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작업인계용\출국통계\"/>
    </mc:Choice>
  </mc:AlternateContent>
  <bookViews>
    <workbookView xWindow="0" yWindow="0" windowWidth="28800" windowHeight="11268"/>
  </bookViews>
  <sheets>
    <sheet name="표지" sheetId="10" r:id="rId1"/>
    <sheet name="출처" sheetId="11" r:id="rId2"/>
    <sheet name="Asia" sheetId="1" r:id="rId3"/>
    <sheet name="Europe" sheetId="6" r:id="rId4"/>
    <sheet name="Africa" sheetId="8" r:id="rId5"/>
    <sheet name="America" sheetId="7" r:id="rId6"/>
    <sheet name="Oceania" sheetId="9" r:id="rId7"/>
  </sheets>
  <externalReferences>
    <externalReference r:id="rId8"/>
  </externalReferences>
  <definedNames>
    <definedName name="año">[1]CONSULTA_DESAGREGADA!#REF!</definedName>
    <definedName name="mes">[1]CONSULTA_DESAGREGADA!#REF!</definedName>
    <definedName name="nacion_01">[1]CONSULTA_DESAGREGADA!#REF!</definedName>
    <definedName name="_xlnm.Print_Area" localSheetId="4">Africa!$A$1:$R$297</definedName>
    <definedName name="_xlnm.Print_Area" localSheetId="5">America!$A$1:$AB$302</definedName>
    <definedName name="_xlnm.Print_Area" localSheetId="2">Asia!$A$1:$BB$297</definedName>
    <definedName name="_xlnm.Print_Area" localSheetId="3">Europe!$A$1:$AH$298</definedName>
    <definedName name="_xlnm.Print_Area" localSheetId="6">Oceania!$A$1:$P$297</definedName>
    <definedName name="_xlnm.Print_Titles" localSheetId="4">Africa!$A:$B,Africa!$2:$3</definedName>
    <definedName name="_xlnm.Print_Titles" localSheetId="5">America!$A:$B,America!$2:$3</definedName>
    <definedName name="_xlnm.Print_Titles" localSheetId="2">Asia!$A:$B,Asia!$2:$3</definedName>
    <definedName name="_xlnm.Print_Titles" localSheetId="3">Europe!$A:$B,Europe!$2:$3</definedName>
    <definedName name="_xlnm.Print_Titles" localSheetId="6">Oceania!$A:$B,Oceania!$2:$3</definedName>
    <definedName name="ttas">[1]CONSULTA_DESAGREGADA!#REF!</definedName>
    <definedName name="국가명">Asia!$E$2:$AZ$2,Europe!$E$2:$Z$2,Africa!$E$2:$L$2,America!$E$2:$Z$2,Oceania!$E$2:$P$2</definedName>
    <definedName name="년">Asia!$A$280:$A$300,Europe!$A$280:$A$300,Africa!$A$280:$A$300,America!$A$280:$A$300,Oceania!$A$280:$A$300</definedName>
  </definedNames>
  <calcPr calcId="162913"/>
</workbook>
</file>

<file path=xl/calcChain.xml><?xml version="1.0" encoding="utf-8"?>
<calcChain xmlns="http://schemas.openxmlformats.org/spreadsheetml/2006/main">
  <c r="P271" i="9" l="1"/>
  <c r="L270" i="9"/>
  <c r="J271" i="9"/>
  <c r="F270" i="9"/>
  <c r="T271" i="7"/>
  <c r="H270" i="7"/>
  <c r="J271" i="8"/>
  <c r="H271" i="8"/>
  <c r="Z271" i="6"/>
  <c r="T271" i="6"/>
  <c r="R270" i="6"/>
  <c r="N271" i="6"/>
  <c r="J271" i="6"/>
  <c r="H270" i="6"/>
  <c r="AR271" i="1"/>
  <c r="AP271" i="1"/>
  <c r="AJ271" i="1"/>
  <c r="AF271" i="1"/>
  <c r="V271" i="1"/>
  <c r="T271" i="1"/>
  <c r="R271" i="1"/>
  <c r="P271" i="1"/>
  <c r="F271" i="1"/>
  <c r="F271" i="7" l="1"/>
  <c r="Z270" i="1"/>
  <c r="N271" i="1"/>
  <c r="L271" i="1"/>
  <c r="J271" i="1"/>
  <c r="D271" i="9"/>
  <c r="D271" i="7"/>
  <c r="D271" i="8"/>
  <c r="D271" i="6"/>
  <c r="D271" i="1"/>
  <c r="AJ303" i="1" l="1"/>
  <c r="AJ304" i="1"/>
  <c r="AI303" i="1" l="1"/>
  <c r="AI305" i="1"/>
  <c r="AI304" i="1"/>
  <c r="N270" i="1" l="1"/>
  <c r="N270" i="9" l="1"/>
  <c r="L269" i="9"/>
  <c r="J270" i="9"/>
  <c r="F269" i="9"/>
  <c r="Z269" i="7"/>
  <c r="T270" i="7"/>
  <c r="L270" i="7"/>
  <c r="N269" i="7"/>
  <c r="N268" i="7"/>
  <c r="H269" i="7"/>
  <c r="J270" i="8"/>
  <c r="Z270" i="6"/>
  <c r="T270" i="6"/>
  <c r="N270" i="6"/>
  <c r="R269" i="6"/>
  <c r="J270" i="6"/>
  <c r="H269" i="6"/>
  <c r="AR270" i="1"/>
  <c r="AP270" i="1"/>
  <c r="AJ270" i="1"/>
  <c r="AF270" i="1" l="1"/>
  <c r="X270" i="1"/>
  <c r="X269" i="1"/>
  <c r="X268" i="1"/>
  <c r="T270" i="1"/>
  <c r="R270" i="1"/>
  <c r="P270" i="1"/>
  <c r="F270" i="7" l="1"/>
  <c r="D270" i="9"/>
  <c r="D270" i="7"/>
  <c r="D270" i="8"/>
  <c r="D270" i="6"/>
  <c r="V270" i="1"/>
  <c r="L270" i="1"/>
  <c r="J270" i="1"/>
  <c r="F270" i="1"/>
  <c r="D270" i="1"/>
  <c r="P270" i="9" l="1"/>
  <c r="H270" i="8"/>
  <c r="H269" i="9" l="1"/>
  <c r="L268" i="9"/>
  <c r="P269" i="9"/>
  <c r="N269" i="9"/>
  <c r="N268" i="9"/>
  <c r="J269" i="9"/>
  <c r="F268" i="9"/>
  <c r="Z268" i="7"/>
  <c r="T269" i="7"/>
  <c r="L269" i="7"/>
  <c r="H268" i="7"/>
  <c r="J269" i="8"/>
  <c r="H269" i="8"/>
  <c r="F267" i="8"/>
  <c r="F268" i="8"/>
  <c r="Z269" i="6"/>
  <c r="T269" i="6"/>
  <c r="T268" i="6"/>
  <c r="R268" i="6"/>
  <c r="N269" i="6"/>
  <c r="J269" i="6"/>
  <c r="H268" i="6"/>
  <c r="AR269" i="1" l="1"/>
  <c r="AP269" i="1"/>
  <c r="AJ269" i="1"/>
  <c r="AF269" i="1" l="1"/>
  <c r="Z269" i="1"/>
  <c r="Z268" i="1"/>
  <c r="V269" i="1"/>
  <c r="R269" i="1"/>
  <c r="P269" i="1"/>
  <c r="N269" i="1"/>
  <c r="X267" i="1" l="1"/>
  <c r="X266" i="1"/>
  <c r="X265" i="1"/>
  <c r="X264" i="1"/>
  <c r="X263" i="1"/>
  <c r="X262" i="1"/>
  <c r="X261" i="1"/>
  <c r="X260" i="1"/>
  <c r="X259" i="1"/>
  <c r="X258" i="1"/>
  <c r="X257" i="1"/>
  <c r="X256" i="1"/>
  <c r="F269" i="7" l="1"/>
  <c r="T269" i="1"/>
  <c r="L269" i="1"/>
  <c r="J269" i="1"/>
  <c r="F269" i="1"/>
  <c r="D269" i="9"/>
  <c r="D269" i="7"/>
  <c r="D269" i="8"/>
  <c r="D269" i="6"/>
  <c r="D269" i="1"/>
  <c r="Z268" i="6" l="1"/>
  <c r="N267" i="9" l="1"/>
  <c r="N266" i="9"/>
  <c r="N265" i="9"/>
  <c r="J268" i="9"/>
  <c r="J268" i="8" l="1"/>
  <c r="N268" i="6"/>
  <c r="J268" i="6"/>
  <c r="V268" i="1"/>
  <c r="T268" i="1"/>
  <c r="R268" i="1"/>
  <c r="P268" i="1"/>
  <c r="H268" i="9" l="1"/>
  <c r="P268" i="9"/>
  <c r="L267" i="9"/>
  <c r="F267" i="9"/>
  <c r="Z267" i="7"/>
  <c r="N267" i="7"/>
  <c r="L268" i="7"/>
  <c r="T268" i="7"/>
  <c r="H267" i="7"/>
  <c r="F268" i="7"/>
  <c r="N305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304" i="8"/>
  <c r="M304" i="8"/>
  <c r="M305" i="8"/>
  <c r="N244" i="8"/>
  <c r="N255" i="8"/>
  <c r="N254" i="8"/>
  <c r="N253" i="8"/>
  <c r="N252" i="8"/>
  <c r="N251" i="8"/>
  <c r="N250" i="8"/>
  <c r="N249" i="8"/>
  <c r="N248" i="8"/>
  <c r="N247" i="8"/>
  <c r="N246" i="8"/>
  <c r="N245" i="8"/>
  <c r="H268" i="8"/>
  <c r="T267" i="6"/>
  <c r="R267" i="6"/>
  <c r="H267" i="6"/>
  <c r="AR268" i="1"/>
  <c r="AP268" i="1"/>
  <c r="AJ268" i="1"/>
  <c r="AF268" i="1" l="1"/>
  <c r="AF256" i="1"/>
  <c r="N268" i="1"/>
  <c r="L268" i="1"/>
  <c r="J268" i="1"/>
  <c r="F268" i="1"/>
  <c r="D268" i="1" l="1"/>
  <c r="O306" i="9" l="1"/>
  <c r="P306" i="9" s="1"/>
  <c r="M306" i="9"/>
  <c r="N306" i="9" s="1"/>
  <c r="K306" i="9"/>
  <c r="L306" i="9" s="1"/>
  <c r="I306" i="9"/>
  <c r="J306" i="9" s="1"/>
  <c r="G306" i="9"/>
  <c r="H306" i="9" s="1"/>
  <c r="E306" i="9"/>
  <c r="F306" i="9" s="1"/>
  <c r="C306" i="9"/>
  <c r="D306" i="9" s="1"/>
  <c r="O305" i="9"/>
  <c r="P305" i="9" s="1"/>
  <c r="M305" i="9"/>
  <c r="N305" i="9" s="1"/>
  <c r="K305" i="9"/>
  <c r="L305" i="9" s="1"/>
  <c r="I305" i="9"/>
  <c r="J305" i="9" s="1"/>
  <c r="G305" i="9"/>
  <c r="H305" i="9" s="1"/>
  <c r="F305" i="9"/>
  <c r="E305" i="9"/>
  <c r="C305" i="9"/>
  <c r="D305" i="9" s="1"/>
  <c r="Y306" i="7"/>
  <c r="Z306" i="7" s="1"/>
  <c r="V306" i="7"/>
  <c r="U306" i="7"/>
  <c r="S306" i="7"/>
  <c r="T306" i="7" s="1"/>
  <c r="M306" i="7"/>
  <c r="N306" i="7" s="1"/>
  <c r="K306" i="7"/>
  <c r="L306" i="7" s="1"/>
  <c r="I306" i="7"/>
  <c r="J306" i="7" s="1"/>
  <c r="G306" i="7"/>
  <c r="H306" i="7" s="1"/>
  <c r="E306" i="7"/>
  <c r="F306" i="7" s="1"/>
  <c r="C306" i="7"/>
  <c r="D306" i="7" s="1"/>
  <c r="Z305" i="7"/>
  <c r="Y305" i="7"/>
  <c r="S305" i="7"/>
  <c r="T305" i="7" s="1"/>
  <c r="M305" i="7"/>
  <c r="N305" i="7" s="1"/>
  <c r="K305" i="7"/>
  <c r="L305" i="7" s="1"/>
  <c r="G305" i="7"/>
  <c r="H305" i="7" s="1"/>
  <c r="E305" i="7"/>
  <c r="F305" i="7" s="1"/>
  <c r="D305" i="7"/>
  <c r="C305" i="7"/>
  <c r="N306" i="8"/>
  <c r="M306" i="8"/>
  <c r="K306" i="8"/>
  <c r="L306" i="8" s="1"/>
  <c r="I306" i="8"/>
  <c r="J306" i="8" s="1"/>
  <c r="G306" i="8"/>
  <c r="H306" i="8" s="1"/>
  <c r="E306" i="8"/>
  <c r="F306" i="8" s="1"/>
  <c r="C306" i="8"/>
  <c r="D306" i="8" s="1"/>
  <c r="K305" i="8"/>
  <c r="L305" i="8" s="1"/>
  <c r="I305" i="8"/>
  <c r="J305" i="8" s="1"/>
  <c r="H305" i="8"/>
  <c r="G305" i="8"/>
  <c r="C305" i="8"/>
  <c r="D305" i="8" s="1"/>
  <c r="Y306" i="6"/>
  <c r="Z306" i="6" s="1"/>
  <c r="W306" i="6"/>
  <c r="X306" i="6" s="1"/>
  <c r="U306" i="6"/>
  <c r="V306" i="6" s="1"/>
  <c r="S306" i="6"/>
  <c r="T306" i="6" s="1"/>
  <c r="Q306" i="6"/>
  <c r="R306" i="6" s="1"/>
  <c r="O306" i="6"/>
  <c r="P306" i="6" s="1"/>
  <c r="M306" i="6"/>
  <c r="N306" i="6" s="1"/>
  <c r="K306" i="6"/>
  <c r="L306" i="6" s="1"/>
  <c r="I306" i="6"/>
  <c r="J306" i="6" s="1"/>
  <c r="G306" i="6"/>
  <c r="H306" i="6" s="1"/>
  <c r="E306" i="6"/>
  <c r="F306" i="6" s="1"/>
  <c r="C306" i="6"/>
  <c r="D306" i="6" s="1"/>
  <c r="Y305" i="6"/>
  <c r="Z305" i="6" s="1"/>
  <c r="W305" i="6"/>
  <c r="X305" i="6" s="1"/>
  <c r="S305" i="6"/>
  <c r="T305" i="6" s="1"/>
  <c r="Q305" i="6"/>
  <c r="R305" i="6" s="1"/>
  <c r="M305" i="6"/>
  <c r="N305" i="6" s="1"/>
  <c r="K305" i="6"/>
  <c r="L305" i="6" s="1"/>
  <c r="I305" i="6"/>
  <c r="J305" i="6" s="1"/>
  <c r="G305" i="6"/>
  <c r="H305" i="6" s="1"/>
  <c r="E305" i="6"/>
  <c r="F305" i="6" s="1"/>
  <c r="C305" i="6"/>
  <c r="D305" i="6" s="1"/>
  <c r="AY306" i="1"/>
  <c r="AZ306" i="1" s="1"/>
  <c r="AW306" i="1"/>
  <c r="AX306" i="1" s="1"/>
  <c r="AU306" i="1"/>
  <c r="AV306" i="1" s="1"/>
  <c r="AS306" i="1"/>
  <c r="AT306" i="1" s="1"/>
  <c r="AQ306" i="1"/>
  <c r="AR306" i="1" s="1"/>
  <c r="AO306" i="1"/>
  <c r="AP306" i="1" s="1"/>
  <c r="AM306" i="1"/>
  <c r="AN306" i="1" s="1"/>
  <c r="AK306" i="1"/>
  <c r="AL306" i="1" s="1"/>
  <c r="AI306" i="1"/>
  <c r="AJ306" i="1" s="1"/>
  <c r="AG306" i="1"/>
  <c r="AH306" i="1" s="1"/>
  <c r="AE306" i="1"/>
  <c r="AF306" i="1" s="1"/>
  <c r="AC306" i="1"/>
  <c r="AD306" i="1" s="1"/>
  <c r="AA306" i="1"/>
  <c r="AB306" i="1" s="1"/>
  <c r="Y306" i="1"/>
  <c r="Z306" i="1" s="1"/>
  <c r="W306" i="1"/>
  <c r="X306" i="1" s="1"/>
  <c r="U306" i="1"/>
  <c r="V306" i="1" s="1"/>
  <c r="S306" i="1"/>
  <c r="T306" i="1" s="1"/>
  <c r="Q306" i="1"/>
  <c r="R306" i="1" s="1"/>
  <c r="O306" i="1"/>
  <c r="P306" i="1" s="1"/>
  <c r="M306" i="1"/>
  <c r="N306" i="1" s="1"/>
  <c r="K306" i="1"/>
  <c r="L306" i="1" s="1"/>
  <c r="I306" i="1"/>
  <c r="J306" i="1" s="1"/>
  <c r="G306" i="1"/>
  <c r="H306" i="1" s="1"/>
  <c r="E306" i="1"/>
  <c r="F306" i="1" s="1"/>
  <c r="C306" i="1"/>
  <c r="D306" i="1" s="1"/>
  <c r="AY305" i="1"/>
  <c r="AZ305" i="1" s="1"/>
  <c r="AQ305" i="1"/>
  <c r="AR305" i="1" s="1"/>
  <c r="AO305" i="1"/>
  <c r="AP305" i="1" s="1"/>
  <c r="AM305" i="1"/>
  <c r="AN305" i="1" s="1"/>
  <c r="AK305" i="1"/>
  <c r="AL305" i="1" s="1"/>
  <c r="AJ305" i="1"/>
  <c r="AG305" i="1"/>
  <c r="AH305" i="1" s="1"/>
  <c r="AE305" i="1"/>
  <c r="AF305" i="1" s="1"/>
  <c r="AA305" i="1"/>
  <c r="AB305" i="1" s="1"/>
  <c r="Y305" i="1"/>
  <c r="Z305" i="1" s="1"/>
  <c r="W305" i="1"/>
  <c r="X305" i="1" s="1"/>
  <c r="U305" i="1"/>
  <c r="V305" i="1" s="1"/>
  <c r="S305" i="1"/>
  <c r="T305" i="1" s="1"/>
  <c r="Q305" i="1"/>
  <c r="R305" i="1" s="1"/>
  <c r="O305" i="1"/>
  <c r="P305" i="1" s="1"/>
  <c r="M305" i="1"/>
  <c r="N305" i="1" s="1"/>
  <c r="K305" i="1"/>
  <c r="L305" i="1" s="1"/>
  <c r="I305" i="1"/>
  <c r="J305" i="1" s="1"/>
  <c r="G305" i="1"/>
  <c r="H305" i="1" s="1"/>
  <c r="E305" i="1"/>
  <c r="F305" i="1" s="1"/>
  <c r="C305" i="1"/>
  <c r="D305" i="1" s="1"/>
  <c r="D268" i="9"/>
  <c r="D268" i="7"/>
  <c r="D268" i="8"/>
  <c r="J267" i="6"/>
  <c r="D268" i="6"/>
  <c r="F267" i="1"/>
  <c r="N267" i="6" l="1"/>
  <c r="J266" i="6"/>
  <c r="F256" i="6"/>
  <c r="H267" i="9" l="1"/>
  <c r="P267" i="9"/>
  <c r="L266" i="9"/>
  <c r="J267" i="9"/>
  <c r="F266" i="9"/>
  <c r="F254" i="9"/>
  <c r="F257" i="9"/>
  <c r="T267" i="7"/>
  <c r="N266" i="7"/>
  <c r="N265" i="7"/>
  <c r="L267" i="7"/>
  <c r="H266" i="7"/>
  <c r="J267" i="8"/>
  <c r="H267" i="8"/>
  <c r="F266" i="8"/>
  <c r="F265" i="8"/>
  <c r="Z267" i="6"/>
  <c r="T266" i="6"/>
  <c r="R266" i="6"/>
  <c r="H266" i="6"/>
  <c r="AR267" i="1"/>
  <c r="AP267" i="1"/>
  <c r="AJ267" i="1"/>
  <c r="AF267" i="1"/>
  <c r="Z267" i="1"/>
  <c r="V267" i="1"/>
  <c r="V257" i="1"/>
  <c r="R267" i="1"/>
  <c r="P267" i="1"/>
  <c r="D267" i="9" l="1"/>
  <c r="D267" i="7"/>
  <c r="D267" i="8"/>
  <c r="D267" i="6"/>
  <c r="F267" i="7"/>
  <c r="T267" i="1"/>
  <c r="N267" i="1" l="1"/>
  <c r="L267" i="1"/>
  <c r="J267" i="1"/>
  <c r="D267" i="1" l="1"/>
  <c r="Z266" i="7" l="1"/>
  <c r="Z265" i="7"/>
  <c r="AJ266" i="1"/>
  <c r="AF266" i="1"/>
  <c r="AF265" i="1"/>
  <c r="P266" i="9" l="1"/>
  <c r="L265" i="9"/>
  <c r="J266" i="9"/>
  <c r="J265" i="9"/>
  <c r="H266" i="9"/>
  <c r="H265" i="9"/>
  <c r="F265" i="9"/>
  <c r="T266" i="7"/>
  <c r="L266" i="7"/>
  <c r="H265" i="7"/>
  <c r="L266" i="8"/>
  <c r="J266" i="8" l="1"/>
  <c r="J265" i="8"/>
  <c r="H266" i="8"/>
  <c r="Z266" i="6"/>
  <c r="T265" i="6"/>
  <c r="R265" i="6"/>
  <c r="N266" i="6"/>
  <c r="H265" i="6"/>
  <c r="AR266" i="1"/>
  <c r="AP266" i="1"/>
  <c r="Z266" i="1"/>
  <c r="R266" i="1"/>
  <c r="P266" i="1"/>
  <c r="V266" i="1" l="1"/>
  <c r="T266" i="1"/>
  <c r="R265" i="1"/>
  <c r="R264" i="1"/>
  <c r="N266" i="1"/>
  <c r="L266" i="1"/>
  <c r="F266" i="7"/>
  <c r="J266" i="1"/>
  <c r="F266" i="1"/>
  <c r="D266" i="1"/>
  <c r="N264" i="7" l="1"/>
  <c r="Z265" i="1"/>
  <c r="V265" i="1"/>
  <c r="J256" i="9" l="1"/>
  <c r="J257" i="9"/>
  <c r="J244" i="9"/>
  <c r="J255" i="9"/>
  <c r="J264" i="9" l="1"/>
  <c r="P265" i="9"/>
  <c r="L264" i="9"/>
  <c r="F264" i="9"/>
  <c r="D265" i="9"/>
  <c r="T265" i="7"/>
  <c r="Z264" i="7"/>
  <c r="N263" i="7"/>
  <c r="F265" i="7"/>
  <c r="Z265" i="6"/>
  <c r="N265" i="6"/>
  <c r="J265" i="6"/>
  <c r="P265" i="1"/>
  <c r="L265" i="7" l="1"/>
  <c r="H264" i="7"/>
  <c r="D265" i="7"/>
  <c r="D264" i="7"/>
  <c r="L265" i="8"/>
  <c r="H265" i="8"/>
  <c r="D265" i="8"/>
  <c r="D264" i="8"/>
  <c r="R264" i="6"/>
  <c r="H264" i="6"/>
  <c r="D265" i="6"/>
  <c r="D264" i="6"/>
  <c r="AR265" i="1"/>
  <c r="AP265" i="1"/>
  <c r="AJ265" i="1"/>
  <c r="Z264" i="1"/>
  <c r="F264" i="7" l="1"/>
  <c r="T265" i="1"/>
  <c r="R263" i="1"/>
  <c r="N265" i="1"/>
  <c r="L265" i="1"/>
  <c r="J265" i="1"/>
  <c r="F265" i="1"/>
  <c r="D265" i="1"/>
  <c r="AF264" i="1" l="1"/>
  <c r="V264" i="1"/>
  <c r="P264" i="1"/>
  <c r="J245" i="9" l="1"/>
  <c r="J246" i="9"/>
  <c r="J247" i="9"/>
  <c r="J248" i="9"/>
  <c r="J249" i="9"/>
  <c r="J250" i="9"/>
  <c r="J251" i="9"/>
  <c r="J252" i="9"/>
  <c r="J253" i="9"/>
  <c r="J254" i="9"/>
  <c r="F264" i="8"/>
  <c r="F263" i="8"/>
  <c r="T264" i="6"/>
  <c r="J264" i="6"/>
  <c r="AJ264" i="1"/>
  <c r="F257" i="1" l="1"/>
  <c r="F258" i="1"/>
  <c r="P264" i="9" l="1"/>
  <c r="N264" i="9"/>
  <c r="L263" i="9"/>
  <c r="J263" i="9"/>
  <c r="H264" i="9"/>
  <c r="H263" i="9"/>
  <c r="F263" i="9"/>
  <c r="Z263" i="7"/>
  <c r="T264" i="7"/>
  <c r="N262" i="7"/>
  <c r="L264" i="7"/>
  <c r="H263" i="7"/>
  <c r="L264" i="8"/>
  <c r="J264" i="8"/>
  <c r="H264" i="8"/>
  <c r="Z264" i="6"/>
  <c r="Z263" i="6"/>
  <c r="R263" i="6"/>
  <c r="N264" i="6"/>
  <c r="H263" i="6"/>
  <c r="AR264" i="1"/>
  <c r="AP264" i="1"/>
  <c r="Z263" i="1"/>
  <c r="T264" i="1"/>
  <c r="N299" i="1" l="1"/>
  <c r="R53" i="1" l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P263" i="1" l="1"/>
  <c r="N264" i="1"/>
  <c r="L264" i="1"/>
  <c r="J264" i="1"/>
  <c r="F264" i="1"/>
  <c r="D264" i="9"/>
  <c r="D264" i="1"/>
  <c r="Q304" i="1" l="1"/>
  <c r="R304" i="1" s="1"/>
  <c r="Q303" i="1"/>
  <c r="R303" i="1" s="1"/>
  <c r="Q302" i="1"/>
  <c r="R302" i="1" s="1"/>
  <c r="Q301" i="1"/>
  <c r="Q300" i="1"/>
  <c r="R300" i="1" s="1"/>
  <c r="Q299" i="1"/>
  <c r="R299" i="1" s="1"/>
  <c r="Q298" i="1"/>
  <c r="Q297" i="1"/>
  <c r="Q296" i="1"/>
  <c r="Q295" i="1"/>
  <c r="R295" i="1" s="1"/>
  <c r="R294" i="1"/>
  <c r="Q294" i="1"/>
  <c r="Q293" i="1"/>
  <c r="R293" i="1" s="1"/>
  <c r="Q292" i="1"/>
  <c r="R292" i="1" s="1"/>
  <c r="Q291" i="1"/>
  <c r="Q290" i="1"/>
  <c r="R290" i="1" s="1"/>
  <c r="Q289" i="1"/>
  <c r="Q288" i="1"/>
  <c r="R289" i="1" s="1"/>
  <c r="R287" i="1"/>
  <c r="R286" i="1"/>
  <c r="R285" i="1"/>
  <c r="R284" i="1"/>
  <c r="R283" i="1"/>
  <c r="R282" i="1"/>
  <c r="R281" i="1"/>
  <c r="R52" i="1"/>
  <c r="R297" i="1" l="1"/>
  <c r="R288" i="1"/>
  <c r="R298" i="1"/>
  <c r="R296" i="1"/>
  <c r="R291" i="1"/>
  <c r="R301" i="1"/>
  <c r="E304" i="1"/>
  <c r="T263" i="6" l="1"/>
  <c r="N263" i="6"/>
  <c r="J263" i="6"/>
  <c r="V263" i="1"/>
  <c r="H262" i="7" l="1"/>
  <c r="F304" i="1" l="1"/>
  <c r="F255" i="1" l="1"/>
  <c r="N263" i="9" l="1"/>
  <c r="N262" i="9"/>
  <c r="N261" i="9"/>
  <c r="N260" i="9"/>
  <c r="N259" i="9"/>
  <c r="N258" i="9"/>
  <c r="N257" i="9"/>
  <c r="N256" i="9"/>
  <c r="P263" i="9"/>
  <c r="L262" i="9"/>
  <c r="J262" i="9"/>
  <c r="F262" i="9"/>
  <c r="Z262" i="7"/>
  <c r="T263" i="7"/>
  <c r="N261" i="7"/>
  <c r="L263" i="7"/>
  <c r="L263" i="8"/>
  <c r="J263" i="8"/>
  <c r="H263" i="8"/>
  <c r="R262" i="6"/>
  <c r="H262" i="6"/>
  <c r="AR263" i="1"/>
  <c r="AP263" i="1"/>
  <c r="AJ263" i="1"/>
  <c r="AJ262" i="1"/>
  <c r="AJ261" i="1"/>
  <c r="AJ260" i="1"/>
  <c r="AJ259" i="1"/>
  <c r="AJ258" i="1"/>
  <c r="AJ257" i="1"/>
  <c r="AJ256" i="1"/>
  <c r="AJ255" i="1"/>
  <c r="AJ254" i="1"/>
  <c r="AJ253" i="1"/>
  <c r="AJ252" i="1"/>
  <c r="AJ251" i="1"/>
  <c r="AJ250" i="1"/>
  <c r="AJ249" i="1"/>
  <c r="AJ248" i="1"/>
  <c r="AJ247" i="1"/>
  <c r="AJ246" i="1"/>
  <c r="AJ245" i="1"/>
  <c r="AJ244" i="1"/>
  <c r="AF263" i="1"/>
  <c r="Z262" i="1"/>
  <c r="F263" i="7" l="1"/>
  <c r="T263" i="1"/>
  <c r="N263" i="1"/>
  <c r="L263" i="1"/>
  <c r="J263" i="1"/>
  <c r="F263" i="1"/>
  <c r="D263" i="9"/>
  <c r="D263" i="7"/>
  <c r="D263" i="8"/>
  <c r="D263" i="6"/>
  <c r="D263" i="1"/>
  <c r="H261" i="7" l="1"/>
  <c r="H262" i="9" l="1"/>
  <c r="F262" i="8"/>
  <c r="Z262" i="6"/>
  <c r="T262" i="6"/>
  <c r="J262" i="6"/>
  <c r="AB262" i="1"/>
  <c r="P262" i="1"/>
  <c r="N262" i="1"/>
  <c r="N261" i="1"/>
  <c r="N260" i="1"/>
  <c r="P262" i="9" l="1"/>
  <c r="L261" i="9"/>
  <c r="J201" i="9"/>
  <c r="J189" i="9"/>
  <c r="J261" i="9"/>
  <c r="F261" i="9"/>
  <c r="Z261" i="7"/>
  <c r="T262" i="7"/>
  <c r="N260" i="7"/>
  <c r="L262" i="7"/>
  <c r="L262" i="8"/>
  <c r="J262" i="8"/>
  <c r="H262" i="8"/>
  <c r="R261" i="6"/>
  <c r="N262" i="6"/>
  <c r="H261" i="6" l="1"/>
  <c r="AR262" i="1"/>
  <c r="AP262" i="1"/>
  <c r="AF262" i="1"/>
  <c r="V262" i="1"/>
  <c r="T262" i="1"/>
  <c r="F262" i="7" l="1"/>
  <c r="L262" i="1"/>
  <c r="J262" i="1"/>
  <c r="F262" i="1"/>
  <c r="D262" i="9"/>
  <c r="D262" i="7"/>
  <c r="D262" i="8"/>
  <c r="D262" i="6"/>
  <c r="D262" i="1"/>
  <c r="Z261" i="1" l="1"/>
  <c r="H259" i="6" l="1"/>
  <c r="F261" i="8" l="1"/>
  <c r="Z261" i="6"/>
  <c r="T261" i="6"/>
  <c r="T256" i="6"/>
  <c r="J261" i="6"/>
  <c r="AF261" i="1"/>
  <c r="AB261" i="1"/>
  <c r="P261" i="1"/>
  <c r="P261" i="9" l="1"/>
  <c r="L260" i="9"/>
  <c r="H261" i="9"/>
  <c r="F260" i="9"/>
  <c r="Z260" i="7"/>
  <c r="T261" i="7"/>
  <c r="L261" i="7"/>
  <c r="L260" i="7"/>
  <c r="H260" i="7" l="1"/>
  <c r="L261" i="8"/>
  <c r="J261" i="8"/>
  <c r="J260" i="8"/>
  <c r="H261" i="8"/>
  <c r="Z260" i="6"/>
  <c r="R260" i="6"/>
  <c r="R248" i="6"/>
  <c r="H260" i="6"/>
  <c r="N261" i="6"/>
  <c r="V261" i="1"/>
  <c r="T261" i="1"/>
  <c r="J303" i="1" l="1"/>
  <c r="I302" i="1"/>
  <c r="J232" i="1"/>
  <c r="J233" i="1"/>
  <c r="J234" i="1"/>
  <c r="J235" i="1"/>
  <c r="J236" i="1"/>
  <c r="J237" i="1"/>
  <c r="J238" i="1"/>
  <c r="F261" i="7" l="1"/>
  <c r="AR261" i="1"/>
  <c r="AP261" i="1"/>
  <c r="AB260" i="1"/>
  <c r="L261" i="1"/>
  <c r="J261" i="1"/>
  <c r="F261" i="1"/>
  <c r="D261" i="9"/>
  <c r="D261" i="7"/>
  <c r="D261" i="8"/>
  <c r="D261" i="6"/>
  <c r="D261" i="1"/>
  <c r="Z260" i="1" l="1"/>
  <c r="T257" i="6"/>
  <c r="L253" i="6" l="1"/>
  <c r="L250" i="6"/>
  <c r="P260" i="9" l="1"/>
  <c r="L259" i="9"/>
  <c r="J260" i="9"/>
  <c r="H260" i="9"/>
  <c r="F259" i="9"/>
  <c r="Z259" i="7"/>
  <c r="T260" i="7"/>
  <c r="N259" i="7"/>
  <c r="N258" i="7"/>
  <c r="H259" i="7"/>
  <c r="L260" i="8"/>
  <c r="H260" i="8"/>
  <c r="F260" i="8"/>
  <c r="F259" i="8"/>
  <c r="T260" i="6"/>
  <c r="R259" i="6"/>
  <c r="N260" i="6"/>
  <c r="J260" i="6" l="1"/>
  <c r="J259" i="6"/>
  <c r="P260" i="1"/>
  <c r="F260" i="7" l="1"/>
  <c r="D260" i="9"/>
  <c r="D260" i="7"/>
  <c r="D260" i="8"/>
  <c r="D260" i="6"/>
  <c r="AR260" i="1"/>
  <c r="AP260" i="1"/>
  <c r="AF260" i="1"/>
  <c r="AB259" i="1"/>
  <c r="Z259" i="1"/>
  <c r="Z258" i="1"/>
  <c r="Z257" i="1"/>
  <c r="Z256" i="1"/>
  <c r="Z255" i="1"/>
  <c r="V260" i="1"/>
  <c r="V259" i="1"/>
  <c r="T260" i="1"/>
  <c r="L260" i="1"/>
  <c r="J260" i="1"/>
  <c r="F260" i="1"/>
  <c r="D260" i="1"/>
  <c r="T259" i="6" l="1"/>
  <c r="P259" i="1"/>
  <c r="P259" i="9" l="1"/>
  <c r="L258" i="9"/>
  <c r="J259" i="9"/>
  <c r="J258" i="9"/>
  <c r="H259" i="9"/>
  <c r="H258" i="9"/>
  <c r="F258" i="9"/>
  <c r="Z258" i="7"/>
  <c r="T259" i="7"/>
  <c r="N257" i="7"/>
  <c r="N256" i="7"/>
  <c r="L259" i="7"/>
  <c r="H258" i="7"/>
  <c r="F259" i="7"/>
  <c r="L259" i="8"/>
  <c r="J259" i="8"/>
  <c r="H259" i="8"/>
  <c r="F258" i="8"/>
  <c r="F246" i="8"/>
  <c r="F257" i="8"/>
  <c r="F245" i="8"/>
  <c r="Z259" i="6"/>
  <c r="R258" i="6"/>
  <c r="N259" i="6"/>
  <c r="H258" i="6"/>
  <c r="AR259" i="1"/>
  <c r="AP259" i="1"/>
  <c r="AF259" i="1"/>
  <c r="AB258" i="1"/>
  <c r="T259" i="1"/>
  <c r="L259" i="1"/>
  <c r="F259" i="1"/>
  <c r="D259" i="9"/>
  <c r="D259" i="7"/>
  <c r="D259" i="8"/>
  <c r="D259" i="6"/>
  <c r="D259" i="1"/>
  <c r="N259" i="1" l="1"/>
  <c r="J259" i="1" l="1"/>
  <c r="J258" i="6" l="1"/>
  <c r="AF258" i="1"/>
  <c r="P258" i="1"/>
  <c r="N304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M304" i="1"/>
  <c r="P258" i="9" l="1"/>
  <c r="L257" i="9"/>
  <c r="H257" i="9"/>
  <c r="H256" i="9"/>
  <c r="Z257" i="7"/>
  <c r="T258" i="7"/>
  <c r="L258" i="7"/>
  <c r="L257" i="7"/>
  <c r="H257" i="7"/>
  <c r="L258" i="8"/>
  <c r="J258" i="8"/>
  <c r="H258" i="8"/>
  <c r="Z258" i="6"/>
  <c r="T258" i="6"/>
  <c r="R257" i="6"/>
  <c r="N258" i="6"/>
  <c r="J257" i="6"/>
  <c r="H257" i="6"/>
  <c r="AR258" i="1"/>
  <c r="AP258" i="1"/>
  <c r="AP257" i="1"/>
  <c r="AP256" i="1"/>
  <c r="AB257" i="1"/>
  <c r="V258" i="1"/>
  <c r="T257" i="1" l="1"/>
  <c r="T258" i="1"/>
  <c r="N302" i="1" l="1"/>
  <c r="N303" i="1"/>
  <c r="E305" i="8" l="1"/>
  <c r="F305" i="8" s="1"/>
</calcChain>
</file>

<file path=xl/sharedStrings.xml><?xml version="1.0" encoding="utf-8"?>
<sst xmlns="http://schemas.openxmlformats.org/spreadsheetml/2006/main" count="3182" uniqueCount="462">
  <si>
    <t>명수</t>
  </si>
  <si>
    <t>전년대비</t>
  </si>
  <si>
    <t>누계</t>
  </si>
  <si>
    <t>-</t>
  </si>
  <si>
    <t>2004년</t>
  </si>
  <si>
    <t>2005년</t>
  </si>
  <si>
    <t>2006년</t>
  </si>
  <si>
    <t>3월</t>
  </si>
  <si>
    <t>4월</t>
  </si>
  <si>
    <t>5월</t>
  </si>
  <si>
    <t>6월</t>
  </si>
  <si>
    <t>7월</t>
  </si>
  <si>
    <t>8월</t>
  </si>
  <si>
    <t>9월</t>
  </si>
  <si>
    <t>10월</t>
  </si>
  <si>
    <t>11월</t>
  </si>
  <si>
    <t>12월</t>
  </si>
  <si>
    <t>2002년</t>
  </si>
  <si>
    <t>2003년</t>
  </si>
  <si>
    <t>2007년</t>
  </si>
  <si>
    <t>2월</t>
  </si>
  <si>
    <t>10월</t>
    <phoneticPr fontId="6" type="noConversion"/>
  </si>
  <si>
    <t>전년대비</t>
    <phoneticPr fontId="6" type="noConversion"/>
  </si>
  <si>
    <t>법무부・KTO</t>
  </si>
  <si>
    <t>2004년</t>
    <phoneticPr fontId="6" type="noConversion"/>
  </si>
  <si>
    <t>1월</t>
    <phoneticPr fontId="6" type="noConversion"/>
  </si>
  <si>
    <t>2월</t>
    <phoneticPr fontId="6" type="noConversion"/>
  </si>
  <si>
    <t>2009년</t>
    <phoneticPr fontId="6" type="noConversion"/>
  </si>
  <si>
    <t>2010년</t>
    <phoneticPr fontId="6" type="noConversion"/>
  </si>
  <si>
    <t>2011년</t>
    <phoneticPr fontId="6" type="noConversion"/>
  </si>
  <si>
    <t>2001년</t>
    <phoneticPr fontId="6" type="noConversion"/>
  </si>
  <si>
    <t>2018년</t>
    <phoneticPr fontId="6" type="noConversion"/>
  </si>
  <si>
    <t>12월</t>
    <phoneticPr fontId="6" type="noConversion"/>
  </si>
  <si>
    <t>2008년</t>
    <phoneticPr fontId="6" type="noConversion"/>
  </si>
  <si>
    <t>11월</t>
    <phoneticPr fontId="6" type="noConversion"/>
  </si>
  <si>
    <t>2012년</t>
    <phoneticPr fontId="6" type="noConversion"/>
  </si>
  <si>
    <t>2013년</t>
    <phoneticPr fontId="6" type="noConversion"/>
  </si>
  <si>
    <t>2014년</t>
    <phoneticPr fontId="6" type="noConversion"/>
  </si>
  <si>
    <t>2015년</t>
    <phoneticPr fontId="6" type="noConversion"/>
  </si>
  <si>
    <t>2016년</t>
    <phoneticPr fontId="6" type="noConversion"/>
  </si>
  <si>
    <t>2017년</t>
    <phoneticPr fontId="6" type="noConversion"/>
  </si>
  <si>
    <t>2019년</t>
    <phoneticPr fontId="6" type="noConversion"/>
  </si>
  <si>
    <t>명수</t>
    <phoneticPr fontId="6" type="noConversion"/>
  </si>
  <si>
    <t>누계</t>
    <phoneticPr fontId="6" type="noConversion"/>
  </si>
  <si>
    <t>파나마</t>
    <phoneticPr fontId="6" type="noConversion"/>
  </si>
  <si>
    <t>2000년</t>
    <phoneticPr fontId="6" type="noConversion"/>
  </si>
  <si>
    <t>홍콩</t>
    <phoneticPr fontId="6" type="noConversion"/>
  </si>
  <si>
    <t>베트남</t>
    <phoneticPr fontId="6" type="noConversion"/>
  </si>
  <si>
    <t>싱가포르</t>
    <phoneticPr fontId="6" type="noConversion"/>
  </si>
  <si>
    <t>스리랑카</t>
    <phoneticPr fontId="6" type="noConversion"/>
  </si>
  <si>
    <t>필리핀</t>
    <phoneticPr fontId="6" type="noConversion"/>
  </si>
  <si>
    <t>인도네시아</t>
    <phoneticPr fontId="6" type="noConversion"/>
  </si>
  <si>
    <t>말레이시아</t>
    <phoneticPr fontId="6" type="noConversion"/>
  </si>
  <si>
    <t>일본</t>
    <phoneticPr fontId="6" type="noConversion"/>
  </si>
  <si>
    <t>중국</t>
    <phoneticPr fontId="6" type="noConversion"/>
  </si>
  <si>
    <t>China</t>
    <phoneticPr fontId="6" type="noConversion"/>
  </si>
  <si>
    <t>Vietnam</t>
    <phoneticPr fontId="6" type="noConversion"/>
  </si>
  <si>
    <t>대만</t>
    <phoneticPr fontId="6" type="noConversion"/>
  </si>
  <si>
    <t>Taiwan</t>
    <phoneticPr fontId="6" type="noConversion"/>
  </si>
  <si>
    <t>Singapore</t>
    <phoneticPr fontId="6" type="noConversion"/>
  </si>
  <si>
    <t>Indonesia</t>
    <phoneticPr fontId="6" type="noConversion"/>
  </si>
  <si>
    <t>Sri Lanka</t>
    <phoneticPr fontId="6" type="noConversion"/>
  </si>
  <si>
    <t>이스라엘</t>
    <phoneticPr fontId="6" type="noConversion"/>
  </si>
  <si>
    <t>Israel</t>
    <phoneticPr fontId="6" type="noConversion"/>
  </si>
  <si>
    <t>몽골</t>
    <phoneticPr fontId="6" type="noConversion"/>
  </si>
  <si>
    <t>Mongolia</t>
    <phoneticPr fontId="6" type="noConversion"/>
  </si>
  <si>
    <t>Maldives</t>
    <phoneticPr fontId="6" type="noConversion"/>
  </si>
  <si>
    <t>미얀마</t>
    <phoneticPr fontId="6" type="noConversion"/>
  </si>
  <si>
    <t>* Republic of the Union of Myanmar</t>
    <phoneticPr fontId="6" type="noConversion"/>
  </si>
  <si>
    <t>Myanmar</t>
    <phoneticPr fontId="6" type="noConversion"/>
  </si>
  <si>
    <t>인도</t>
    <phoneticPr fontId="6" type="noConversion"/>
  </si>
  <si>
    <t>라오스</t>
    <phoneticPr fontId="6" type="noConversion"/>
  </si>
  <si>
    <t>Laos</t>
    <phoneticPr fontId="6" type="noConversion"/>
  </si>
  <si>
    <t>영국</t>
    <phoneticPr fontId="6" type="noConversion"/>
  </si>
  <si>
    <t>세르비아</t>
    <phoneticPr fontId="6" type="noConversion"/>
  </si>
  <si>
    <t>핀란드</t>
    <phoneticPr fontId="6" type="noConversion"/>
  </si>
  <si>
    <t>산마리노</t>
    <phoneticPr fontId="6" type="noConversion"/>
  </si>
  <si>
    <t>캐나다</t>
    <phoneticPr fontId="6" type="noConversion"/>
  </si>
  <si>
    <t>자메이카</t>
    <phoneticPr fontId="6" type="noConversion"/>
  </si>
  <si>
    <t>과테말라</t>
    <phoneticPr fontId="6" type="noConversion"/>
  </si>
  <si>
    <t>칠레</t>
    <phoneticPr fontId="6" type="noConversion"/>
  </si>
  <si>
    <t>호주</t>
    <phoneticPr fontId="6" type="noConversion"/>
  </si>
  <si>
    <t>뉴질랜드</t>
    <phoneticPr fontId="6" type="noConversion"/>
  </si>
  <si>
    <t>팔라우</t>
    <phoneticPr fontId="6" type="noConversion"/>
  </si>
  <si>
    <t>피지</t>
    <phoneticPr fontId="6" type="noConversion"/>
  </si>
  <si>
    <t>모리셔스</t>
    <phoneticPr fontId="6" type="noConversion"/>
  </si>
  <si>
    <t>세이쉘</t>
    <phoneticPr fontId="6" type="noConversion"/>
  </si>
  <si>
    <t>짐바브웨</t>
    <phoneticPr fontId="6" type="noConversion"/>
  </si>
  <si>
    <t>우간다</t>
    <phoneticPr fontId="6" type="noConversion"/>
  </si>
  <si>
    <t>시에라리온</t>
    <phoneticPr fontId="6" type="noConversion"/>
  </si>
  <si>
    <t>Bosnia</t>
    <phoneticPr fontId="6" type="noConversion"/>
  </si>
  <si>
    <t>Slovakia</t>
    <phoneticPr fontId="6" type="noConversion"/>
  </si>
  <si>
    <t>*Republic of South Africa</t>
    <phoneticPr fontId="6" type="noConversion"/>
  </si>
  <si>
    <t>Mauritius</t>
    <phoneticPr fontId="6" type="noConversion"/>
  </si>
  <si>
    <t>Zimbabwe</t>
    <phoneticPr fontId="6" type="noConversion"/>
  </si>
  <si>
    <t>Sierra Leone</t>
    <phoneticPr fontId="6" type="noConversion"/>
  </si>
  <si>
    <t>New Zealand</t>
    <phoneticPr fontId="6" type="noConversion"/>
  </si>
  <si>
    <t>Fiji</t>
    <phoneticPr fontId="6" type="noConversion"/>
  </si>
  <si>
    <t>Palau</t>
    <phoneticPr fontId="6" type="noConversion"/>
  </si>
  <si>
    <t>Canada</t>
    <phoneticPr fontId="6" type="noConversion"/>
  </si>
  <si>
    <t>멕시코</t>
    <phoneticPr fontId="6" type="noConversion"/>
  </si>
  <si>
    <t>에콰도르</t>
    <phoneticPr fontId="6" type="noConversion"/>
  </si>
  <si>
    <t>U.S.A</t>
    <phoneticPr fontId="6" type="noConversion"/>
  </si>
  <si>
    <t>Brazil</t>
    <phoneticPr fontId="6" type="noConversion"/>
  </si>
  <si>
    <t>Jamaica</t>
    <phoneticPr fontId="6" type="noConversion"/>
  </si>
  <si>
    <t>Panama</t>
    <phoneticPr fontId="6" type="noConversion"/>
  </si>
  <si>
    <t>도미니카공화국</t>
    <phoneticPr fontId="6" type="noConversion"/>
  </si>
  <si>
    <t>* Dominican Republic</t>
    <phoneticPr fontId="6" type="noConversion"/>
  </si>
  <si>
    <t>Ecuador</t>
    <phoneticPr fontId="6" type="noConversion"/>
  </si>
  <si>
    <t>리히텐슈타인</t>
    <phoneticPr fontId="6" type="noConversion"/>
  </si>
  <si>
    <t>Serbia</t>
    <phoneticPr fontId="6" type="noConversion"/>
  </si>
  <si>
    <t>Sweden</t>
    <phoneticPr fontId="6" type="noConversion"/>
  </si>
  <si>
    <t>Liechtenstein</t>
    <phoneticPr fontId="6" type="noConversion"/>
  </si>
  <si>
    <t>Georgia</t>
    <phoneticPr fontId="6" type="noConversion"/>
  </si>
  <si>
    <t>San Marino</t>
    <phoneticPr fontId="6" type="noConversion"/>
  </si>
  <si>
    <t>국가</t>
    <phoneticPr fontId="6" type="noConversion"/>
  </si>
  <si>
    <t>기관명</t>
    <phoneticPr fontId="6" type="noConversion"/>
  </si>
  <si>
    <t>URL</t>
    <phoneticPr fontId="6" type="noConversion"/>
  </si>
  <si>
    <t>아시아</t>
    <phoneticPr fontId="6" type="noConversion"/>
  </si>
  <si>
    <t>https://www.jnto.go.jp/jpn/statistics/data_info_listing/index.html</t>
    <phoneticPr fontId="6" type="noConversion"/>
  </si>
  <si>
    <t>태국</t>
    <phoneticPr fontId="6" type="noConversion"/>
  </si>
  <si>
    <t>마카오</t>
    <phoneticPr fontId="6" type="noConversion"/>
  </si>
  <si>
    <t>캄보디아</t>
    <phoneticPr fontId="6" type="noConversion"/>
  </si>
  <si>
    <t>http://tourism.gov.in/market-research-and-statistics</t>
    <phoneticPr fontId="6" type="noConversion"/>
  </si>
  <si>
    <t>부탄</t>
    <phoneticPr fontId="6" type="noConversion"/>
  </si>
  <si>
    <t>유럽</t>
    <phoneticPr fontId="6" type="noConversion"/>
  </si>
  <si>
    <t>오스트리아</t>
    <phoneticPr fontId="6" type="noConversion"/>
  </si>
  <si>
    <t>Statistics Austria</t>
    <phoneticPr fontId="6" type="noConversion"/>
  </si>
  <si>
    <t>VisitEngland</t>
    <phoneticPr fontId="6" type="noConversion"/>
  </si>
  <si>
    <t>https://www.visitbritain.org/latest-quarterly-data-uk-overall</t>
    <phoneticPr fontId="6" type="noConversion"/>
  </si>
  <si>
    <t>슬로베니아</t>
    <phoneticPr fontId="6" type="noConversion"/>
  </si>
  <si>
    <t>보스니아</t>
    <phoneticPr fontId="6" type="noConversion"/>
  </si>
  <si>
    <t>Republic of Notrh Macedonia State Statistical Office</t>
    <phoneticPr fontId="6" type="noConversion"/>
  </si>
  <si>
    <t>Republic of Srpska Institue of Statistics</t>
    <phoneticPr fontId="6" type="noConversion"/>
  </si>
  <si>
    <t>http://www.rzs.rs.ba/front/category/18/154/?page=1</t>
    <phoneticPr fontId="6" type="noConversion"/>
  </si>
  <si>
    <t>아프리카</t>
    <phoneticPr fontId="6" type="noConversion"/>
  </si>
  <si>
    <t>남아프리카공화국</t>
    <phoneticPr fontId="6" type="noConversion"/>
  </si>
  <si>
    <t xml:space="preserve">South African Tourism </t>
    <phoneticPr fontId="6" type="noConversion"/>
  </si>
  <si>
    <t>https://www.southafrica.net/gl/en/corporate/category/strategic-research-and-reports</t>
    <phoneticPr fontId="6" type="noConversion"/>
  </si>
  <si>
    <t xml:space="preserve">Statistics Mauritius  </t>
    <phoneticPr fontId="6" type="noConversion"/>
  </si>
  <si>
    <t>Eswatini Tourism office</t>
    <phoneticPr fontId="6" type="noConversion"/>
  </si>
  <si>
    <t>아메리카</t>
    <phoneticPr fontId="6" type="noConversion"/>
  </si>
  <si>
    <t>미국</t>
    <phoneticPr fontId="6" type="noConversion"/>
  </si>
  <si>
    <t>http://www.jtbonline.org/report-and-statistics/monthly-statistics</t>
    <phoneticPr fontId="6" type="noConversion"/>
  </si>
  <si>
    <t>브라질</t>
    <phoneticPr fontId="6" type="noConversion"/>
  </si>
  <si>
    <t>오세아니아</t>
    <phoneticPr fontId="6" type="noConversion"/>
  </si>
  <si>
    <t>대륙</t>
    <phoneticPr fontId="6" type="noConversion"/>
  </si>
  <si>
    <t xml:space="preserve">공사는 통계 이용 고객의 편의를 위해 주요국 관광부/관광공사에서 집계, 발표하는 한국인 입국(우리 입장에서는 출국)통계를 수집하여 제공하오니 참고하시기 바랍니다. 
</t>
    <phoneticPr fontId="6" type="noConversion"/>
  </si>
  <si>
    <t xml:space="preserve">
첨부 파일 이외의 행선지는 지속 확대할 계획이나, 해당국 통계의 한계로 자료 확보에 어려움이 있는 점 널리 양해해 주시기 바랍니다. </t>
    <phoneticPr fontId="6" type="noConversion"/>
  </si>
  <si>
    <t>Vietnam National Administration of Tourism</t>
    <phoneticPr fontId="6" type="noConversion"/>
  </si>
  <si>
    <t>Ministry of Tourism and Sports</t>
    <phoneticPr fontId="6" type="noConversion"/>
  </si>
  <si>
    <t>Hong Kong Tourism Board</t>
    <phoneticPr fontId="6" type="noConversion"/>
  </si>
  <si>
    <t xml:space="preserve">Tourism Bureau, M.O.T.C. Republic of China(Taiwan) </t>
    <phoneticPr fontId="6" type="noConversion"/>
  </si>
  <si>
    <t>DSEC</t>
    <phoneticPr fontId="6" type="noConversion"/>
  </si>
  <si>
    <t>Tourism of Cambodia</t>
    <phoneticPr fontId="6" type="noConversion"/>
  </si>
  <si>
    <t>Badan Pusat Statistik</t>
    <phoneticPr fontId="6" type="noConversion"/>
  </si>
  <si>
    <t>Tourism Malaysia</t>
    <phoneticPr fontId="6" type="noConversion"/>
  </si>
  <si>
    <t>Ministry of Hotels and Tourism</t>
    <phoneticPr fontId="6" type="noConversion"/>
  </si>
  <si>
    <t>Department of Tourism, Ministry of Tourism</t>
    <phoneticPr fontId="6" type="noConversion"/>
  </si>
  <si>
    <t>NATIONAL STATISTICS OFFICE OF MONGOLIA</t>
    <phoneticPr fontId="6" type="noConversion"/>
  </si>
  <si>
    <t>National Statistics Bureau, Bhutan</t>
    <phoneticPr fontId="6" type="noConversion"/>
  </si>
  <si>
    <t>Statistical Office of the Republic of Slovenia</t>
    <phoneticPr fontId="6" type="noConversion"/>
  </si>
  <si>
    <t>ITA National Travel &amp; Tourism Office</t>
    <phoneticPr fontId="6" type="noConversion"/>
  </si>
  <si>
    <t>Statistics Canada</t>
    <phoneticPr fontId="6" type="noConversion"/>
  </si>
  <si>
    <t>Jamaica Tourist Board</t>
    <phoneticPr fontId="6" type="noConversion"/>
  </si>
  <si>
    <t>Banco Central de la Republica Dominicana</t>
    <phoneticPr fontId="6" type="noConversion"/>
  </si>
  <si>
    <t>Governo do  Brasil</t>
    <phoneticPr fontId="6" type="noConversion"/>
  </si>
  <si>
    <t>NewZealand Government</t>
    <phoneticPr fontId="6" type="noConversion"/>
  </si>
  <si>
    <t>Fiji Bureau of Statistics</t>
    <phoneticPr fontId="6" type="noConversion"/>
  </si>
  <si>
    <t>Tourism Australia</t>
    <phoneticPr fontId="6" type="noConversion"/>
  </si>
  <si>
    <t>National Bureau of Statistics</t>
    <phoneticPr fontId="6" type="noConversion"/>
  </si>
  <si>
    <t>도미니카 공화국</t>
    <phoneticPr fontId="6" type="noConversion"/>
  </si>
  <si>
    <t>Japan</t>
    <phoneticPr fontId="6" type="noConversion"/>
  </si>
  <si>
    <t>마카오</t>
    <phoneticPr fontId="6" type="noConversion"/>
  </si>
  <si>
    <t>Macau</t>
    <phoneticPr fontId="6" type="noConversion"/>
  </si>
  <si>
    <t>Malaysia</t>
    <phoneticPr fontId="6" type="noConversion"/>
  </si>
  <si>
    <t>Cambodia</t>
    <phoneticPr fontId="6" type="noConversion"/>
  </si>
  <si>
    <t>India</t>
    <phoneticPr fontId="6" type="noConversion"/>
  </si>
  <si>
    <t>몰디브</t>
    <phoneticPr fontId="6" type="noConversion"/>
  </si>
  <si>
    <t>사이프러스</t>
    <phoneticPr fontId="6" type="noConversion"/>
  </si>
  <si>
    <t>Cyprus</t>
    <phoneticPr fontId="6" type="noConversion"/>
  </si>
  <si>
    <t>부탄</t>
    <phoneticPr fontId="6" type="noConversion"/>
  </si>
  <si>
    <t>Bhutan</t>
    <phoneticPr fontId="6" type="noConversion"/>
  </si>
  <si>
    <t>요르단</t>
    <phoneticPr fontId="6" type="noConversion"/>
  </si>
  <si>
    <t>Jordan</t>
    <phoneticPr fontId="6" type="noConversion"/>
  </si>
  <si>
    <t>네팔</t>
    <phoneticPr fontId="6" type="noConversion"/>
  </si>
  <si>
    <t>Nepal</t>
    <phoneticPr fontId="6" type="noConversion"/>
  </si>
  <si>
    <t>예멘</t>
    <phoneticPr fontId="6" type="noConversion"/>
  </si>
  <si>
    <t>Yemen</t>
    <phoneticPr fontId="6" type="noConversion"/>
  </si>
  <si>
    <t>명수</t>
    <phoneticPr fontId="6" type="noConversion"/>
  </si>
  <si>
    <t>전년대비</t>
    <phoneticPr fontId="6" type="noConversion"/>
  </si>
  <si>
    <t>전년대비</t>
    <phoneticPr fontId="6" type="noConversion"/>
  </si>
  <si>
    <t>2004년</t>
    <phoneticPr fontId="6" type="noConversion"/>
  </si>
  <si>
    <t>1월</t>
    <phoneticPr fontId="6" type="noConversion"/>
  </si>
  <si>
    <t>2월</t>
    <phoneticPr fontId="6" type="noConversion"/>
  </si>
  <si>
    <t xml:space="preserve"> </t>
    <phoneticPr fontId="6" type="noConversion"/>
  </si>
  <si>
    <t>2005년</t>
    <phoneticPr fontId="6" type="noConversion"/>
  </si>
  <si>
    <t>2006년</t>
    <phoneticPr fontId="6" type="noConversion"/>
  </si>
  <si>
    <t>2007년</t>
    <phoneticPr fontId="6" type="noConversion"/>
  </si>
  <si>
    <t>3월</t>
    <phoneticPr fontId="6" type="noConversion"/>
  </si>
  <si>
    <t>4월</t>
    <phoneticPr fontId="6" type="noConversion"/>
  </si>
  <si>
    <t>5월</t>
    <phoneticPr fontId="6" type="noConversion"/>
  </si>
  <si>
    <t>6월</t>
    <phoneticPr fontId="6" type="noConversion"/>
  </si>
  <si>
    <t>7월</t>
    <phoneticPr fontId="6" type="noConversion"/>
  </si>
  <si>
    <t>8월</t>
    <phoneticPr fontId="6" type="noConversion"/>
  </si>
  <si>
    <t>9월</t>
    <phoneticPr fontId="6" type="noConversion"/>
  </si>
  <si>
    <t>10월</t>
    <phoneticPr fontId="6" type="noConversion"/>
  </si>
  <si>
    <t>12월</t>
    <phoneticPr fontId="6" type="noConversion"/>
  </si>
  <si>
    <t>2008년</t>
    <phoneticPr fontId="6" type="noConversion"/>
  </si>
  <si>
    <t>1월</t>
    <phoneticPr fontId="6" type="noConversion"/>
  </si>
  <si>
    <t>2월</t>
    <phoneticPr fontId="6" type="noConversion"/>
  </si>
  <si>
    <t>2009년</t>
    <phoneticPr fontId="6" type="noConversion"/>
  </si>
  <si>
    <t>2010년</t>
    <phoneticPr fontId="6" type="noConversion"/>
  </si>
  <si>
    <t>3월</t>
    <phoneticPr fontId="6" type="noConversion"/>
  </si>
  <si>
    <t>4월</t>
    <phoneticPr fontId="6" type="noConversion"/>
  </si>
  <si>
    <t>5월</t>
    <phoneticPr fontId="6" type="noConversion"/>
  </si>
  <si>
    <t>6월</t>
    <phoneticPr fontId="6" type="noConversion"/>
  </si>
  <si>
    <t>7월</t>
    <phoneticPr fontId="6" type="noConversion"/>
  </si>
  <si>
    <t>8월</t>
    <phoneticPr fontId="6" type="noConversion"/>
  </si>
  <si>
    <t>9월</t>
    <phoneticPr fontId="6" type="noConversion"/>
  </si>
  <si>
    <t>10월</t>
    <phoneticPr fontId="6" type="noConversion"/>
  </si>
  <si>
    <t>11월</t>
    <phoneticPr fontId="6" type="noConversion"/>
  </si>
  <si>
    <t>2011년</t>
    <phoneticPr fontId="6" type="noConversion"/>
  </si>
  <si>
    <t>2012년</t>
    <phoneticPr fontId="6" type="noConversion"/>
  </si>
  <si>
    <t>2013년</t>
    <phoneticPr fontId="6" type="noConversion"/>
  </si>
  <si>
    <t>-</t>
    <phoneticPr fontId="6" type="noConversion"/>
  </si>
  <si>
    <t>2014년</t>
    <phoneticPr fontId="6" type="noConversion"/>
  </si>
  <si>
    <t>1월</t>
    <phoneticPr fontId="6" type="noConversion"/>
  </si>
  <si>
    <t>2월</t>
    <phoneticPr fontId="6" type="noConversion"/>
  </si>
  <si>
    <t>2015년</t>
    <phoneticPr fontId="6" type="noConversion"/>
  </si>
  <si>
    <t>2016년</t>
    <phoneticPr fontId="6" type="noConversion"/>
  </si>
  <si>
    <t>2017년</t>
    <phoneticPr fontId="6" type="noConversion"/>
  </si>
  <si>
    <t>3월</t>
    <phoneticPr fontId="6" type="noConversion"/>
  </si>
  <si>
    <t>6월</t>
    <phoneticPr fontId="6" type="noConversion"/>
  </si>
  <si>
    <t>7월</t>
    <phoneticPr fontId="6" type="noConversion"/>
  </si>
  <si>
    <t>8월</t>
    <phoneticPr fontId="6" type="noConversion"/>
  </si>
  <si>
    <t>9월</t>
    <phoneticPr fontId="6" type="noConversion"/>
  </si>
  <si>
    <t>10월</t>
    <phoneticPr fontId="6" type="noConversion"/>
  </si>
  <si>
    <t>11월</t>
    <phoneticPr fontId="6" type="noConversion"/>
  </si>
  <si>
    <t>12월</t>
    <phoneticPr fontId="6" type="noConversion"/>
  </si>
  <si>
    <t>2018년</t>
    <phoneticPr fontId="6" type="noConversion"/>
  </si>
  <si>
    <t>2019년</t>
    <phoneticPr fontId="6" type="noConversion"/>
  </si>
  <si>
    <t>2008년</t>
    <phoneticPr fontId="6" type="noConversion"/>
  </si>
  <si>
    <t>누계</t>
    <phoneticPr fontId="6" type="noConversion"/>
  </si>
  <si>
    <t>2009년</t>
    <phoneticPr fontId="6" type="noConversion"/>
  </si>
  <si>
    <t>2010년</t>
    <phoneticPr fontId="6" type="noConversion"/>
  </si>
  <si>
    <t>2011년</t>
    <phoneticPr fontId="6" type="noConversion"/>
  </si>
  <si>
    <t>2012년</t>
    <phoneticPr fontId="6" type="noConversion"/>
  </si>
  <si>
    <t>2013년</t>
    <phoneticPr fontId="6" type="noConversion"/>
  </si>
  <si>
    <t>2014년</t>
    <phoneticPr fontId="6" type="noConversion"/>
  </si>
  <si>
    <t>2015년</t>
    <phoneticPr fontId="6" type="noConversion"/>
  </si>
  <si>
    <t>2016년</t>
    <phoneticPr fontId="6" type="noConversion"/>
  </si>
  <si>
    <t>2017년</t>
    <phoneticPr fontId="6" type="noConversion"/>
  </si>
  <si>
    <t>* 보스니아헤르체고비나(Bosnia and Herzegovina)</t>
    <phoneticPr fontId="6" type="noConversion"/>
  </si>
  <si>
    <t>독일</t>
    <phoneticPr fontId="6" type="noConversion"/>
  </si>
  <si>
    <t>Germany</t>
    <phoneticPr fontId="6" type="noConversion"/>
  </si>
  <si>
    <t>Austria</t>
    <phoneticPr fontId="6" type="noConversion"/>
  </si>
  <si>
    <t>U.K</t>
    <phoneticPr fontId="6" type="noConversion"/>
  </si>
  <si>
    <t>슬로베니아</t>
    <phoneticPr fontId="6" type="noConversion"/>
  </si>
  <si>
    <t>Slovenia</t>
    <phoneticPr fontId="6" type="noConversion"/>
  </si>
  <si>
    <t>Russia</t>
    <phoneticPr fontId="6" type="noConversion"/>
  </si>
  <si>
    <t>Finland</t>
    <phoneticPr fontId="6" type="noConversion"/>
  </si>
  <si>
    <t>슬로바키아</t>
    <phoneticPr fontId="6" type="noConversion"/>
  </si>
  <si>
    <t>스웨덴</t>
    <phoneticPr fontId="6" type="noConversion"/>
  </si>
  <si>
    <t>조지아</t>
    <phoneticPr fontId="6" type="noConversion"/>
  </si>
  <si>
    <t>2018년</t>
    <phoneticPr fontId="6" type="noConversion"/>
  </si>
  <si>
    <t>2019년</t>
    <phoneticPr fontId="6" type="noConversion"/>
  </si>
  <si>
    <t>2000년</t>
    <phoneticPr fontId="6" type="noConversion"/>
  </si>
  <si>
    <t>누계</t>
    <phoneticPr fontId="6" type="noConversion"/>
  </si>
  <si>
    <t>2001년</t>
    <phoneticPr fontId="6" type="noConversion"/>
  </si>
  <si>
    <t>* Kingdom of eSwatini</t>
    <phoneticPr fontId="6" type="noConversion"/>
  </si>
  <si>
    <t>남아프리카공화국</t>
    <phoneticPr fontId="6" type="noConversion"/>
  </si>
  <si>
    <t>Seychelles</t>
    <phoneticPr fontId="6" type="noConversion"/>
  </si>
  <si>
    <t>Uganda</t>
    <phoneticPr fontId="6" type="noConversion"/>
  </si>
  <si>
    <t>Guatemala</t>
    <phoneticPr fontId="6" type="noConversion"/>
  </si>
  <si>
    <t>Chile</t>
    <phoneticPr fontId="6" type="noConversion"/>
  </si>
  <si>
    <t>코스타리카</t>
    <phoneticPr fontId="6" type="noConversion"/>
  </si>
  <si>
    <t>Costa Rica</t>
    <phoneticPr fontId="6" type="noConversion"/>
  </si>
  <si>
    <t>페루</t>
    <phoneticPr fontId="6" type="noConversion"/>
  </si>
  <si>
    <t>Peru</t>
    <phoneticPr fontId="6" type="noConversion"/>
  </si>
  <si>
    <t>Mexico</t>
    <phoneticPr fontId="6" type="noConversion"/>
  </si>
  <si>
    <t>* Northern Mariana Is(Saipan)</t>
    <phoneticPr fontId="6" type="noConversion"/>
  </si>
  <si>
    <t xml:space="preserve"> Australia</t>
    <phoneticPr fontId="6" type="noConversion"/>
  </si>
  <si>
    <t>2008년</t>
    <phoneticPr fontId="6" type="noConversion"/>
  </si>
  <si>
    <t>누계</t>
    <phoneticPr fontId="6" type="noConversion"/>
  </si>
  <si>
    <t>2009년</t>
    <phoneticPr fontId="6" type="noConversion"/>
  </si>
  <si>
    <t>2010년</t>
    <phoneticPr fontId="6" type="noConversion"/>
  </si>
  <si>
    <t>2011년</t>
    <phoneticPr fontId="6" type="noConversion"/>
  </si>
  <si>
    <t>2012년</t>
    <phoneticPr fontId="6" type="noConversion"/>
  </si>
  <si>
    <t>2013년</t>
    <phoneticPr fontId="6" type="noConversion"/>
  </si>
  <si>
    <t>2014년</t>
    <phoneticPr fontId="6" type="noConversion"/>
  </si>
  <si>
    <t>2015년</t>
    <phoneticPr fontId="6" type="noConversion"/>
  </si>
  <si>
    <t>2016년</t>
    <phoneticPr fontId="6" type="noConversion"/>
  </si>
  <si>
    <t>2017년</t>
    <phoneticPr fontId="6" type="noConversion"/>
  </si>
  <si>
    <t>2018년</t>
    <phoneticPr fontId="6" type="noConversion"/>
  </si>
  <si>
    <t>2019년</t>
    <phoneticPr fontId="6" type="noConversion"/>
  </si>
  <si>
    <t>명수</t>
    <phoneticPr fontId="6" type="noConversion"/>
  </si>
  <si>
    <t>9월</t>
    <phoneticPr fontId="6" type="noConversion"/>
  </si>
  <si>
    <t>JNTO(Japan National Tourism Organization)</t>
    <phoneticPr fontId="6" type="noConversion"/>
  </si>
  <si>
    <t>비고</t>
    <phoneticPr fontId="6" type="noConversion"/>
  </si>
  <si>
    <t>Government of Nepal Ministry of Culture, Tourism &amp; Civil Aviation</t>
  </si>
  <si>
    <t>Zimbabwe A World Of Wonders</t>
  </si>
  <si>
    <t>MINISTRY OF TOURISM, WILDLIFE AND ANTIQUITES THE REPUBLIC OF UGANDA</t>
  </si>
  <si>
    <t>INSTITUTO CONSTARRICENSE DE TURISMO(ICT)</t>
  </si>
  <si>
    <t>NICOLAS LARENAS(NL)</t>
  </si>
  <si>
    <t>스페인</t>
    <phoneticPr fontId="6" type="noConversion"/>
  </si>
  <si>
    <t>Spain</t>
    <phoneticPr fontId="6" type="noConversion"/>
  </si>
  <si>
    <t>Thailand</t>
    <phoneticPr fontId="6" type="noConversion"/>
  </si>
  <si>
    <t>Philippines</t>
    <phoneticPr fontId="6" type="noConversion"/>
  </si>
  <si>
    <t>Hong Kong</t>
    <phoneticPr fontId="6" type="noConversion"/>
  </si>
  <si>
    <t>https://tourism.gov.mm/statistics</t>
    <phoneticPr fontId="6" type="noConversion"/>
  </si>
  <si>
    <t>https://www.tourism.gov.bt/resources/annual-reports</t>
    <phoneticPr fontId="6" type="noConversion"/>
  </si>
  <si>
    <t>http://www.thekingdomofeswatini.com/sta-resources/research</t>
    <phoneticPr fontId="6" type="noConversion"/>
  </si>
  <si>
    <t>https://www.nbs.gov.sc/statistics/tourism</t>
    <phoneticPr fontId="6" type="noConversion"/>
  </si>
  <si>
    <t>https://www.tourism.go.ug/statistics1</t>
    <phoneticPr fontId="6" type="noConversion"/>
  </si>
  <si>
    <t>http://www.dadosefatos.turismo.gov.br/2016-02-04-11-53-05.html</t>
    <phoneticPr fontId="6" type="noConversion"/>
  </si>
  <si>
    <t>https://www.ict.go.cr/en/statistics/statistical-reports.html</t>
    <phoneticPr fontId="6" type="noConversion"/>
  </si>
  <si>
    <t>https://www.nlarenas.com/en/2019/01/statistics-ecuador-foreign-tourists-in-2018/</t>
    <phoneticPr fontId="6" type="noConversion"/>
  </si>
  <si>
    <t>https://www.stats.govt.nz/information-releases/?filters=Tourism</t>
    <phoneticPr fontId="6" type="noConversion"/>
  </si>
  <si>
    <t>https://www.statsfiji.gov.fj/index.php/latest-releases/tourism-and-migration</t>
    <phoneticPr fontId="6" type="noConversion"/>
  </si>
  <si>
    <t>National Bureau of Statistics of China</t>
    <phoneticPr fontId="6" type="noConversion"/>
  </si>
  <si>
    <t>Department of Statistics Singapore</t>
    <phoneticPr fontId="6" type="noConversion"/>
  </si>
  <si>
    <t>2020년</t>
    <phoneticPr fontId="6" type="noConversion"/>
  </si>
  <si>
    <t>2020년</t>
    <phoneticPr fontId="6" type="noConversion"/>
  </si>
  <si>
    <t>2020년</t>
    <phoneticPr fontId="6" type="noConversion"/>
  </si>
  <si>
    <t>2020년</t>
    <phoneticPr fontId="6" type="noConversion"/>
  </si>
  <si>
    <t>2020년</t>
    <phoneticPr fontId="6" type="noConversion"/>
  </si>
  <si>
    <t>1월</t>
    <phoneticPr fontId="6" type="noConversion"/>
  </si>
  <si>
    <t>Guam</t>
    <phoneticPr fontId="6" type="noConversion"/>
  </si>
  <si>
    <t>괌</t>
    <phoneticPr fontId="6" type="noConversion"/>
  </si>
  <si>
    <t>https://www.guamvisitorsbureau.com/research/statistics/visitor-arrival-statistics</t>
    <phoneticPr fontId="6" type="noConversion"/>
  </si>
  <si>
    <t>https://www.dsec.gov.mo/en-US/Statistic?id=402</t>
    <phoneticPr fontId="6" type="noConversion"/>
  </si>
  <si>
    <t>guam visitors bureau</t>
    <phoneticPr fontId="6" type="noConversion"/>
  </si>
  <si>
    <t>PalauGov</t>
    <phoneticPr fontId="6" type="noConversion"/>
  </si>
  <si>
    <t>Statistischen Amter</t>
    <phoneticPr fontId="6" type="noConversion"/>
  </si>
  <si>
    <t>http://www.datatur.sectur.gob.mx/SitePages/Visitantes%20por%20Nacionalidad.aspx</t>
    <phoneticPr fontId="6" type="noConversion"/>
  </si>
  <si>
    <t xml:space="preserve">     * 영국 '20.5.22 2019년 연도 통계 발표 및 과거(2009-2018년도) 통계 일부 보정 </t>
    <phoneticPr fontId="6" type="noConversion"/>
  </si>
  <si>
    <t>괌(미국령)</t>
    <phoneticPr fontId="6" type="noConversion"/>
  </si>
  <si>
    <t>ホ一ム&gt; 統計·デ一タ&gt;  訪日外客統計（報道?表資料）&gt; 月別推計値</t>
    <phoneticPr fontId="6" type="noConversion"/>
  </si>
  <si>
    <r>
      <t xml:space="preserve">Home &gt; </t>
    </r>
    <r>
      <rPr>
        <sz val="10"/>
        <rFont val="맑은 고딕"/>
        <family val="2"/>
        <scheme val="minor"/>
      </rPr>
      <t>สถิตินักท่องเที่ยว</t>
    </r>
    <r>
      <rPr>
        <sz val="10"/>
        <rFont val="맑은 고딕"/>
        <family val="3"/>
        <charset val="129"/>
        <scheme val="minor"/>
      </rPr>
      <t xml:space="preserve"> &gt; </t>
    </r>
    <r>
      <rPr>
        <sz val="10"/>
        <rFont val="맑은 고딕"/>
        <family val="2"/>
        <scheme val="minor"/>
      </rPr>
      <t>สถิติด้านการท่องเที่ยว</t>
    </r>
    <r>
      <rPr>
        <sz val="10"/>
        <rFont val="맑은 고딕"/>
        <family val="3"/>
        <charset val="129"/>
        <scheme val="minor"/>
      </rPr>
      <t xml:space="preserve"> </t>
    </r>
    <r>
      <rPr>
        <sz val="10"/>
        <rFont val="맑은 고딕"/>
        <family val="2"/>
        <scheme val="minor"/>
      </rPr>
      <t>ปี</t>
    </r>
    <r>
      <rPr>
        <sz val="10"/>
        <rFont val="맑은 고딕"/>
        <family val="3"/>
        <charset val="129"/>
        <scheme val="minor"/>
      </rPr>
      <t xml:space="preserve"> 2563 (Tourism Statistics 2020) &gt;</t>
    </r>
    <r>
      <rPr>
        <sz val="10"/>
        <rFont val="맑은 고딕"/>
        <family val="2"/>
        <scheme val="minor"/>
      </rPr>
      <t>สถิตินักท่องเที่ยวชาวต่างชาติที่เดินทางเข้าประเทศไทย</t>
    </r>
    <r>
      <rPr>
        <sz val="10"/>
        <rFont val="맑은 고딕"/>
        <family val="3"/>
        <charset val="129"/>
        <scheme val="minor"/>
      </rPr>
      <t xml:space="preserve"> ( International Tourist Arrivals to Thailand) &gt; B열</t>
    </r>
    <phoneticPr fontId="6" type="noConversion"/>
  </si>
  <si>
    <t>2020년 4월부터 베트남 입국 금지 정책을 실행하여 현재까지 베트남 관광청은 입국 통계를 발표하지 않음</t>
    <phoneticPr fontId="6" type="noConversion"/>
  </si>
  <si>
    <t>Home &gt; Research &amp; Statistics &gt; Latest Statistics &gt; Visitor Arrivals To Hong Kong In~</t>
    <phoneticPr fontId="6" type="noConversion"/>
  </si>
  <si>
    <t>Information &gt; Statistic &gt; Tourism Statistics &gt; Monthly Statistics &gt; Visitor Arrivals by Gender and by Purpose of Visit</t>
    <phoneticPr fontId="6" type="noConversion"/>
  </si>
  <si>
    <t>Tourism, MICE and Gaming &gt; Visitor Arrivals &gt; 엑셀파일 sheet 1</t>
    <phoneticPr fontId="6" type="noConversion"/>
  </si>
  <si>
    <t>Directory &gt; Industry &gt; Tourism &gt; International Visitor Arrivals &gt; International Visitor Arrivals By Inbound Tourism Markets, Monthly</t>
    <phoneticPr fontId="6" type="noConversion"/>
  </si>
  <si>
    <t xml:space="preserve">Juzna Koreja = 대한민국 </t>
    <phoneticPr fontId="6" type="noConversion"/>
  </si>
  <si>
    <t>엑셀파일 sheet T-03</t>
    <phoneticPr fontId="6" type="noConversion"/>
  </si>
  <si>
    <t xml:space="preserve">visitor arrivals data series </t>
    <phoneticPr fontId="6" type="noConversion"/>
  </si>
  <si>
    <t xml:space="preserve">Country : South Korea 필터 적용 후 apply 클릭 </t>
    <phoneticPr fontId="6" type="noConversion"/>
  </si>
  <si>
    <t>OUR ROLE &gt; Statistics &gt; Arrival 2019</t>
    <phoneticPr fontId="6" type="noConversion"/>
  </si>
  <si>
    <t>우측상단 English 전환 &gt; 엑셀파일 sheet Tabela2</t>
    <phoneticPr fontId="6" type="noConversion"/>
  </si>
  <si>
    <t xml:space="preserve">우측상단 English 전환 &gt; Economic statistics &gt; tourism sector-monthly tourists arrival by air, according to nationality </t>
    <phoneticPr fontId="6" type="noConversion"/>
  </si>
  <si>
    <t>International visitor arrivals to Newzealand &gt; monthly visitor arrivals &gt; table3</t>
    <phoneticPr fontId="6" type="noConversion"/>
  </si>
  <si>
    <t>1. 아시아</t>
    <phoneticPr fontId="48" type="noConversion"/>
  </si>
  <si>
    <t>2. 유럽</t>
    <phoneticPr fontId="48" type="noConversion"/>
  </si>
  <si>
    <t>3. 아프리카</t>
    <phoneticPr fontId="48" type="noConversion"/>
  </si>
  <si>
    <t>4. 아메리카</t>
    <phoneticPr fontId="48" type="noConversion"/>
  </si>
  <si>
    <t>5. 오세아니아</t>
    <phoneticPr fontId="48" type="noConversion"/>
  </si>
  <si>
    <t>국민 해외관광객(아시아)</t>
    <phoneticPr fontId="6" type="noConversion"/>
  </si>
  <si>
    <t>국민 해외관광객(유럽)</t>
    <phoneticPr fontId="6" type="noConversion"/>
  </si>
  <si>
    <t>국민 해외관광객(아프리카)</t>
    <phoneticPr fontId="6" type="noConversion"/>
  </si>
  <si>
    <t>국민 해외관광객(아메리카)</t>
    <phoneticPr fontId="6" type="noConversion"/>
  </si>
  <si>
    <t>국민 해외관광객(오세아니아)</t>
    <phoneticPr fontId="6" type="noConversion"/>
  </si>
  <si>
    <t>https://ine.es/dynt3/inebase/en/index.htm?padre=3616&amp;capsel=3616</t>
    <phoneticPr fontId="6" type="noConversion"/>
  </si>
  <si>
    <t xml:space="preserve">Tourist Movement on Borders - national results - number of tourists by country of residence - country of residence에서 전체 선택해제 후 korea 검색 </t>
  </si>
  <si>
    <t xml:space="preserve">https://pxweb.stat.si/SiStat/en/Podrocja/Index/155/tourism </t>
    <phoneticPr fontId="6" type="noConversion"/>
  </si>
  <si>
    <t xml:space="preserve">tourism &gt; Arrivals and overnight stays by countries, municipalities, Solovenia, monthly 선택, municipalities -&gt; slovenia 선택, country - republic of Korea 선택  - tourist arrivals 선택 </t>
  </si>
  <si>
    <t>https://statsmauritius.govmu.org/Pages/Statistics/Monthly/Monthly-Tourists.aspx</t>
    <phoneticPr fontId="6" type="noConversion"/>
  </si>
  <si>
    <t xml:space="preserve">national statistics institute </t>
    <phoneticPr fontId="6" type="noConversion"/>
  </si>
  <si>
    <t>https://www.destatis.de/DE/Themen/Branchen-Unternehmen/Gastgewerbe-Tourismus/Publikationen/_publikationen-innen-tourismus-monat.html?nn=206104</t>
    <phoneticPr fontId="6" type="noConversion"/>
  </si>
  <si>
    <t>러시아</t>
    <phoneticPr fontId="6" type="noConversion"/>
  </si>
  <si>
    <t>fedstat</t>
    <phoneticPr fontId="6" type="noConversion"/>
  </si>
  <si>
    <t>https://www.fedstat.ru/indicator/38479</t>
    <phoneticPr fontId="6" type="noConversion"/>
  </si>
  <si>
    <t>https://data.stats.gov.cn/english/easyquery.htm?cn=C01</t>
    <phoneticPr fontId="6" type="noConversion"/>
  </si>
  <si>
    <t>Annual &gt; Tourism &gt; Number of Overseas Visitor Arrivals by Country/Region</t>
    <phoneticPr fontId="6" type="noConversion"/>
  </si>
  <si>
    <t>Sri Lanka Tourism Development Authority</t>
    <phoneticPr fontId="6" type="noConversion"/>
  </si>
  <si>
    <t>오류(2021.1.6 기준)</t>
    <phoneticPr fontId="6" type="noConversion"/>
  </si>
  <si>
    <t xml:space="preserve">2006년 7월부터 국민 출국카드가 폐지되어 국민 해외관광객의 목적지 파악이 어려워졌습니다. </t>
    <phoneticPr fontId="6" type="noConversion"/>
  </si>
  <si>
    <t>2021년</t>
    <phoneticPr fontId="6" type="noConversion"/>
  </si>
  <si>
    <t>https://www.trade.gov/i-94-arrivals-program</t>
    <phoneticPr fontId="6" type="noConversion"/>
  </si>
  <si>
    <t>https://www.bancentral.gov.do/a/d/2537-sector-turismo</t>
    <phoneticPr fontId="6" type="noConversion"/>
  </si>
  <si>
    <t>https://sltda.gov.lk/en/monthly-tourist-arrivals-reports</t>
    <phoneticPr fontId="6" type="noConversion"/>
  </si>
  <si>
    <t>https://partnernet.hktb.com/korea/kr/research_statistics/latest_statistics/index.html</t>
    <phoneticPr fontId="6" type="noConversion"/>
  </si>
  <si>
    <t>북마리아나(사이판)</t>
    <phoneticPr fontId="6" type="noConversion"/>
  </si>
  <si>
    <t>-</t>
    <phoneticPr fontId="6" type="noConversion"/>
  </si>
  <si>
    <t>브루나이</t>
    <phoneticPr fontId="6" type="noConversion"/>
  </si>
  <si>
    <t>Tourism Development Department</t>
    <phoneticPr fontId="6" type="noConversion"/>
  </si>
  <si>
    <t>http://www.tourism.gov.bn/SitePages/Statistic.aspx</t>
    <phoneticPr fontId="6" type="noConversion"/>
  </si>
  <si>
    <t>https://www.ktb.gov.tr/EN-249300/monthly-bulletins.html</t>
    <phoneticPr fontId="6" type="noConversion"/>
  </si>
  <si>
    <t>https://www.nagacorp.com/eng/ir/tourism.php</t>
    <phoneticPr fontId="6" type="noConversion"/>
  </si>
  <si>
    <t>https://tablebuilder.singstat.gov.sg/table/TS/M550001</t>
    <phoneticPr fontId="6" type="noConversion"/>
  </si>
  <si>
    <t>https://www.palaugov.pw/executive-branch/ministries/finance/budgetandplanning/immigration-tourism-statistics/</t>
    <phoneticPr fontId="6" type="noConversion"/>
  </si>
  <si>
    <t>The European Chamber of Commerce and Industry in Lao PDR (ECCIL)</t>
    <phoneticPr fontId="6" type="noConversion"/>
  </si>
  <si>
    <t>https://eccil.org/wp-content/uploads/2021/06/Statistical-Report-on-Tourism-2020.pdf</t>
    <phoneticPr fontId="6" type="noConversion"/>
  </si>
  <si>
    <t>2022년</t>
    <phoneticPr fontId="6" type="noConversion"/>
  </si>
  <si>
    <t>https://www.stat.gov.mk/PrikaziSoopstenie.aspx?rbrtxt=69</t>
    <phoneticPr fontId="6" type="noConversion"/>
  </si>
  <si>
    <t>-93.1%*</t>
    <phoneticPr fontId="6" type="noConversion"/>
  </si>
  <si>
    <t>-93.8%*</t>
    <phoneticPr fontId="6" type="noConversion"/>
  </si>
  <si>
    <t>Ministry of Tourism</t>
    <phoneticPr fontId="6" type="noConversion"/>
  </si>
  <si>
    <t>https://www.statistik.gv.at/en/statistics/tourism-and-transport/tourism/accommodation/arrivals-overnight-stays</t>
    <phoneticPr fontId="6" type="noConversion"/>
  </si>
  <si>
    <t>Further data - Table: Arrivals and overnight stays in April 2022 by countries of origin</t>
    <phoneticPr fontId="6" type="noConversion"/>
  </si>
  <si>
    <t>Marianas Visitors Authority</t>
    <phoneticPr fontId="6" type="noConversion"/>
  </si>
  <si>
    <t>사이판(북마리아나)</t>
    <phoneticPr fontId="6" type="noConversion"/>
  </si>
  <si>
    <t>https://bhas.gov.ba/Calendar/Category?id=19&amp;page=1&amp;statGroup=19&amp;tabId=0</t>
    <phoneticPr fontId="6" type="noConversion"/>
  </si>
  <si>
    <t>Agency for Statistics of Bosnia and Herzegovina</t>
    <phoneticPr fontId="6" type="noConversion"/>
  </si>
  <si>
    <t>Visit Finland</t>
    <phoneticPr fontId="6" type="noConversion"/>
  </si>
  <si>
    <t>Accommodation statistics &gt; 116n-Monthly nights spent and arrivals by country of residence</t>
    <phoneticPr fontId="6" type="noConversion"/>
  </si>
  <si>
    <t>220.9%</t>
    <phoneticPr fontId="6" type="noConversion"/>
  </si>
  <si>
    <t>Statistical Publications 선택</t>
    <phoneticPr fontId="6" type="noConversion"/>
  </si>
  <si>
    <t>338.5%</t>
    <phoneticPr fontId="6" type="noConversion"/>
  </si>
  <si>
    <t>튀르키예</t>
    <phoneticPr fontId="6" type="noConversion"/>
  </si>
  <si>
    <t>Turkiye</t>
  </si>
  <si>
    <t>Secretaria De Turismo</t>
    <phoneticPr fontId="6" type="noConversion"/>
  </si>
  <si>
    <t>393.8%</t>
    <phoneticPr fontId="6" type="noConversion"/>
  </si>
  <si>
    <t>529.9%</t>
    <phoneticPr fontId="6" type="noConversion"/>
  </si>
  <si>
    <t>* 베트남은 8월부터 국가별로 발표 재개</t>
    <phoneticPr fontId="6" type="noConversion"/>
  </si>
  <si>
    <t>https://vietnamtourism.gov.vn/statistic/international</t>
    <phoneticPr fontId="6" type="noConversion"/>
  </si>
  <si>
    <t>https://www.tourism.gov.mv/en/statistics/publications</t>
    <phoneticPr fontId="6" type="noConversion"/>
  </si>
  <si>
    <t>https://www.cbs.gov.il/en/subjects/Pages/Tourism-and-Hotels.aspx</t>
    <phoneticPr fontId="6" type="noConversion"/>
  </si>
  <si>
    <t>http://www.jsta.org.jo/EN/List/Tourist_Statistics</t>
  </si>
  <si>
    <t>Jordan Society of Tourism &amp; Travel Agents</t>
    <phoneticPr fontId="6" type="noConversion"/>
  </si>
  <si>
    <t>North Macedonia</t>
    <phoneticPr fontId="6" type="noConversion"/>
  </si>
  <si>
    <t>북마케도니아</t>
    <phoneticPr fontId="6" type="noConversion"/>
  </si>
  <si>
    <t>303.3%</t>
    <phoneticPr fontId="6" type="noConversion"/>
  </si>
  <si>
    <r>
      <t>Republic Of T</t>
    </r>
    <r>
      <rPr>
        <sz val="10"/>
        <rFont val="맑은 고딕"/>
        <family val="3"/>
        <charset val="129"/>
      </rPr>
      <t>ü</t>
    </r>
    <r>
      <rPr>
        <sz val="10"/>
        <rFont val="맑은 고딕"/>
        <family val="3"/>
        <charset val="129"/>
        <scheme val="minor"/>
      </rPr>
      <t>rkiye Ministry Of Culture and Tourism</t>
    </r>
    <phoneticPr fontId="6" type="noConversion"/>
  </si>
  <si>
    <t>347.3%</t>
    <phoneticPr fontId="6" type="noConversion"/>
  </si>
  <si>
    <t>* 러시아 2016~2020년 통계는 UNWTO 자료로 대체</t>
    <phoneticPr fontId="6" type="noConversion"/>
  </si>
  <si>
    <t>2023년</t>
    <phoneticPr fontId="6" type="noConversion"/>
  </si>
  <si>
    <t>http://visitfinland.stat.fi/PXWeb/pxweb/fi/VisitFinland</t>
    <phoneticPr fontId="6" type="noConversion"/>
  </si>
  <si>
    <t>* 오류 수정(2023.3.3)</t>
    <phoneticPr fontId="6" type="noConversion"/>
  </si>
  <si>
    <t>* 2023년 2월부터 residence와 nationality로 구분 발표. 기존의 nationality 기준을 유지</t>
    <phoneticPr fontId="6" type="noConversion"/>
  </si>
  <si>
    <t>Central Bureau of Statistics</t>
    <phoneticPr fontId="6" type="noConversion"/>
  </si>
  <si>
    <t>CBS Site &gt; Subjects &gt; Tourism and Accomodation Services</t>
    <phoneticPr fontId="6" type="noConversion"/>
  </si>
  <si>
    <t>https://www.mots.go.th/news/category/411</t>
    <phoneticPr fontId="6" type="noConversion"/>
  </si>
  <si>
    <t>-</t>
    <phoneticPr fontId="6" type="noConversion"/>
  </si>
  <si>
    <t>https://www.bps.go.id/en/statistics-table/2/MTQ3MCMy/tourist-visits-abroad-by-month--visit-.html</t>
    <phoneticPr fontId="6" type="noConversion"/>
  </si>
  <si>
    <t>-</t>
    <phoneticPr fontId="6" type="noConversion"/>
  </si>
  <si>
    <t>-</t>
    <phoneticPr fontId="6" type="noConversion"/>
  </si>
  <si>
    <t>2024년</t>
    <phoneticPr fontId="6" type="noConversion"/>
  </si>
  <si>
    <t>https://www.tourism.gov.np/</t>
    <phoneticPr fontId="6" type="noConversion"/>
  </si>
  <si>
    <t>Notices 게시판(2022년) 및 Publications 게시판(2021년 이전)에 연도별 자료</t>
    <phoneticPr fontId="6" type="noConversion"/>
  </si>
  <si>
    <t>https://zimbabwetourism.net/statistics_dashboard/</t>
    <phoneticPr fontId="6" type="noConversion"/>
  </si>
  <si>
    <t>https://mva.mymarianas.com/press-release-reports/</t>
    <phoneticPr fontId="6" type="noConversion"/>
  </si>
  <si>
    <t>2025년</t>
    <phoneticPr fontId="6" type="noConversion"/>
  </si>
  <si>
    <t xml:space="preserve">https://www.abs.gov.au/statistics/industry/tourism-and-transport/overseas-arrivals-and-departures-australia/latest-release#arrivals-and-departures
</t>
    <phoneticPr fontId="6" type="noConversion"/>
  </si>
  <si>
    <t/>
  </si>
  <si>
    <t>https://stat.taiwan.net.tw/inboundSearch</t>
    <phoneticPr fontId="6" type="noConversion"/>
  </si>
  <si>
    <t>https://data.tourism.gov.my/</t>
    <phoneticPr fontId="6" type="noConversion"/>
  </si>
  <si>
    <t>https://www150.statcan.gc.ca/n1/pub/71-607-x/71-607-x2023020-eng.htm</t>
    <phoneticPr fontId="6" type="noConversion"/>
  </si>
  <si>
    <t>-</t>
    <phoneticPr fontId="6" type="noConversion"/>
  </si>
  <si>
    <t>에스와티니</t>
    <phoneticPr fontId="6" type="noConversion"/>
  </si>
  <si>
    <t>Eswatini</t>
    <phoneticPr fontId="6" type="noConversion"/>
  </si>
  <si>
    <t>REPUBLIC OF THE PHILIPPINES, DEPARTMENT OF TOURISM</t>
    <phoneticPr fontId="6" type="noConversion"/>
  </si>
  <si>
    <t>https://tourism.gov.ph/tourism/demand-statistics</t>
  </si>
  <si>
    <t>HOME&gt; TOURISM &gt; TOURISM DEMAND STATISTICS</t>
    <phoneticPr fontId="6" type="noConversion"/>
  </si>
  <si>
    <t>https://beta.nso.mn/en/statistic/statcate/573068/table-view/DT_NSO_1800_003V2</t>
    <phoneticPr fontId="6" type="noConversion"/>
  </si>
  <si>
    <t>우측 상단 EN 클릭 (영어전환) &gt; Statistics &gt; Statistical Data &gt; Tourism &gt; NUMBER OF INBOUND TOURISTS, by country &gt; Country : Korea, Time, OUTPUT : table</t>
  </si>
  <si>
    <t>스와질랜드</t>
    <phoneticPr fontId="6" type="noConversion"/>
  </si>
  <si>
    <t>2026년</t>
    <phoneticPr fontId="6" type="noConversion"/>
  </si>
  <si>
    <t>* 2026년 3월부터 residence만 발표. 2025년부터 residence 기준으로 소급 수정</t>
    <phoneticPr fontId="6" type="noConversion"/>
  </si>
  <si>
    <t>국민 해외관광객 주요 목적지별 통계(2026년 4월)</t>
    <phoneticPr fontId="48" type="noConversion"/>
  </si>
  <si>
    <t>(관광데이터서비스팀, 최종 수정일 2026. 6. 5.)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</si>
</sst>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2" formatCode="_-&quot;₩&quot;* #,##0_-;\-&quot;₩&quot;* #,##0_-;_-&quot;₩&quot;* &quot;-&quot;_-;_-@_-"/>
    <numFmt numFmtId="41" formatCode="_-* #,##0_-;\-* #,##0_-;_-* &quot;-&quot;_-;_-@_-"/>
    <numFmt numFmtId="176" formatCode="0.0%"/>
    <numFmt numFmtId="177" formatCode="#,##0_ "/>
    <numFmt numFmtId="178" formatCode="#,##0_);\(#,##0\)"/>
    <numFmt numFmtId="179" formatCode="0_);[Red]\(0\)"/>
    <numFmt numFmtId="180" formatCode="_(* #,##0_);_(* \(#,##0\);_(* &quot;-&quot;??_);_(@_)"/>
    <numFmt numFmtId="181" formatCode="#,##0_);[Red]\(#,##0\)"/>
    <numFmt numFmtId="182" formatCode="#,##0.0_ "/>
    <numFmt numFmtId="183" formatCode="0.0"/>
  </numFmts>
  <fonts count="72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0"/>
      <name val="굴림"/>
      <family val="3"/>
      <charset val="129"/>
    </font>
    <font>
      <sz val="10"/>
      <name val="Arial"/>
      <family val="2"/>
    </font>
    <font>
      <sz val="10"/>
      <name val="Arial Tur"/>
      <family val="2"/>
      <charset val="162"/>
    </font>
    <font>
      <sz val="12"/>
      <name val="Times New Roman"/>
      <family val="1"/>
    </font>
    <font>
      <sz val="10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2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0"/>
      <name val="돋움"/>
      <family val="3"/>
      <charset val="129"/>
    </font>
    <font>
      <sz val="11"/>
      <name val="ＭＳ Ｐゴシック"/>
      <family val="3"/>
      <charset val="128"/>
    </font>
    <font>
      <sz val="11"/>
      <color theme="1"/>
      <name val="맑은 고딕"/>
      <family val="2"/>
      <charset val="128"/>
      <scheme val="minor"/>
    </font>
    <font>
      <sz val="12"/>
      <name val="Osaka"/>
      <family val="2"/>
    </font>
    <font>
      <sz val="10"/>
      <color theme="1"/>
      <name val="Tahoma"/>
      <family val="2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0"/>
      <color indexed="8"/>
      <name val="Tahoma"/>
      <family val="2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name val="明朝"/>
      <family val="1"/>
      <charset val="128"/>
    </font>
    <font>
      <sz val="11"/>
      <color theme="1"/>
      <name val="맑은 고딕"/>
      <family val="3"/>
      <charset val="128"/>
      <scheme val="minor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4"/>
      <name val="Terminal"/>
      <family val="3"/>
      <charset val="255"/>
    </font>
    <font>
      <sz val="12"/>
      <name val="Osaka"/>
      <family val="3"/>
      <charset val="128"/>
    </font>
    <font>
      <b/>
      <sz val="14"/>
      <name val="中ゴシック体"/>
      <family val="2"/>
    </font>
    <font>
      <sz val="11"/>
      <color indexed="17"/>
      <name val="ＭＳ Ｐゴシック"/>
      <family val="3"/>
      <charset val="128"/>
    </font>
    <font>
      <b/>
      <sz val="2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u/>
      <sz val="11"/>
      <color theme="10"/>
      <name val="맑은 고딕"/>
      <family val="3"/>
      <charset val="129"/>
    </font>
    <font>
      <sz val="11"/>
      <color indexed="8"/>
      <name val="돋움"/>
      <family val="3"/>
      <charset val="129"/>
    </font>
    <font>
      <sz val="11"/>
      <color indexed="8"/>
      <name val="맑은 고딕"/>
      <family val="3"/>
      <charset val="129"/>
    </font>
    <font>
      <sz val="7"/>
      <color theme="1"/>
      <name val="맑은 고딕"/>
      <family val="2"/>
      <charset val="129"/>
      <scheme val="minor"/>
    </font>
    <font>
      <sz val="7"/>
      <color theme="1"/>
      <name val="맑은 고딕"/>
      <family val="3"/>
      <charset val="129"/>
      <scheme val="minor"/>
    </font>
    <font>
      <sz val="11"/>
      <color indexed="8"/>
      <name val="맑은 고딕"/>
      <family val="2"/>
      <scheme val="minor"/>
    </font>
    <font>
      <sz val="10"/>
      <name val="맑은 고딕"/>
      <family val="2"/>
      <scheme val="minor"/>
    </font>
    <font>
      <sz val="10"/>
      <color rgb="FF0000FF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sz val="10"/>
      <name val="돋움"/>
      <family val="3"/>
      <charset val="129"/>
    </font>
    <font>
      <u/>
      <sz val="10"/>
      <color rgb="FF0000FF"/>
      <name val="맑은 고딕"/>
      <family val="3"/>
      <charset val="129"/>
    </font>
    <font>
      <sz val="10"/>
      <color rgb="FFFF0000"/>
      <name val="돋움"/>
      <family val="3"/>
      <charset val="129"/>
    </font>
    <font>
      <sz val="10"/>
      <color rgb="FF0000FF"/>
      <name val="돋움"/>
      <family val="3"/>
      <charset val="129"/>
    </font>
    <font>
      <sz val="10"/>
      <color theme="1"/>
      <name val="굴림"/>
      <family val="3"/>
      <charset val="129"/>
    </font>
    <font>
      <b/>
      <sz val="15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u/>
      <sz val="10"/>
      <color theme="1"/>
      <name val="맑은 고딕"/>
      <family val="3"/>
      <charset val="129"/>
      <scheme val="minor"/>
    </font>
    <font>
      <sz val="11"/>
      <color theme="1"/>
      <name val="돋움"/>
      <family val="3"/>
      <charset val="129"/>
    </font>
    <font>
      <sz val="10"/>
      <color theme="1"/>
      <name val="돋움"/>
      <family val="3"/>
      <charset val="129"/>
    </font>
    <font>
      <b/>
      <sz val="10"/>
      <color theme="1"/>
      <name val="맑은 고딕"/>
      <family val="3"/>
      <charset val="129"/>
      <scheme val="minor"/>
    </font>
    <font>
      <u/>
      <sz val="11"/>
      <color rgb="FFFF0000"/>
      <name val="맑은 고딕"/>
      <family val="3"/>
      <charset val="129"/>
    </font>
    <font>
      <sz val="11"/>
      <color rgb="FFFF0000"/>
      <name val="돋움"/>
      <family val="3"/>
      <charset val="129"/>
    </font>
  </fonts>
  <fills count="2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8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theme="0" tint="-0.14996795556505021"/>
      </bottom>
      <diagonal/>
    </border>
    <border>
      <left style="hair">
        <color indexed="64"/>
      </left>
      <right style="medium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hair">
        <color indexed="64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theme="0" tint="-0.14996795556505021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717">
    <xf numFmtId="0" fontId="0" fillId="0" borderId="0">
      <alignment vertical="center"/>
    </xf>
    <xf numFmtId="0" fontId="8" fillId="0" borderId="0"/>
    <xf numFmtId="0" fontId="8" fillId="0" borderId="0"/>
    <xf numFmtId="0" fontId="9" fillId="0" borderId="0"/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0" fillId="0" borderId="0"/>
    <xf numFmtId="0" fontId="13" fillId="0" borderId="0">
      <alignment vertical="center"/>
    </xf>
    <xf numFmtId="0" fontId="12" fillId="0" borderId="0">
      <alignment vertical="center"/>
    </xf>
    <xf numFmtId="0" fontId="20" fillId="0" borderId="0">
      <alignment vertical="center"/>
    </xf>
    <xf numFmtId="9" fontId="22" fillId="0" borderId="0" applyFont="0" applyFill="0" applyBorder="0" applyAlignment="0" applyProtection="0"/>
    <xf numFmtId="0" fontId="22" fillId="0" borderId="0"/>
    <xf numFmtId="0" fontId="20" fillId="0" borderId="0">
      <alignment vertical="center"/>
    </xf>
    <xf numFmtId="0" fontId="22" fillId="0" borderId="0"/>
    <xf numFmtId="38" fontId="20" fillId="0" borderId="0" applyFont="0" applyFill="0" applyBorder="0" applyAlignment="0" applyProtection="0">
      <alignment vertical="center"/>
    </xf>
    <xf numFmtId="0" fontId="23" fillId="0" borderId="0"/>
    <xf numFmtId="38" fontId="21" fillId="0" borderId="0" applyFont="0" applyFill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7" fillId="23" borderId="70" applyNumberFormat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29" fillId="25" borderId="71" applyNumberFormat="0" applyFont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0" fillId="0" borderId="72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2" fillId="26" borderId="73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22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34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34" fillId="0" borderId="0" applyFont="0" applyFill="0" applyBorder="0" applyAlignment="0" applyProtection="0"/>
    <xf numFmtId="38" fontId="20" fillId="0" borderId="0" applyFont="0" applyFill="0" applyBorder="0" applyAlignment="0" applyProtection="0">
      <alignment vertical="center"/>
    </xf>
    <xf numFmtId="38" fontId="35" fillId="0" borderId="0" applyFont="0" applyFill="0" applyBorder="0" applyAlignment="0" applyProtection="0">
      <alignment vertical="center"/>
    </xf>
    <xf numFmtId="38" fontId="34" fillId="0" borderId="0" applyFont="0" applyFill="0" applyBorder="0" applyAlignment="0" applyProtection="0"/>
    <xf numFmtId="38" fontId="35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34" fillId="0" borderId="0" applyFont="0" applyFill="0" applyBorder="0" applyAlignment="0" applyProtection="0"/>
    <xf numFmtId="38" fontId="20" fillId="0" borderId="0" applyFont="0" applyFill="0" applyBorder="0" applyAlignment="0" applyProtection="0">
      <alignment vertical="center"/>
    </xf>
    <xf numFmtId="38" fontId="35" fillId="0" borderId="0" applyFont="0" applyFill="0" applyBorder="0" applyAlignment="0" applyProtection="0">
      <alignment vertical="center"/>
    </xf>
    <xf numFmtId="38" fontId="35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38" fontId="34" fillId="0" borderId="0" applyFont="0" applyFill="0" applyBorder="0" applyAlignment="0" applyProtection="0"/>
    <xf numFmtId="38" fontId="35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34" fillId="0" borderId="0" applyFont="0" applyFill="0" applyBorder="0" applyAlignment="0" applyProtection="0"/>
    <xf numFmtId="38" fontId="20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6" fillId="0" borderId="74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7" fillId="0" borderId="75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76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39" fillId="0" borderId="77" applyNumberFormat="0" applyFill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0" fillId="26" borderId="78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2" fillId="10" borderId="73" applyNumberFormat="0" applyAlignment="0" applyProtection="0">
      <alignment vertical="center"/>
    </xf>
    <xf numFmtId="0" fontId="43" fillId="0" borderId="0"/>
    <xf numFmtId="0" fontId="20" fillId="0" borderId="0"/>
    <xf numFmtId="0" fontId="35" fillId="0" borderId="0">
      <alignment vertical="center"/>
    </xf>
    <xf numFmtId="0" fontId="20" fillId="0" borderId="0"/>
    <xf numFmtId="0" fontId="21" fillId="0" borderId="0">
      <alignment vertical="center"/>
    </xf>
    <xf numFmtId="0" fontId="21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1" fillId="0" borderId="0">
      <alignment vertical="center"/>
    </xf>
    <xf numFmtId="0" fontId="23" fillId="0" borderId="0"/>
    <xf numFmtId="0" fontId="35" fillId="0" borderId="0">
      <alignment vertical="center"/>
    </xf>
    <xf numFmtId="0" fontId="23" fillId="0" borderId="0"/>
    <xf numFmtId="0" fontId="23" fillId="0" borderId="0"/>
    <xf numFmtId="0" fontId="20" fillId="0" borderId="0"/>
    <xf numFmtId="0" fontId="43" fillId="0" borderId="0"/>
    <xf numFmtId="0" fontId="20" fillId="0" borderId="0"/>
    <xf numFmtId="0" fontId="20" fillId="0" borderId="0"/>
    <xf numFmtId="0" fontId="20" fillId="0" borderId="0"/>
    <xf numFmtId="0" fontId="24" fillId="0" borderId="0">
      <alignment vertical="center"/>
    </xf>
    <xf numFmtId="0" fontId="20" fillId="0" borderId="0"/>
    <xf numFmtId="0" fontId="2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1" fillId="0" borderId="0">
      <alignment vertical="center"/>
    </xf>
    <xf numFmtId="0" fontId="23" fillId="0" borderId="0"/>
    <xf numFmtId="0" fontId="20" fillId="0" borderId="0">
      <alignment vertical="center"/>
    </xf>
    <xf numFmtId="0" fontId="20" fillId="0" borderId="0">
      <alignment vertical="center"/>
    </xf>
    <xf numFmtId="0" fontId="43" fillId="0" borderId="0"/>
    <xf numFmtId="0" fontId="20" fillId="0" borderId="0">
      <alignment vertical="center"/>
    </xf>
    <xf numFmtId="0" fontId="20" fillId="0" borderId="0">
      <alignment vertical="center"/>
    </xf>
    <xf numFmtId="0" fontId="44" fillId="0" borderId="0"/>
    <xf numFmtId="0" fontId="45" fillId="0" borderId="0"/>
    <xf numFmtId="0" fontId="20" fillId="0" borderId="0"/>
    <xf numFmtId="0" fontId="20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0" fillId="0" borderId="0"/>
    <xf numFmtId="0" fontId="43" fillId="0" borderId="0"/>
    <xf numFmtId="0" fontId="43" fillId="0" borderId="0"/>
    <xf numFmtId="0" fontId="43" fillId="0" borderId="0"/>
    <xf numFmtId="0" fontId="35" fillId="0" borderId="0">
      <alignment vertical="center"/>
    </xf>
    <xf numFmtId="0" fontId="35" fillId="0" borderId="0">
      <alignment vertical="center"/>
    </xf>
    <xf numFmtId="0" fontId="2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1" fillId="0" borderId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38" fontId="21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" fillId="0" borderId="0">
      <alignment vertical="center"/>
    </xf>
    <xf numFmtId="0" fontId="4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8" fillId="0" borderId="0"/>
    <xf numFmtId="41" fontId="5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8" fillId="0" borderId="0"/>
    <xf numFmtId="0" fontId="5" fillId="0" borderId="0">
      <alignment vertical="center"/>
    </xf>
    <xf numFmtId="0" fontId="5" fillId="0" borderId="0"/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2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/>
    <xf numFmtId="41" fontId="5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688">
    <xf numFmtId="0" fontId="0" fillId="0" borderId="0" xfId="0">
      <alignment vertical="center"/>
    </xf>
    <xf numFmtId="0" fontId="14" fillId="0" borderId="0" xfId="0" applyFont="1" applyBorder="1" applyAlignment="1">
      <alignment horizontal="center" vertical="center"/>
    </xf>
    <xf numFmtId="0" fontId="15" fillId="3" borderId="0" xfId="0" applyFont="1" applyFill="1">
      <alignment vertical="center"/>
    </xf>
    <xf numFmtId="0" fontId="14" fillId="3" borderId="0" xfId="0" applyFont="1" applyFill="1">
      <alignment vertical="center"/>
    </xf>
    <xf numFmtId="0" fontId="15" fillId="3" borderId="0" xfId="0" applyFont="1" applyFill="1" applyBorder="1">
      <alignment vertical="center"/>
    </xf>
    <xf numFmtId="0" fontId="7" fillId="3" borderId="0" xfId="0" applyFont="1" applyFill="1">
      <alignment vertical="center"/>
    </xf>
    <xf numFmtId="0" fontId="7" fillId="3" borderId="0" xfId="0" applyFont="1" applyFill="1" applyBorder="1">
      <alignment vertical="center"/>
    </xf>
    <xf numFmtId="41" fontId="14" fillId="3" borderId="0" xfId="5" applyFont="1" applyFill="1">
      <alignment vertical="center"/>
    </xf>
    <xf numFmtId="0" fontId="14" fillId="3" borderId="0" xfId="0" applyFont="1" applyFill="1" applyBorder="1">
      <alignment vertical="center"/>
    </xf>
    <xf numFmtId="0" fontId="15" fillId="3" borderId="0" xfId="0" applyFont="1" applyFill="1" applyAlignment="1">
      <alignment horizontal="right" vertical="center"/>
    </xf>
    <xf numFmtId="0" fontId="16" fillId="3" borderId="0" xfId="0" applyFont="1" applyFill="1">
      <alignment vertical="center"/>
    </xf>
    <xf numFmtId="0" fontId="15" fillId="3" borderId="0" xfId="0" applyFont="1" applyFill="1" applyBorder="1" applyAlignment="1">
      <alignment vertical="center" wrapText="1"/>
    </xf>
    <xf numFmtId="0" fontId="15" fillId="3" borderId="0" xfId="0" applyFont="1" applyFill="1" applyBorder="1" applyAlignment="1">
      <alignment vertical="center"/>
    </xf>
    <xf numFmtId="0" fontId="15" fillId="3" borderId="0" xfId="0" applyFont="1" applyFill="1" applyBorder="1" applyAlignment="1">
      <alignment horizontal="left" vertical="center"/>
    </xf>
    <xf numFmtId="0" fontId="15" fillId="3" borderId="0" xfId="0" applyFont="1" applyFill="1" applyBorder="1" applyAlignment="1">
      <alignment horizontal="center" vertical="center"/>
    </xf>
    <xf numFmtId="0" fontId="7" fillId="3" borderId="0" xfId="0" applyFont="1" applyFill="1" applyAlignment="1">
      <alignment vertical="center"/>
    </xf>
    <xf numFmtId="0" fontId="15" fillId="0" borderId="0" xfId="0" applyFont="1" applyFill="1">
      <alignment vertical="center"/>
    </xf>
    <xf numFmtId="0" fontId="14" fillId="3" borderId="15" xfId="0" applyFont="1" applyFill="1" applyBorder="1">
      <alignment vertical="center"/>
    </xf>
    <xf numFmtId="0" fontId="14" fillId="0" borderId="0" xfId="0" applyFont="1" applyFill="1">
      <alignment vertical="center"/>
    </xf>
    <xf numFmtId="0" fontId="7" fillId="0" borderId="0" xfId="0" applyFont="1" applyFill="1">
      <alignment vertical="center"/>
    </xf>
    <xf numFmtId="0" fontId="7" fillId="0" borderId="0" xfId="0" applyFont="1" applyFill="1" applyAlignment="1">
      <alignment vertical="center"/>
    </xf>
    <xf numFmtId="41" fontId="14" fillId="3" borderId="0" xfId="5" applyFont="1" applyFill="1" applyBorder="1">
      <alignment vertical="center"/>
    </xf>
    <xf numFmtId="0" fontId="14" fillId="3" borderId="50" xfId="0" applyFont="1" applyFill="1" applyBorder="1">
      <alignment vertical="center"/>
    </xf>
    <xf numFmtId="0" fontId="7" fillId="0" borderId="66" xfId="0" applyFont="1" applyFill="1" applyBorder="1" applyAlignment="1">
      <alignment vertical="center"/>
    </xf>
    <xf numFmtId="0" fontId="14" fillId="3" borderId="66" xfId="0" applyFont="1" applyFill="1" applyBorder="1">
      <alignment vertical="center"/>
    </xf>
    <xf numFmtId="0" fontId="14" fillId="0" borderId="66" xfId="0" applyFont="1" applyFill="1" applyBorder="1">
      <alignment vertical="center"/>
    </xf>
    <xf numFmtId="0" fontId="7" fillId="3" borderId="66" xfId="0" applyFont="1" applyFill="1" applyBorder="1">
      <alignment vertical="center"/>
    </xf>
    <xf numFmtId="0" fontId="7" fillId="0" borderId="66" xfId="0" applyFont="1" applyFill="1" applyBorder="1">
      <alignment vertical="center"/>
    </xf>
    <xf numFmtId="0" fontId="0" fillId="3" borderId="0" xfId="0" applyFont="1" applyFill="1">
      <alignment vertical="center"/>
    </xf>
    <xf numFmtId="0" fontId="0" fillId="0" borderId="0" xfId="0" applyFont="1" applyFill="1">
      <alignment vertical="center"/>
    </xf>
    <xf numFmtId="177" fontId="14" fillId="3" borderId="0" xfId="0" applyNumberFormat="1" applyFont="1" applyFill="1" applyBorder="1">
      <alignment vertical="center"/>
    </xf>
    <xf numFmtId="0" fontId="14" fillId="0" borderId="0" xfId="0" applyFont="1" applyFill="1" applyBorder="1" applyAlignment="1">
      <alignment horizontal="center" vertical="center"/>
    </xf>
    <xf numFmtId="0" fontId="4" fillId="0" borderId="0" xfId="654">
      <alignment vertical="center"/>
    </xf>
    <xf numFmtId="0" fontId="4" fillId="2" borderId="0" xfId="654" applyFill="1">
      <alignment vertical="center"/>
    </xf>
    <xf numFmtId="0" fontId="4" fillId="2" borderId="0" xfId="654" applyFill="1" applyAlignment="1">
      <alignment horizontal="left" vertical="center"/>
    </xf>
    <xf numFmtId="0" fontId="49" fillId="2" borderId="0" xfId="655" applyFill="1" applyAlignment="1" applyProtection="1">
      <alignment horizontal="left" vertical="center"/>
    </xf>
    <xf numFmtId="0" fontId="16" fillId="3" borderId="0" xfId="0" applyFont="1" applyFill="1" applyBorder="1">
      <alignment vertical="center"/>
    </xf>
    <xf numFmtId="0" fontId="14" fillId="0" borderId="0" xfId="0" applyFont="1">
      <alignment vertical="center"/>
    </xf>
    <xf numFmtId="0" fontId="14" fillId="0" borderId="0" xfId="0" applyFont="1" applyBorder="1" applyAlignment="1">
      <alignment horizontal="left" vertical="center"/>
    </xf>
    <xf numFmtId="0" fontId="47" fillId="2" borderId="0" xfId="654" applyFont="1" applyFill="1" applyBorder="1" applyAlignment="1">
      <alignment horizontal="center" vertical="center"/>
    </xf>
    <xf numFmtId="0" fontId="52" fillId="0" borderId="0" xfId="654" applyFont="1">
      <alignment vertical="center"/>
    </xf>
    <xf numFmtId="0" fontId="53" fillId="0" borderId="0" xfId="654" applyFont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183" fontId="0" fillId="0" borderId="0" xfId="0" applyNumberFormat="1" applyFont="1" applyFill="1">
      <alignment vertical="center"/>
    </xf>
    <xf numFmtId="0" fontId="14" fillId="0" borderId="0" xfId="0" applyFont="1" applyAlignment="1">
      <alignment vertical="center" shrinkToFit="1"/>
    </xf>
    <xf numFmtId="0" fontId="14" fillId="0" borderId="0" xfId="0" applyFont="1" applyFill="1" applyBorder="1" applyAlignment="1">
      <alignment horizontal="left" vertical="center" shrinkToFit="1"/>
    </xf>
    <xf numFmtId="0" fontId="14" fillId="0" borderId="0" xfId="0" applyFont="1" applyBorder="1" applyAlignment="1">
      <alignment horizontal="left" vertical="center" shrinkToFit="1"/>
    </xf>
    <xf numFmtId="0" fontId="56" fillId="0" borderId="0" xfId="0" applyFont="1" applyAlignment="1">
      <alignment horizontal="left" vertical="center" shrinkToFit="1"/>
    </xf>
    <xf numFmtId="0" fontId="18" fillId="27" borderId="0" xfId="0" applyFont="1" applyFill="1" applyBorder="1" applyAlignment="1">
      <alignment horizontal="center" vertical="center"/>
    </xf>
    <xf numFmtId="0" fontId="18" fillId="27" borderId="0" xfId="0" applyFont="1" applyFill="1" applyBorder="1" applyAlignment="1">
      <alignment horizontal="center" vertical="center" shrinkToFit="1"/>
    </xf>
    <xf numFmtId="183" fontId="15" fillId="3" borderId="0" xfId="0" applyNumberFormat="1" applyFont="1" applyFill="1">
      <alignment vertical="center"/>
    </xf>
    <xf numFmtId="0" fontId="11" fillId="0" borderId="0" xfId="0" applyFont="1" applyAlignment="1">
      <alignment horizontal="left" vertical="center"/>
    </xf>
    <xf numFmtId="0" fontId="17" fillId="2" borderId="0" xfId="654" applyFont="1" applyFill="1" applyBorder="1" applyAlignment="1">
      <alignment horizontal="center" vertical="center"/>
    </xf>
    <xf numFmtId="0" fontId="18" fillId="2" borderId="0" xfId="654" applyFont="1" applyFill="1" applyBorder="1" applyAlignment="1">
      <alignment horizontal="right" vertical="center"/>
    </xf>
    <xf numFmtId="0" fontId="57" fillId="2" borderId="0" xfId="654" applyFont="1" applyFill="1" applyBorder="1" applyAlignment="1">
      <alignment horizontal="right" vertical="center"/>
    </xf>
    <xf numFmtId="0" fontId="49" fillId="0" borderId="0" xfId="655" applyBorder="1" applyAlignment="1" applyProtection="1">
      <alignment horizontal="left" vertical="center" shrinkToFit="1"/>
    </xf>
    <xf numFmtId="0" fontId="19" fillId="0" borderId="0" xfId="0" applyFont="1">
      <alignment vertical="center"/>
    </xf>
    <xf numFmtId="0" fontId="59" fillId="0" borderId="0" xfId="0" applyFont="1">
      <alignment vertical="center"/>
    </xf>
    <xf numFmtId="0" fontId="60" fillId="0" borderId="0" xfId="655" applyFont="1" applyBorder="1" applyAlignment="1" applyProtection="1">
      <alignment horizontal="left" vertical="center" shrinkToFit="1"/>
    </xf>
    <xf numFmtId="0" fontId="59" fillId="0" borderId="0" xfId="0" applyFont="1" applyFill="1">
      <alignment vertical="center"/>
    </xf>
    <xf numFmtId="0" fontId="19" fillId="0" borderId="0" xfId="0" applyFont="1" applyAlignment="1">
      <alignment vertical="center" shrinkToFit="1"/>
    </xf>
    <xf numFmtId="0" fontId="19" fillId="0" borderId="0" xfId="0" applyFont="1" applyAlignment="1">
      <alignment horizontal="left" vertical="center" shrinkToFit="1"/>
    </xf>
    <xf numFmtId="0" fontId="61" fillId="0" borderId="0" xfId="0" applyFont="1" applyAlignment="1">
      <alignment vertical="center" shrinkToFit="1"/>
    </xf>
    <xf numFmtId="0" fontId="61" fillId="0" borderId="0" xfId="0" applyFont="1" applyAlignment="1">
      <alignment horizontal="left" vertical="center" shrinkToFit="1"/>
    </xf>
    <xf numFmtId="0" fontId="58" fillId="0" borderId="0" xfId="0" applyFont="1">
      <alignment vertical="center"/>
    </xf>
    <xf numFmtId="0" fontId="61" fillId="0" borderId="0" xfId="0" applyFont="1">
      <alignment vertical="center"/>
    </xf>
    <xf numFmtId="0" fontId="62" fillId="0" borderId="0" xfId="0" applyFont="1" applyAlignment="1">
      <alignment horizontal="left" vertical="center" shrinkToFit="1"/>
    </xf>
    <xf numFmtId="0" fontId="13" fillId="0" borderId="54" xfId="0" applyFont="1" applyFill="1" applyBorder="1" applyAlignment="1">
      <alignment horizontal="center" vertical="center"/>
    </xf>
    <xf numFmtId="3" fontId="13" fillId="0" borderId="15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7" fontId="13" fillId="0" borderId="1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7" fontId="13" fillId="0" borderId="11" xfId="0" applyNumberFormat="1" applyFont="1" applyFill="1" applyBorder="1" applyAlignment="1">
      <alignment vertical="center"/>
    </xf>
    <xf numFmtId="177" fontId="13" fillId="0" borderId="15" xfId="0" applyNumberFormat="1" applyFont="1" applyFill="1" applyBorder="1" applyAlignment="1">
      <alignment vertical="center"/>
    </xf>
    <xf numFmtId="177" fontId="13" fillId="0" borderId="13" xfId="0" applyNumberFormat="1" applyFont="1" applyFill="1" applyBorder="1" applyAlignment="1">
      <alignment horizontal="center" vertical="center"/>
    </xf>
    <xf numFmtId="179" fontId="13" fillId="0" borderId="13" xfId="0" applyNumberFormat="1" applyFont="1" applyFill="1" applyBorder="1" applyAlignment="1">
      <alignment horizontal="center" vertical="center"/>
    </xf>
    <xf numFmtId="176" fontId="13" fillId="0" borderId="14" xfId="0" applyNumberFormat="1" applyFont="1" applyFill="1" applyBorder="1" applyAlignment="1">
      <alignment vertical="center"/>
    </xf>
    <xf numFmtId="176" fontId="13" fillId="0" borderId="16" xfId="0" applyNumberFormat="1" applyFont="1" applyFill="1" applyBorder="1" applyAlignment="1">
      <alignment vertical="center"/>
    </xf>
    <xf numFmtId="177" fontId="13" fillId="0" borderId="23" xfId="0" applyNumberFormat="1" applyFont="1" applyFill="1" applyBorder="1" applyAlignment="1">
      <alignment vertical="center"/>
    </xf>
    <xf numFmtId="177" fontId="13" fillId="0" borderId="13" xfId="0" applyNumberFormat="1" applyFont="1" applyFill="1" applyBorder="1" applyAlignment="1">
      <alignment horizontal="right" vertical="center"/>
    </xf>
    <xf numFmtId="177" fontId="13" fillId="0" borderId="2" xfId="0" applyNumberFormat="1" applyFont="1" applyFill="1" applyBorder="1" applyAlignment="1">
      <alignment vertical="center"/>
    </xf>
    <xf numFmtId="0" fontId="63" fillId="3" borderId="0" xfId="0" applyFont="1" applyFill="1" applyBorder="1">
      <alignment vertical="center"/>
    </xf>
    <xf numFmtId="0" fontId="63" fillId="3" borderId="0" xfId="0" applyFont="1" applyFill="1" applyAlignment="1">
      <alignment vertical="center"/>
    </xf>
    <xf numFmtId="177" fontId="13" fillId="0" borderId="11" xfId="0" applyNumberFormat="1" applyFont="1" applyFill="1" applyBorder="1" applyAlignment="1">
      <alignment horizontal="right" vertical="center"/>
    </xf>
    <xf numFmtId="176" fontId="13" fillId="0" borderId="12" xfId="0" applyNumberFormat="1" applyFont="1" applyFill="1" applyBorder="1" applyAlignment="1">
      <alignment horizontal="right" vertical="center"/>
    </xf>
    <xf numFmtId="0" fontId="64" fillId="0" borderId="50" xfId="0" applyFont="1" applyBorder="1" applyAlignment="1">
      <alignment vertical="center"/>
    </xf>
    <xf numFmtId="0" fontId="47" fillId="0" borderId="0" xfId="0" applyFont="1" applyAlignment="1">
      <alignment horizontal="left" vertical="center"/>
    </xf>
    <xf numFmtId="0" fontId="13" fillId="3" borderId="0" xfId="0" applyFont="1" applyFill="1">
      <alignment vertical="center"/>
    </xf>
    <xf numFmtId="0" fontId="13" fillId="3" borderId="50" xfId="0" applyFont="1" applyFill="1" applyBorder="1">
      <alignment vertical="center"/>
    </xf>
    <xf numFmtId="0" fontId="47" fillId="0" borderId="50" xfId="0" applyFont="1" applyBorder="1" applyAlignment="1">
      <alignment horizontal="left" vertical="center"/>
    </xf>
    <xf numFmtId="177" fontId="13" fillId="3" borderId="0" xfId="0" applyNumberFormat="1" applyFont="1" applyFill="1" applyBorder="1">
      <alignment vertical="center"/>
    </xf>
    <xf numFmtId="41" fontId="13" fillId="3" borderId="0" xfId="5" applyFont="1" applyFill="1" applyBorder="1">
      <alignment vertical="center"/>
    </xf>
    <xf numFmtId="41" fontId="13" fillId="3" borderId="0" xfId="5" applyFont="1" applyFill="1">
      <alignment vertical="center"/>
    </xf>
    <xf numFmtId="0" fontId="63" fillId="3" borderId="0" xfId="0" applyFont="1" applyFill="1">
      <alignment vertical="center"/>
    </xf>
    <xf numFmtId="0" fontId="13" fillId="4" borderId="2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65" fillId="4" borderId="55" xfId="0" applyFont="1" applyFill="1" applyBorder="1" applyAlignment="1">
      <alignment horizontal="center" vertical="center"/>
    </xf>
    <xf numFmtId="0" fontId="65" fillId="4" borderId="56" xfId="0" applyFont="1" applyFill="1" applyBorder="1" applyAlignment="1">
      <alignment horizontal="center" vertical="center"/>
    </xf>
    <xf numFmtId="0" fontId="65" fillId="4" borderId="80" xfId="0" applyFont="1" applyFill="1" applyBorder="1" applyAlignment="1">
      <alignment horizontal="center" vertical="center"/>
    </xf>
    <xf numFmtId="0" fontId="65" fillId="4" borderId="8" xfId="0" applyFont="1" applyFill="1" applyBorder="1" applyAlignment="1">
      <alignment horizontal="center" vertical="center"/>
    </xf>
    <xf numFmtId="0" fontId="65" fillId="4" borderId="18" xfId="0" applyFont="1" applyFill="1" applyBorder="1" applyAlignment="1">
      <alignment horizontal="center" vertical="center"/>
    </xf>
    <xf numFmtId="0" fontId="63" fillId="3" borderId="0" xfId="0" applyFont="1" applyFill="1" applyAlignment="1">
      <alignment horizontal="center" vertical="center"/>
    </xf>
    <xf numFmtId="0" fontId="13" fillId="4" borderId="31" xfId="0" applyFont="1" applyFill="1" applyBorder="1" applyAlignment="1">
      <alignment horizontal="center" vertical="center"/>
    </xf>
    <xf numFmtId="0" fontId="13" fillId="4" borderId="57" xfId="0" applyFont="1" applyFill="1" applyBorder="1" applyAlignment="1">
      <alignment horizontal="center" vertical="center"/>
    </xf>
    <xf numFmtId="0" fontId="13" fillId="4" borderId="32" xfId="0" applyFont="1" applyFill="1" applyBorder="1" applyAlignment="1">
      <alignment horizontal="center" vertical="center"/>
    </xf>
    <xf numFmtId="0" fontId="13" fillId="4" borderId="33" xfId="0" applyFont="1" applyFill="1" applyBorder="1" applyAlignment="1">
      <alignment horizontal="center" vertical="center"/>
    </xf>
    <xf numFmtId="0" fontId="13" fillId="4" borderId="34" xfId="0" applyFont="1" applyFill="1" applyBorder="1" applyAlignment="1">
      <alignment horizontal="center" vertical="center"/>
    </xf>
    <xf numFmtId="0" fontId="13" fillId="4" borderId="35" xfId="0" applyFont="1" applyFill="1" applyBorder="1" applyAlignment="1">
      <alignment horizontal="center" vertical="center"/>
    </xf>
    <xf numFmtId="0" fontId="13" fillId="4" borderId="36" xfId="0" applyFont="1" applyFill="1" applyBorder="1" applyAlignment="1">
      <alignment horizontal="center" vertical="center"/>
    </xf>
    <xf numFmtId="41" fontId="13" fillId="4" borderId="38" xfId="5" applyFont="1" applyFill="1" applyBorder="1" applyAlignment="1">
      <alignment horizontal="center" vertical="center"/>
    </xf>
    <xf numFmtId="177" fontId="13" fillId="4" borderId="33" xfId="0" applyNumberFormat="1" applyFont="1" applyFill="1" applyBorder="1" applyAlignment="1">
      <alignment horizontal="center" vertical="center"/>
    </xf>
    <xf numFmtId="0" fontId="13" fillId="4" borderId="38" xfId="0" applyFont="1" applyFill="1" applyBorder="1" applyAlignment="1">
      <alignment horizontal="center" vertical="center"/>
    </xf>
    <xf numFmtId="0" fontId="13" fillId="4" borderId="63" xfId="0" applyFont="1" applyFill="1" applyBorder="1" applyAlignment="1">
      <alignment horizontal="center" vertical="center"/>
    </xf>
    <xf numFmtId="0" fontId="13" fillId="4" borderId="37" xfId="0" applyFont="1" applyFill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177" fontId="13" fillId="0" borderId="2" xfId="0" applyNumberFormat="1" applyFont="1" applyBorder="1">
      <alignment vertical="center"/>
    </xf>
    <xf numFmtId="0" fontId="13" fillId="0" borderId="3" xfId="0" applyFont="1" applyBorder="1">
      <alignment vertical="center"/>
    </xf>
    <xf numFmtId="177" fontId="13" fillId="0" borderId="4" xfId="0" applyNumberFormat="1" applyFont="1" applyBorder="1">
      <alignment vertical="center"/>
    </xf>
    <xf numFmtId="0" fontId="13" fillId="0" borderId="5" xfId="0" applyFont="1" applyBorder="1">
      <alignment vertical="center"/>
    </xf>
    <xf numFmtId="41" fontId="13" fillId="0" borderId="0" xfId="5" applyFont="1" applyBorder="1">
      <alignment vertical="center"/>
    </xf>
    <xf numFmtId="177" fontId="13" fillId="0" borderId="0" xfId="0" applyNumberFormat="1" applyFont="1" applyBorder="1">
      <alignment vertical="center"/>
    </xf>
    <xf numFmtId="0" fontId="13" fillId="0" borderId="4" xfId="0" applyFont="1" applyBorder="1">
      <alignment vertical="center"/>
    </xf>
    <xf numFmtId="0" fontId="13" fillId="0" borderId="26" xfId="0" applyFont="1" applyBorder="1">
      <alignment vertical="center"/>
    </xf>
    <xf numFmtId="0" fontId="13" fillId="0" borderId="6" xfId="0" applyFont="1" applyBorder="1">
      <alignment vertical="center"/>
    </xf>
    <xf numFmtId="176" fontId="13" fillId="0" borderId="3" xfId="0" applyNumberFormat="1" applyFont="1" applyBorder="1">
      <alignment vertical="center"/>
    </xf>
    <xf numFmtId="177" fontId="13" fillId="0" borderId="27" xfId="0" applyNumberFormat="1" applyFont="1" applyBorder="1" applyAlignment="1">
      <alignment horizontal="right" vertical="center" indent="1"/>
    </xf>
    <xf numFmtId="176" fontId="13" fillId="0" borderId="12" xfId="4" applyNumberFormat="1" applyFont="1" applyBorder="1" applyAlignment="1">
      <alignment horizontal="center" vertical="center"/>
    </xf>
    <xf numFmtId="41" fontId="13" fillId="0" borderId="4" xfId="5" applyFont="1" applyBorder="1">
      <alignment vertical="center"/>
    </xf>
    <xf numFmtId="0" fontId="13" fillId="0" borderId="27" xfId="0" applyFont="1" applyBorder="1">
      <alignment vertical="center"/>
    </xf>
    <xf numFmtId="0" fontId="13" fillId="0" borderId="53" xfId="0" applyFont="1" applyBorder="1">
      <alignment vertical="center"/>
    </xf>
    <xf numFmtId="0" fontId="13" fillId="0" borderId="43" xfId="0" applyFont="1" applyBorder="1" applyAlignment="1">
      <alignment horizontal="center" vertical="center"/>
    </xf>
    <xf numFmtId="41" fontId="13" fillId="0" borderId="4" xfId="5" applyFont="1" applyBorder="1" applyAlignment="1">
      <alignment horizontal="center" vertical="center"/>
    </xf>
    <xf numFmtId="176" fontId="13" fillId="0" borderId="3" xfId="0" applyNumberFormat="1" applyFont="1" applyBorder="1" applyAlignment="1">
      <alignment horizontal="center" vertical="center"/>
    </xf>
    <xf numFmtId="177" fontId="13" fillId="0" borderId="4" xfId="0" applyNumberFormat="1" applyFont="1" applyBorder="1" applyAlignment="1">
      <alignment horizontal="right" vertical="center" indent="1"/>
    </xf>
    <xf numFmtId="176" fontId="13" fillId="0" borderId="3" xfId="4" applyNumberFormat="1" applyFont="1" applyBorder="1" applyAlignment="1">
      <alignment horizontal="center" vertical="center"/>
    </xf>
    <xf numFmtId="41" fontId="13" fillId="0" borderId="4" xfId="5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64" xfId="0" applyFont="1" applyBorder="1" applyAlignment="1">
      <alignment horizontal="center" vertical="center"/>
    </xf>
    <xf numFmtId="177" fontId="13" fillId="0" borderId="8" xfId="0" applyNumberFormat="1" applyFont="1" applyBorder="1">
      <alignment vertical="center"/>
    </xf>
    <xf numFmtId="176" fontId="13" fillId="0" borderId="9" xfId="0" applyNumberFormat="1" applyFont="1" applyBorder="1">
      <alignment vertical="center"/>
    </xf>
    <xf numFmtId="41" fontId="13" fillId="0" borderId="10" xfId="5" applyFont="1" applyBorder="1" applyAlignment="1">
      <alignment horizontal="center" vertical="center"/>
    </xf>
    <xf numFmtId="176" fontId="13" fillId="0" borderId="9" xfId="0" applyNumberFormat="1" applyFont="1" applyBorder="1" applyAlignment="1">
      <alignment horizontal="center" vertical="center"/>
    </xf>
    <xf numFmtId="177" fontId="13" fillId="0" borderId="10" xfId="0" applyNumberFormat="1" applyFont="1" applyBorder="1" applyAlignment="1">
      <alignment horizontal="right" vertical="center" indent="1"/>
    </xf>
    <xf numFmtId="176" fontId="13" fillId="0" borderId="9" xfId="4" applyNumberFormat="1" applyFont="1" applyBorder="1" applyAlignment="1">
      <alignment horizontal="center" vertical="center"/>
    </xf>
    <xf numFmtId="0" fontId="13" fillId="0" borderId="0" xfId="0" applyFont="1" applyBorder="1">
      <alignment vertical="center"/>
    </xf>
    <xf numFmtId="177" fontId="66" fillId="0" borderId="22" xfId="0" applyNumberFormat="1" applyFont="1" applyBorder="1">
      <alignment vertical="center"/>
    </xf>
    <xf numFmtId="41" fontId="13" fillId="0" borderId="10" xfId="5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13" fillId="0" borderId="6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7" fontId="13" fillId="0" borderId="11" xfId="0" applyNumberFormat="1" applyFont="1" applyBorder="1">
      <alignment vertical="center"/>
    </xf>
    <xf numFmtId="176" fontId="13" fillId="0" borderId="12" xfId="0" applyNumberFormat="1" applyFont="1" applyBorder="1">
      <alignment vertical="center"/>
    </xf>
    <xf numFmtId="177" fontId="13" fillId="0" borderId="13" xfId="0" applyNumberFormat="1" applyFont="1" applyBorder="1">
      <alignment vertical="center"/>
    </xf>
    <xf numFmtId="176" fontId="13" fillId="0" borderId="14" xfId="0" applyNumberFormat="1" applyFont="1" applyBorder="1">
      <alignment vertical="center"/>
    </xf>
    <xf numFmtId="41" fontId="13" fillId="0" borderId="15" xfId="5" applyFont="1" applyBorder="1">
      <alignment vertical="center"/>
    </xf>
    <xf numFmtId="177" fontId="13" fillId="0" borderId="15" xfId="0" applyNumberFormat="1" applyFont="1" applyBorder="1">
      <alignment vertical="center"/>
    </xf>
    <xf numFmtId="176" fontId="13" fillId="0" borderId="12" xfId="0" applyNumberFormat="1" applyFont="1" applyBorder="1" applyAlignment="1">
      <alignment vertical="center"/>
    </xf>
    <xf numFmtId="41" fontId="13" fillId="0" borderId="13" xfId="5" applyFont="1" applyBorder="1" applyAlignment="1">
      <alignment horizontal="center" vertical="center"/>
    </xf>
    <xf numFmtId="41" fontId="13" fillId="0" borderId="13" xfId="5" applyFont="1" applyBorder="1" applyAlignment="1">
      <alignment horizontal="right" vertical="center"/>
    </xf>
    <xf numFmtId="41" fontId="13" fillId="0" borderId="11" xfId="5" applyFont="1" applyBorder="1">
      <alignment vertical="center"/>
    </xf>
    <xf numFmtId="41" fontId="13" fillId="0" borderId="13" xfId="5" applyFont="1" applyBorder="1">
      <alignment vertical="center"/>
    </xf>
    <xf numFmtId="41" fontId="13" fillId="0" borderId="14" xfId="5" applyFont="1" applyBorder="1">
      <alignment vertical="center"/>
    </xf>
    <xf numFmtId="41" fontId="13" fillId="0" borderId="13" xfId="5" applyFont="1" applyBorder="1" applyAlignment="1">
      <alignment vertical="center"/>
    </xf>
    <xf numFmtId="176" fontId="13" fillId="0" borderId="12" xfId="4" applyNumberFormat="1" applyFont="1" applyBorder="1" applyAlignment="1">
      <alignment vertical="center"/>
    </xf>
    <xf numFmtId="177" fontId="13" fillId="0" borderId="13" xfId="0" applyNumberFormat="1" applyFont="1" applyBorder="1" applyAlignment="1">
      <alignment vertical="center"/>
    </xf>
    <xf numFmtId="176" fontId="13" fillId="0" borderId="5" xfId="0" applyNumberFormat="1" applyFont="1" applyBorder="1">
      <alignment vertical="center"/>
    </xf>
    <xf numFmtId="176" fontId="13" fillId="0" borderId="6" xfId="0" applyNumberFormat="1" applyFont="1" applyBorder="1">
      <alignment vertical="center"/>
    </xf>
    <xf numFmtId="41" fontId="13" fillId="0" borderId="2" xfId="5" applyFont="1" applyBorder="1">
      <alignment vertical="center"/>
    </xf>
    <xf numFmtId="176" fontId="13" fillId="0" borderId="3" xfId="0" applyNumberFormat="1" applyFont="1" applyBorder="1" applyAlignment="1">
      <alignment vertical="center"/>
    </xf>
    <xf numFmtId="41" fontId="13" fillId="0" borderId="4" xfId="5" applyFont="1" applyBorder="1" applyAlignment="1">
      <alignment horizontal="right" vertical="center"/>
    </xf>
    <xf numFmtId="41" fontId="13" fillId="0" borderId="5" xfId="5" applyFont="1" applyBorder="1">
      <alignment vertical="center"/>
    </xf>
    <xf numFmtId="176" fontId="13" fillId="0" borderId="3" xfId="4" applyNumberFormat="1" applyFont="1" applyBorder="1" applyAlignment="1">
      <alignment vertical="center"/>
    </xf>
    <xf numFmtId="177" fontId="13" fillId="0" borderId="4" xfId="0" applyNumberFormat="1" applyFont="1" applyBorder="1" applyAlignment="1">
      <alignment vertical="center"/>
    </xf>
    <xf numFmtId="0" fontId="13" fillId="0" borderId="17" xfId="0" applyFont="1" applyBorder="1" applyAlignment="1">
      <alignment horizontal="center" vertical="center"/>
    </xf>
    <xf numFmtId="177" fontId="13" fillId="0" borderId="10" xfId="0" applyNumberFormat="1" applyFont="1" applyBorder="1">
      <alignment vertical="center"/>
    </xf>
    <xf numFmtId="176" fontId="13" fillId="0" borderId="18" xfId="0" applyNumberFormat="1" applyFont="1" applyBorder="1">
      <alignment vertical="center"/>
    </xf>
    <xf numFmtId="41" fontId="13" fillId="0" borderId="19" xfId="5" applyFont="1" applyBorder="1">
      <alignment vertical="center"/>
    </xf>
    <xf numFmtId="177" fontId="13" fillId="0" borderId="19" xfId="0" applyNumberFormat="1" applyFont="1" applyBorder="1">
      <alignment vertical="center"/>
    </xf>
    <xf numFmtId="176" fontId="13" fillId="0" borderId="20" xfId="0" applyNumberFormat="1" applyFont="1" applyBorder="1">
      <alignment vertical="center"/>
    </xf>
    <xf numFmtId="41" fontId="13" fillId="0" borderId="8" xfId="5" applyFont="1" applyBorder="1">
      <alignment vertical="center"/>
    </xf>
    <xf numFmtId="176" fontId="13" fillId="0" borderId="9" xfId="0" applyNumberFormat="1" applyFont="1" applyBorder="1" applyAlignment="1">
      <alignment vertical="center"/>
    </xf>
    <xf numFmtId="41" fontId="13" fillId="0" borderId="10" xfId="5" applyFont="1" applyBorder="1" applyAlignment="1">
      <alignment horizontal="right" vertical="center"/>
    </xf>
    <xf numFmtId="41" fontId="13" fillId="0" borderId="10" xfId="5" applyFont="1" applyBorder="1">
      <alignment vertical="center"/>
    </xf>
    <xf numFmtId="41" fontId="13" fillId="0" borderId="18" xfId="5" applyFont="1" applyBorder="1">
      <alignment vertical="center"/>
    </xf>
    <xf numFmtId="177" fontId="13" fillId="0" borderId="22" xfId="0" applyNumberFormat="1" applyFont="1" applyBorder="1">
      <alignment vertical="center"/>
    </xf>
    <xf numFmtId="176" fontId="13" fillId="0" borderId="9" xfId="4" applyNumberFormat="1" applyFont="1" applyBorder="1" applyAlignment="1">
      <alignment vertical="center"/>
    </xf>
    <xf numFmtId="177" fontId="13" fillId="0" borderId="10" xfId="0" applyNumberFormat="1" applyFont="1" applyBorder="1" applyAlignment="1">
      <alignment vertical="center"/>
    </xf>
    <xf numFmtId="176" fontId="13" fillId="0" borderId="16" xfId="0" applyNumberFormat="1" applyFont="1" applyBorder="1">
      <alignment vertical="center"/>
    </xf>
    <xf numFmtId="9" fontId="13" fillId="0" borderId="12" xfId="4" applyFont="1" applyBorder="1" applyAlignment="1">
      <alignment horizontal="right" vertical="center"/>
    </xf>
    <xf numFmtId="177" fontId="13" fillId="0" borderId="13" xfId="0" applyNumberFormat="1" applyFont="1" applyBorder="1" applyAlignment="1">
      <alignment horizontal="center" vertical="center"/>
    </xf>
    <xf numFmtId="176" fontId="13" fillId="0" borderId="3" xfId="0" applyNumberFormat="1" applyFont="1" applyBorder="1" applyAlignment="1">
      <alignment horizontal="right" vertical="center"/>
    </xf>
    <xf numFmtId="177" fontId="13" fillId="0" borderId="4" xfId="0" applyNumberFormat="1" applyFont="1" applyBorder="1" applyAlignment="1">
      <alignment horizontal="center" vertical="center"/>
    </xf>
    <xf numFmtId="177" fontId="13" fillId="0" borderId="21" xfId="0" applyNumberFormat="1" applyFont="1" applyBorder="1">
      <alignment vertical="center"/>
    </xf>
    <xf numFmtId="3" fontId="13" fillId="0" borderId="4" xfId="0" applyNumberFormat="1" applyFont="1" applyBorder="1" applyAlignment="1">
      <alignment horizontal="right" vertical="center"/>
    </xf>
    <xf numFmtId="177" fontId="13" fillId="0" borderId="10" xfId="0" applyNumberFormat="1" applyFont="1" applyBorder="1" applyAlignment="1">
      <alignment horizontal="center" vertical="center"/>
    </xf>
    <xf numFmtId="176" fontId="13" fillId="0" borderId="12" xfId="0" applyNumberFormat="1" applyFont="1" applyBorder="1" applyAlignment="1">
      <alignment horizontal="right" vertical="center"/>
    </xf>
    <xf numFmtId="41" fontId="13" fillId="0" borderId="23" xfId="5" applyFont="1" applyBorder="1">
      <alignment vertical="center"/>
    </xf>
    <xf numFmtId="177" fontId="13" fillId="0" borderId="23" xfId="0" applyNumberFormat="1" applyFont="1" applyBorder="1">
      <alignment vertical="center"/>
    </xf>
    <xf numFmtId="41" fontId="13" fillId="0" borderId="21" xfId="5" applyFont="1" applyBorder="1">
      <alignment vertical="center"/>
    </xf>
    <xf numFmtId="177" fontId="13" fillId="0" borderId="24" xfId="0" applyNumberFormat="1" applyFont="1" applyBorder="1" applyAlignment="1">
      <alignment vertical="center"/>
    </xf>
    <xf numFmtId="41" fontId="13" fillId="0" borderId="22" xfId="5" applyFont="1" applyBorder="1">
      <alignment vertical="center"/>
    </xf>
    <xf numFmtId="176" fontId="13" fillId="0" borderId="9" xfId="0" applyNumberFormat="1" applyFont="1" applyBorder="1" applyAlignment="1">
      <alignment horizontal="right" vertical="center"/>
    </xf>
    <xf numFmtId="177" fontId="13" fillId="0" borderId="21" xfId="0" applyNumberFormat="1" applyFont="1" applyBorder="1" applyAlignment="1">
      <alignment vertical="center"/>
    </xf>
    <xf numFmtId="176" fontId="13" fillId="0" borderId="12" xfId="0" applyNumberFormat="1" applyFont="1" applyBorder="1" applyAlignment="1">
      <alignment horizontal="center" vertical="center"/>
    </xf>
    <xf numFmtId="178" fontId="13" fillId="0" borderId="24" xfId="0" applyNumberFormat="1" applyFont="1" applyBorder="1" applyAlignment="1">
      <alignment vertical="center"/>
    </xf>
    <xf numFmtId="177" fontId="13" fillId="0" borderId="22" xfId="0" applyNumberFormat="1" applyFont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177" fontId="13" fillId="0" borderId="23" xfId="0" applyNumberFormat="1" applyFont="1" applyBorder="1" applyAlignment="1">
      <alignment vertical="center"/>
    </xf>
    <xf numFmtId="177" fontId="13" fillId="0" borderId="2" xfId="0" quotePrefix="1" applyNumberFormat="1" applyFont="1" applyBorder="1">
      <alignment vertical="center"/>
    </xf>
    <xf numFmtId="41" fontId="13" fillId="0" borderId="21" xfId="5" applyFont="1" applyBorder="1" applyAlignment="1">
      <alignment vertical="center"/>
    </xf>
    <xf numFmtId="176" fontId="13" fillId="0" borderId="6" xfId="0" applyNumberFormat="1" applyFont="1" applyBorder="1" applyAlignment="1">
      <alignment vertical="center"/>
    </xf>
    <xf numFmtId="176" fontId="13" fillId="0" borderId="58" xfId="0" applyNumberFormat="1" applyFont="1" applyBorder="1">
      <alignment vertical="center"/>
    </xf>
    <xf numFmtId="176" fontId="13" fillId="0" borderId="59" xfId="0" applyNumberFormat="1" applyFont="1" applyBorder="1">
      <alignment vertical="center"/>
    </xf>
    <xf numFmtId="177" fontId="13" fillId="0" borderId="4" xfId="0" applyNumberFormat="1" applyFont="1" applyFill="1" applyBorder="1">
      <alignment vertical="center"/>
    </xf>
    <xf numFmtId="176" fontId="13" fillId="0" borderId="60" xfId="0" applyNumberFormat="1" applyFont="1" applyBorder="1">
      <alignment vertical="center"/>
    </xf>
    <xf numFmtId="41" fontId="13" fillId="0" borderId="22" xfId="5" applyFont="1" applyBorder="1" applyAlignment="1">
      <alignment vertical="center"/>
    </xf>
    <xf numFmtId="176" fontId="13" fillId="0" borderId="61" xfId="0" applyNumberFormat="1" applyFont="1" applyBorder="1">
      <alignment vertical="center"/>
    </xf>
    <xf numFmtId="177" fontId="13" fillId="0" borderId="21" xfId="0" applyNumberFormat="1" applyFont="1" applyFill="1" applyBorder="1">
      <alignment vertical="center"/>
    </xf>
    <xf numFmtId="0" fontId="13" fillId="0" borderId="7" xfId="0" applyFont="1" applyFill="1" applyBorder="1" applyAlignment="1">
      <alignment horizontal="center" vertical="center"/>
    </xf>
    <xf numFmtId="176" fontId="13" fillId="0" borderId="3" xfId="0" applyNumberFormat="1" applyFont="1" applyFill="1" applyBorder="1">
      <alignment vertical="center"/>
    </xf>
    <xf numFmtId="177" fontId="13" fillId="0" borderId="2" xfId="0" applyNumberFormat="1" applyFont="1" applyFill="1" applyBorder="1">
      <alignment vertical="center"/>
    </xf>
    <xf numFmtId="41" fontId="13" fillId="0" borderId="21" xfId="5" applyFont="1" applyFill="1" applyBorder="1">
      <alignment vertical="center"/>
    </xf>
    <xf numFmtId="177" fontId="13" fillId="0" borderId="0" xfId="0" applyNumberFormat="1" applyFont="1" applyFill="1" applyBorder="1">
      <alignment vertical="center"/>
    </xf>
    <xf numFmtId="176" fontId="13" fillId="0" borderId="61" xfId="0" applyNumberFormat="1" applyFont="1" applyFill="1" applyBorder="1">
      <alignment vertical="center"/>
    </xf>
    <xf numFmtId="41" fontId="13" fillId="0" borderId="21" xfId="5" applyFont="1" applyFill="1" applyBorder="1" applyAlignment="1">
      <alignment vertical="center"/>
    </xf>
    <xf numFmtId="176" fontId="13" fillId="0" borderId="0" xfId="4" applyNumberFormat="1" applyFont="1" applyBorder="1">
      <alignment vertical="center"/>
    </xf>
    <xf numFmtId="176" fontId="13" fillId="0" borderId="9" xfId="0" applyNumberFormat="1" applyFont="1" applyFill="1" applyBorder="1">
      <alignment vertical="center"/>
    </xf>
    <xf numFmtId="0" fontId="67" fillId="0" borderId="43" xfId="0" applyFont="1" applyBorder="1">
      <alignment vertical="center"/>
    </xf>
    <xf numFmtId="41" fontId="13" fillId="0" borderId="0" xfId="0" applyNumberFormat="1" applyFont="1" applyBorder="1">
      <alignment vertical="center"/>
    </xf>
    <xf numFmtId="176" fontId="13" fillId="0" borderId="3" xfId="0" applyNumberFormat="1" applyFont="1" applyFill="1" applyBorder="1" applyAlignment="1">
      <alignment horizontal="center" vertical="center"/>
    </xf>
    <xf numFmtId="177" fontId="13" fillId="0" borderId="4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0" fontId="67" fillId="0" borderId="64" xfId="0" applyFont="1" applyBorder="1">
      <alignment vertical="center"/>
    </xf>
    <xf numFmtId="176" fontId="13" fillId="0" borderId="9" xfId="0" applyNumberFormat="1" applyFont="1" applyFill="1" applyBorder="1" applyAlignment="1">
      <alignment horizontal="center" vertical="center"/>
    </xf>
    <xf numFmtId="177" fontId="13" fillId="0" borderId="10" xfId="0" applyNumberFormat="1" applyFont="1" applyFill="1" applyBorder="1" applyAlignment="1">
      <alignment horizontal="right" vertical="center"/>
    </xf>
    <xf numFmtId="176" fontId="13" fillId="0" borderId="9" xfId="0" applyNumberFormat="1" applyFont="1" applyFill="1" applyBorder="1" applyAlignment="1">
      <alignment horizontal="right" vertical="center"/>
    </xf>
    <xf numFmtId="176" fontId="13" fillId="0" borderId="6" xfId="0" applyNumberFormat="1" applyFont="1" applyFill="1" applyBorder="1">
      <alignment vertical="center"/>
    </xf>
    <xf numFmtId="176" fontId="13" fillId="0" borderId="5" xfId="0" applyNumberFormat="1" applyFont="1" applyFill="1" applyBorder="1" applyAlignment="1">
      <alignment horizontal="right" vertical="center"/>
    </xf>
    <xf numFmtId="3" fontId="13" fillId="0" borderId="2" xfId="0" applyNumberFormat="1" applyFont="1" applyBorder="1">
      <alignment vertical="center"/>
    </xf>
    <xf numFmtId="0" fontId="13" fillId="0" borderId="2" xfId="0" applyFont="1" applyBorder="1">
      <alignment vertical="center"/>
    </xf>
    <xf numFmtId="180" fontId="13" fillId="0" borderId="2" xfId="0" applyNumberFormat="1" applyFont="1" applyBorder="1">
      <alignment vertical="center"/>
    </xf>
    <xf numFmtId="177" fontId="13" fillId="0" borderId="19" xfId="0" applyNumberFormat="1" applyFont="1" applyFill="1" applyBorder="1">
      <alignment vertical="center"/>
    </xf>
    <xf numFmtId="41" fontId="13" fillId="0" borderId="19" xfId="0" applyNumberFormat="1" applyFont="1" applyBorder="1">
      <alignment vertical="center"/>
    </xf>
    <xf numFmtId="176" fontId="13" fillId="0" borderId="18" xfId="0" applyNumberFormat="1" applyFont="1" applyFill="1" applyBorder="1" applyAlignment="1">
      <alignment horizontal="right" vertical="center"/>
    </xf>
    <xf numFmtId="3" fontId="13" fillId="0" borderId="8" xfId="0" applyNumberFormat="1" applyFont="1" applyBorder="1">
      <alignment vertical="center"/>
    </xf>
    <xf numFmtId="0" fontId="13" fillId="0" borderId="43" xfId="0" applyFont="1" applyFill="1" applyBorder="1" applyAlignment="1">
      <alignment horizontal="center" vertical="center"/>
    </xf>
    <xf numFmtId="177" fontId="13" fillId="0" borderId="4" xfId="0" applyNumberFormat="1" applyFont="1" applyFill="1" applyBorder="1" applyAlignment="1">
      <alignment vertical="center"/>
    </xf>
    <xf numFmtId="176" fontId="13" fillId="0" borderId="6" xfId="0" applyNumberFormat="1" applyFont="1" applyFill="1" applyBorder="1" applyAlignment="1">
      <alignment vertical="center"/>
    </xf>
    <xf numFmtId="177" fontId="13" fillId="0" borderId="21" xfId="0" applyNumberFormat="1" applyFont="1" applyFill="1" applyBorder="1" applyAlignment="1">
      <alignment vertical="center"/>
    </xf>
    <xf numFmtId="177" fontId="13" fillId="0" borderId="0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horizontal="center" vertical="center"/>
    </xf>
    <xf numFmtId="176" fontId="13" fillId="0" borderId="12" xfId="4" applyNumberFormat="1" applyFont="1" applyFill="1" applyBorder="1" applyAlignment="1">
      <alignment horizontal="center" vertical="center"/>
    </xf>
    <xf numFmtId="41" fontId="13" fillId="0" borderId="13" xfId="5" applyFont="1" applyFill="1" applyBorder="1" applyAlignment="1">
      <alignment horizontal="center" vertical="center"/>
    </xf>
    <xf numFmtId="0" fontId="67" fillId="0" borderId="43" xfId="0" applyFont="1" applyFill="1" applyBorder="1" applyAlignment="1">
      <alignment vertical="center"/>
    </xf>
    <xf numFmtId="177" fontId="13" fillId="0" borderId="4" xfId="0" applyNumberFormat="1" applyFont="1" applyFill="1" applyBorder="1" applyAlignment="1">
      <alignment horizontal="center" vertical="center"/>
    </xf>
    <xf numFmtId="176" fontId="13" fillId="0" borderId="3" xfId="4" applyNumberFormat="1" applyFont="1" applyFill="1" applyBorder="1" applyAlignment="1">
      <alignment horizontal="center" vertical="center"/>
    </xf>
    <xf numFmtId="41" fontId="13" fillId="0" borderId="4" xfId="5" applyFont="1" applyFill="1" applyBorder="1" applyAlignment="1">
      <alignment horizontal="center" vertical="center"/>
    </xf>
    <xf numFmtId="0" fontId="13" fillId="0" borderId="28" xfId="0" applyFont="1" applyFill="1" applyBorder="1" applyAlignment="1">
      <alignment horizontal="center" vertical="center"/>
    </xf>
    <xf numFmtId="3" fontId="13" fillId="0" borderId="0" xfId="0" applyNumberFormat="1" applyFont="1" applyFill="1" applyAlignment="1">
      <alignment vertical="center"/>
    </xf>
    <xf numFmtId="177" fontId="13" fillId="0" borderId="10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177" fontId="13" fillId="0" borderId="10" xfId="0" applyNumberFormat="1" applyFont="1" applyFill="1" applyBorder="1" applyAlignment="1">
      <alignment horizontal="center" vertical="center"/>
    </xf>
    <xf numFmtId="176" fontId="13" fillId="0" borderId="9" xfId="4" applyNumberFormat="1" applyFont="1" applyFill="1" applyBorder="1" applyAlignment="1">
      <alignment horizontal="center" vertical="center"/>
    </xf>
    <xf numFmtId="41" fontId="13" fillId="0" borderId="10" xfId="5" applyFont="1" applyFill="1" applyBorder="1" applyAlignment="1">
      <alignment horizontal="center" vertical="center"/>
    </xf>
    <xf numFmtId="176" fontId="13" fillId="0" borderId="14" xfId="0" applyNumberFormat="1" applyFont="1" applyFill="1" applyBorder="1" applyAlignment="1">
      <alignment horizontal="right" vertical="center"/>
    </xf>
    <xf numFmtId="0" fontId="63" fillId="3" borderId="0" xfId="0" applyFont="1" applyFill="1" applyBorder="1" applyAlignment="1">
      <alignment vertical="center"/>
    </xf>
    <xf numFmtId="3" fontId="13" fillId="0" borderId="0" xfId="0" applyNumberFormat="1" applyFont="1" applyFill="1" applyBorder="1" applyAlignment="1">
      <alignment vertical="center"/>
    </xf>
    <xf numFmtId="177" fontId="13" fillId="0" borderId="19" xfId="0" applyNumberFormat="1" applyFont="1" applyFill="1" applyBorder="1" applyAlignment="1">
      <alignment vertical="center"/>
    </xf>
    <xf numFmtId="177" fontId="13" fillId="0" borderId="8" xfId="0" applyNumberFormat="1" applyFont="1" applyFill="1" applyBorder="1" applyAlignment="1">
      <alignment vertical="center"/>
    </xf>
    <xf numFmtId="0" fontId="13" fillId="0" borderId="67" xfId="0" applyFont="1" applyFill="1" applyBorder="1" applyAlignment="1">
      <alignment horizontal="center" vertical="center"/>
    </xf>
    <xf numFmtId="3" fontId="13" fillId="0" borderId="19" xfId="0" applyNumberFormat="1" applyFont="1" applyFill="1" applyBorder="1" applyAlignment="1">
      <alignment vertical="center"/>
    </xf>
    <xf numFmtId="177" fontId="13" fillId="0" borderId="22" xfId="0" applyNumberFormat="1" applyFont="1" applyFill="1" applyBorder="1" applyAlignment="1">
      <alignment vertical="center"/>
    </xf>
    <xf numFmtId="181" fontId="13" fillId="0" borderId="13" xfId="0" applyNumberFormat="1" applyFont="1" applyFill="1" applyBorder="1" applyAlignment="1">
      <alignment horizontal="center" vertical="center"/>
    </xf>
    <xf numFmtId="181" fontId="13" fillId="0" borderId="4" xfId="0" applyNumberFormat="1" applyFont="1" applyFill="1" applyBorder="1" applyAlignment="1">
      <alignment horizontal="center" vertical="center"/>
    </xf>
    <xf numFmtId="0" fontId="63" fillId="0" borderId="0" xfId="0" applyFont="1" applyFill="1" applyBorder="1">
      <alignment vertical="center"/>
    </xf>
    <xf numFmtId="0" fontId="63" fillId="0" borderId="0" xfId="0" applyFont="1" applyFill="1" applyAlignment="1">
      <alignment vertical="center"/>
    </xf>
    <xf numFmtId="181" fontId="13" fillId="0" borderId="10" xfId="0" applyNumberFormat="1" applyFont="1" applyFill="1" applyBorder="1" applyAlignment="1">
      <alignment horizontal="center" vertical="center"/>
    </xf>
    <xf numFmtId="181" fontId="13" fillId="0" borderId="0" xfId="0" applyNumberFormat="1" applyFont="1" applyFill="1" applyBorder="1" applyAlignment="1">
      <alignment vertical="center"/>
    </xf>
    <xf numFmtId="181" fontId="13" fillId="0" borderId="19" xfId="0" applyNumberFormat="1" applyFont="1" applyFill="1" applyBorder="1" applyAlignment="1">
      <alignment vertical="center"/>
    </xf>
    <xf numFmtId="0" fontId="63" fillId="3" borderId="19" xfId="0" applyFont="1" applyFill="1" applyBorder="1">
      <alignment vertical="center"/>
    </xf>
    <xf numFmtId="0" fontId="63" fillId="3" borderId="19" xfId="0" applyFont="1" applyFill="1" applyBorder="1" applyAlignment="1">
      <alignment vertical="center"/>
    </xf>
    <xf numFmtId="3" fontId="13" fillId="0" borderId="2" xfId="0" applyNumberFormat="1" applyFont="1" applyFill="1" applyBorder="1" applyAlignment="1">
      <alignment vertical="center"/>
    </xf>
    <xf numFmtId="3" fontId="13" fillId="0" borderId="8" xfId="0" applyNumberFormat="1" applyFont="1" applyFill="1" applyBorder="1" applyAlignment="1">
      <alignment vertical="center"/>
    </xf>
    <xf numFmtId="181" fontId="13" fillId="0" borderId="15" xfId="0" applyNumberFormat="1" applyFont="1" applyFill="1" applyBorder="1" applyAlignment="1">
      <alignment vertical="center"/>
    </xf>
    <xf numFmtId="176" fontId="13" fillId="0" borderId="3" xfId="4" applyNumberFormat="1" applyFont="1" applyFill="1" applyBorder="1" applyAlignment="1">
      <alignment vertical="center"/>
    </xf>
    <xf numFmtId="176" fontId="13" fillId="0" borderId="20" xfId="0" applyNumberFormat="1" applyFont="1" applyFill="1" applyBorder="1" applyAlignment="1">
      <alignment vertical="center"/>
    </xf>
    <xf numFmtId="179" fontId="13" fillId="0" borderId="4" xfId="0" applyNumberFormat="1" applyFont="1" applyFill="1" applyBorder="1" applyAlignment="1">
      <alignment horizontal="center" vertical="center"/>
    </xf>
    <xf numFmtId="176" fontId="13" fillId="0" borderId="5" xfId="0" applyNumberFormat="1" applyFont="1" applyFill="1" applyBorder="1" applyAlignment="1">
      <alignment vertical="center"/>
    </xf>
    <xf numFmtId="0" fontId="13" fillId="0" borderId="85" xfId="0" applyFont="1" applyFill="1" applyBorder="1" applyAlignment="1">
      <alignment horizontal="center" vertical="center"/>
    </xf>
    <xf numFmtId="3" fontId="13" fillId="0" borderId="50" xfId="0" applyNumberFormat="1" applyFont="1" applyFill="1" applyBorder="1" applyAlignment="1">
      <alignment vertical="center"/>
    </xf>
    <xf numFmtId="176" fontId="13" fillId="0" borderId="32" xfId="0" applyNumberFormat="1" applyFont="1" applyFill="1" applyBorder="1" applyAlignment="1">
      <alignment vertical="center"/>
    </xf>
    <xf numFmtId="177" fontId="13" fillId="0" borderId="69" xfId="0" applyNumberFormat="1" applyFont="1" applyFill="1" applyBorder="1" applyAlignment="1">
      <alignment vertical="center"/>
    </xf>
    <xf numFmtId="177" fontId="13" fillId="0" borderId="31" xfId="0" applyNumberFormat="1" applyFont="1" applyFill="1" applyBorder="1" applyAlignment="1">
      <alignment vertical="center"/>
    </xf>
    <xf numFmtId="177" fontId="13" fillId="0" borderId="50" xfId="0" applyNumberFormat="1" applyFont="1" applyFill="1" applyBorder="1" applyAlignment="1">
      <alignment vertical="center"/>
    </xf>
    <xf numFmtId="177" fontId="13" fillId="0" borderId="69" xfId="0" applyNumberFormat="1" applyFont="1" applyFill="1" applyBorder="1" applyAlignment="1">
      <alignment horizontal="center" vertical="center"/>
    </xf>
    <xf numFmtId="179" fontId="13" fillId="0" borderId="69" xfId="0" applyNumberFormat="1" applyFont="1" applyFill="1" applyBorder="1" applyAlignment="1">
      <alignment horizontal="center" vertical="center"/>
    </xf>
    <xf numFmtId="176" fontId="13" fillId="0" borderId="57" xfId="0" applyNumberFormat="1" applyFont="1" applyFill="1" applyBorder="1" applyAlignment="1">
      <alignment vertical="center"/>
    </xf>
    <xf numFmtId="41" fontId="13" fillId="0" borderId="69" xfId="5" applyFont="1" applyFill="1" applyBorder="1" applyAlignment="1">
      <alignment horizontal="center" vertical="center"/>
    </xf>
    <xf numFmtId="176" fontId="13" fillId="0" borderId="32" xfId="0" applyNumberFormat="1" applyFont="1" applyFill="1" applyBorder="1" applyAlignment="1">
      <alignment horizontal="right" vertical="center"/>
    </xf>
    <xf numFmtId="177" fontId="13" fillId="0" borderId="87" xfId="0" applyNumberFormat="1" applyFont="1" applyFill="1" applyBorder="1" applyAlignment="1">
      <alignment vertical="center"/>
    </xf>
    <xf numFmtId="177" fontId="13" fillId="0" borderId="69" xfId="0" applyNumberFormat="1" applyFont="1" applyFill="1" applyBorder="1" applyAlignment="1">
      <alignment horizontal="right" vertical="center"/>
    </xf>
    <xf numFmtId="0" fontId="13" fillId="0" borderId="25" xfId="0" applyFont="1" applyBorder="1" applyAlignment="1">
      <alignment horizontal="center" vertical="center"/>
    </xf>
    <xf numFmtId="177" fontId="13" fillId="0" borderId="27" xfId="0" applyNumberFormat="1" applyFont="1" applyBorder="1">
      <alignment vertical="center"/>
    </xf>
    <xf numFmtId="176" fontId="13" fillId="0" borderId="26" xfId="0" applyNumberFormat="1" applyFont="1" applyBorder="1">
      <alignment vertical="center"/>
    </xf>
    <xf numFmtId="177" fontId="13" fillId="0" borderId="27" xfId="0" applyNumberFormat="1" applyFont="1" applyFill="1" applyBorder="1">
      <alignment vertical="center"/>
    </xf>
    <xf numFmtId="176" fontId="13" fillId="0" borderId="26" xfId="0" applyNumberFormat="1" applyFont="1" applyFill="1" applyBorder="1">
      <alignment vertical="center"/>
    </xf>
    <xf numFmtId="176" fontId="13" fillId="0" borderId="26" xfId="0" applyNumberFormat="1" applyFont="1" applyFill="1" applyBorder="1" applyAlignment="1">
      <alignment horizontal="right" vertical="center"/>
    </xf>
    <xf numFmtId="177" fontId="13" fillId="0" borderId="27" xfId="0" applyNumberFormat="1" applyFont="1" applyFill="1" applyBorder="1" applyAlignment="1">
      <alignment horizontal="right" vertical="center"/>
    </xf>
    <xf numFmtId="41" fontId="13" fillId="0" borderId="62" xfId="5" applyFont="1" applyFill="1" applyBorder="1" applyAlignment="1">
      <alignment horizontal="right" vertical="center"/>
    </xf>
    <xf numFmtId="177" fontId="13" fillId="0" borderId="62" xfId="0" applyNumberFormat="1" applyFont="1" applyFill="1" applyBorder="1" applyAlignment="1">
      <alignment horizontal="right" vertical="center"/>
    </xf>
    <xf numFmtId="176" fontId="13" fillId="0" borderId="26" xfId="0" quotePrefix="1" applyNumberFormat="1" applyFont="1" applyFill="1" applyBorder="1" applyAlignment="1">
      <alignment horizontal="right" vertical="center"/>
    </xf>
    <xf numFmtId="41" fontId="13" fillId="0" borderId="27" xfId="5" applyFont="1" applyFill="1" applyBorder="1" applyAlignment="1">
      <alignment horizontal="right" vertical="center"/>
    </xf>
    <xf numFmtId="176" fontId="13" fillId="0" borderId="53" xfId="0" applyNumberFormat="1" applyFont="1" applyFill="1" applyBorder="1" applyAlignment="1">
      <alignment horizontal="right" vertical="center"/>
    </xf>
    <xf numFmtId="176" fontId="13" fillId="0" borderId="52" xfId="0" applyNumberFormat="1" applyFont="1" applyFill="1" applyBorder="1" applyAlignment="1">
      <alignment horizontal="right" vertical="center"/>
    </xf>
    <xf numFmtId="0" fontId="67" fillId="3" borderId="0" xfId="0" applyFont="1" applyFill="1">
      <alignment vertical="center"/>
    </xf>
    <xf numFmtId="41" fontId="13" fillId="0" borderId="21" xfId="5" applyFont="1" applyFill="1" applyBorder="1" applyAlignment="1">
      <alignment horizontal="right" vertical="center"/>
    </xf>
    <xf numFmtId="41" fontId="13" fillId="0" borderId="4" xfId="5" applyFont="1" applyFill="1" applyBorder="1" applyAlignment="1">
      <alignment horizontal="right" vertical="center"/>
    </xf>
    <xf numFmtId="176" fontId="13" fillId="0" borderId="5" xfId="0" applyNumberFormat="1" applyFont="1" applyFill="1" applyBorder="1">
      <alignment vertical="center"/>
    </xf>
    <xf numFmtId="176" fontId="13" fillId="0" borderId="6" xfId="0" applyNumberFormat="1" applyFont="1" applyFill="1" applyBorder="1" applyAlignment="1">
      <alignment horizontal="right" vertical="center"/>
    </xf>
    <xf numFmtId="177" fontId="13" fillId="0" borderId="21" xfId="0" applyNumberFormat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horizontal="center" vertical="center"/>
    </xf>
    <xf numFmtId="0" fontId="67" fillId="0" borderId="0" xfId="0" applyFont="1" applyFill="1">
      <alignment vertical="center"/>
    </xf>
    <xf numFmtId="0" fontId="63" fillId="0" borderId="0" xfId="0" applyFont="1" applyFill="1">
      <alignment vertical="center"/>
    </xf>
    <xf numFmtId="41" fontId="13" fillId="0" borderId="4" xfId="5" applyFont="1" applyFill="1" applyBorder="1">
      <alignment vertical="center"/>
    </xf>
    <xf numFmtId="176" fontId="13" fillId="0" borderId="3" xfId="4" applyNumberFormat="1" applyFont="1" applyFill="1" applyBorder="1">
      <alignment vertical="center"/>
    </xf>
    <xf numFmtId="0" fontId="13" fillId="0" borderId="82" xfId="0" applyFont="1" applyFill="1" applyBorder="1" applyAlignment="1">
      <alignment horizontal="center" vertical="center"/>
    </xf>
    <xf numFmtId="176" fontId="13" fillId="0" borderId="5" xfId="4" applyNumberFormat="1" applyFont="1" applyFill="1" applyBorder="1">
      <alignment vertical="center"/>
    </xf>
    <xf numFmtId="176" fontId="13" fillId="0" borderId="6" xfId="4" applyNumberFormat="1" applyFont="1" applyFill="1" applyBorder="1">
      <alignment vertical="center"/>
    </xf>
    <xf numFmtId="176" fontId="13" fillId="0" borderId="3" xfId="4" applyNumberFormat="1" applyFont="1" applyFill="1" applyBorder="1" applyAlignment="1">
      <alignment horizontal="right" vertical="center"/>
    </xf>
    <xf numFmtId="0" fontId="67" fillId="0" borderId="2" xfId="0" applyFont="1" applyFill="1" applyBorder="1">
      <alignment vertical="center"/>
    </xf>
    <xf numFmtId="177" fontId="13" fillId="0" borderId="39" xfId="0" applyNumberFormat="1" applyFont="1" applyFill="1" applyBorder="1">
      <alignment vertical="center"/>
    </xf>
    <xf numFmtId="176" fontId="13" fillId="0" borderId="40" xfId="4" applyNumberFormat="1" applyFont="1" applyFill="1" applyBorder="1">
      <alignment vertical="center"/>
    </xf>
    <xf numFmtId="0" fontId="13" fillId="0" borderId="83" xfId="0" applyFont="1" applyFill="1" applyBorder="1" applyAlignment="1">
      <alignment horizontal="center" vertical="center"/>
    </xf>
    <xf numFmtId="0" fontId="13" fillId="0" borderId="84" xfId="0" applyFont="1" applyFill="1" applyBorder="1" applyAlignment="1">
      <alignment horizontal="center" vertical="center"/>
    </xf>
    <xf numFmtId="176" fontId="13" fillId="0" borderId="0" xfId="4" applyNumberFormat="1" applyFont="1" applyFill="1" applyBorder="1">
      <alignment vertical="center"/>
    </xf>
    <xf numFmtId="182" fontId="67" fillId="0" borderId="0" xfId="0" applyNumberFormat="1" applyFont="1" applyFill="1">
      <alignment vertical="center"/>
    </xf>
    <xf numFmtId="176" fontId="68" fillId="0" borderId="0" xfId="4" applyNumberFormat="1" applyFont="1" applyFill="1">
      <alignment vertical="center"/>
    </xf>
    <xf numFmtId="183" fontId="67" fillId="0" borderId="0" xfId="0" applyNumberFormat="1" applyFont="1" applyFill="1">
      <alignment vertical="center"/>
    </xf>
    <xf numFmtId="177" fontId="67" fillId="0" borderId="0" xfId="0" applyNumberFormat="1" applyFont="1" applyFill="1">
      <alignment vertical="center"/>
    </xf>
    <xf numFmtId="41" fontId="67" fillId="0" borderId="0" xfId="5" applyFont="1" applyFill="1">
      <alignment vertical="center"/>
    </xf>
    <xf numFmtId="41" fontId="67" fillId="3" borderId="0" xfId="5" applyFont="1" applyFill="1">
      <alignment vertical="center"/>
    </xf>
    <xf numFmtId="0" fontId="65" fillId="4" borderId="55" xfId="0" applyFont="1" applyFill="1" applyBorder="1" applyAlignment="1">
      <alignment horizontal="center" vertical="center" wrapText="1"/>
    </xf>
    <xf numFmtId="0" fontId="65" fillId="4" borderId="56" xfId="0" applyFont="1" applyFill="1" applyBorder="1" applyAlignment="1">
      <alignment horizontal="center" vertical="center" shrinkToFit="1"/>
    </xf>
    <xf numFmtId="0" fontId="69" fillId="4" borderId="56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 vertical="center"/>
    </xf>
    <xf numFmtId="0" fontId="13" fillId="4" borderId="29" xfId="0" applyFont="1" applyFill="1" applyBorder="1" applyAlignment="1">
      <alignment horizontal="center" vertical="center"/>
    </xf>
    <xf numFmtId="0" fontId="13" fillId="4" borderId="51" xfId="0" applyFont="1" applyFill="1" applyBorder="1" applyAlignment="1">
      <alignment horizontal="center" vertical="center"/>
    </xf>
    <xf numFmtId="0" fontId="13" fillId="4" borderId="30" xfId="0" applyFont="1" applyFill="1" applyBorder="1" applyAlignment="1">
      <alignment horizontal="center" vertical="center"/>
    </xf>
    <xf numFmtId="0" fontId="13" fillId="4" borderId="49" xfId="0" applyFont="1" applyFill="1" applyBorder="1" applyAlignment="1">
      <alignment horizontal="center" vertical="center"/>
    </xf>
    <xf numFmtId="0" fontId="13" fillId="4" borderId="47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177" fontId="13" fillId="0" borderId="2" xfId="0" applyNumberFormat="1" applyFont="1" applyBorder="1" applyAlignment="1">
      <alignment horizontal="right" vertical="center"/>
    </xf>
    <xf numFmtId="0" fontId="13" fillId="0" borderId="3" xfId="0" applyFont="1" applyBorder="1" applyAlignment="1">
      <alignment horizontal="right" vertical="center"/>
    </xf>
    <xf numFmtId="0" fontId="13" fillId="0" borderId="44" xfId="0" applyFont="1" applyBorder="1" applyAlignment="1">
      <alignment horizontal="right" vertical="center"/>
    </xf>
    <xf numFmtId="0" fontId="13" fillId="0" borderId="5" xfId="0" applyFont="1" applyBorder="1" applyAlignment="1">
      <alignment horizontal="right" vertical="center"/>
    </xf>
    <xf numFmtId="177" fontId="13" fillId="0" borderId="8" xfId="0" applyNumberFormat="1" applyFont="1" applyBorder="1" applyAlignment="1">
      <alignment horizontal="right" vertical="center"/>
    </xf>
    <xf numFmtId="0" fontId="13" fillId="0" borderId="45" xfId="0" applyFont="1" applyBorder="1" applyAlignment="1">
      <alignment horizontal="right" vertical="center"/>
    </xf>
    <xf numFmtId="177" fontId="13" fillId="0" borderId="11" xfId="0" applyNumberFormat="1" applyFont="1" applyBorder="1" applyAlignment="1">
      <alignment horizontal="right" vertical="center"/>
    </xf>
    <xf numFmtId="176" fontId="13" fillId="0" borderId="44" xfId="0" applyNumberFormat="1" applyFont="1" applyBorder="1" applyAlignment="1">
      <alignment horizontal="right" vertical="center"/>
    </xf>
    <xf numFmtId="176" fontId="13" fillId="0" borderId="14" xfId="0" applyNumberFormat="1" applyFont="1" applyBorder="1" applyAlignment="1">
      <alignment horizontal="right" vertical="center"/>
    </xf>
    <xf numFmtId="176" fontId="13" fillId="0" borderId="5" xfId="0" applyNumberFormat="1" applyFont="1" applyBorder="1" applyAlignment="1">
      <alignment horizontal="right" vertical="center"/>
    </xf>
    <xf numFmtId="176" fontId="13" fillId="0" borderId="18" xfId="0" applyNumberFormat="1" applyFont="1" applyBorder="1" applyAlignment="1">
      <alignment horizontal="right" vertical="center"/>
    </xf>
    <xf numFmtId="176" fontId="13" fillId="0" borderId="46" xfId="0" applyNumberFormat="1" applyFont="1" applyBorder="1" applyAlignment="1">
      <alignment horizontal="right" vertical="center"/>
    </xf>
    <xf numFmtId="177" fontId="13" fillId="0" borderId="4" xfId="0" applyNumberFormat="1" applyFont="1" applyBorder="1" applyAlignment="1">
      <alignment horizontal="right" vertical="center"/>
    </xf>
    <xf numFmtId="177" fontId="13" fillId="0" borderId="2" xfId="0" applyNumberFormat="1" applyFont="1" applyFill="1" applyBorder="1" applyAlignment="1">
      <alignment horizontal="right" vertical="center"/>
    </xf>
    <xf numFmtId="177" fontId="13" fillId="0" borderId="10" xfId="0" applyNumberFormat="1" applyFont="1" applyBorder="1" applyAlignment="1">
      <alignment horizontal="right" vertical="center"/>
    </xf>
    <xf numFmtId="177" fontId="13" fillId="0" borderId="13" xfId="0" applyNumberFormat="1" applyFont="1" applyBorder="1" applyAlignment="1">
      <alignment horizontal="right" vertical="center"/>
    </xf>
    <xf numFmtId="176" fontId="13" fillId="0" borderId="45" xfId="0" applyNumberFormat="1" applyFont="1" applyBorder="1" applyAlignment="1">
      <alignment horizontal="right" vertical="center"/>
    </xf>
    <xf numFmtId="177" fontId="13" fillId="0" borderId="21" xfId="0" applyNumberFormat="1" applyFont="1" applyBorder="1" applyAlignment="1">
      <alignment horizontal="right" vertical="center"/>
    </xf>
    <xf numFmtId="41" fontId="13" fillId="0" borderId="3" xfId="5" applyFont="1" applyBorder="1" applyAlignment="1">
      <alignment horizontal="right" vertical="center"/>
    </xf>
    <xf numFmtId="176" fontId="13" fillId="0" borderId="16" xfId="0" applyNumberFormat="1" applyFont="1" applyBorder="1" applyAlignment="1">
      <alignment horizontal="right" vertical="center"/>
    </xf>
    <xf numFmtId="176" fontId="13" fillId="0" borderId="20" xfId="0" applyNumberFormat="1" applyFont="1" applyFill="1" applyBorder="1" applyAlignment="1">
      <alignment horizontal="right" vertical="center"/>
    </xf>
    <xf numFmtId="177" fontId="13" fillId="0" borderId="0" xfId="0" applyNumberFormat="1" applyFont="1" applyBorder="1" applyAlignment="1">
      <alignment horizontal="right" vertical="center"/>
    </xf>
    <xf numFmtId="0" fontId="13" fillId="0" borderId="28" xfId="0" applyFont="1" applyBorder="1" applyAlignment="1">
      <alignment horizontal="center" vertical="center"/>
    </xf>
    <xf numFmtId="3" fontId="13" fillId="0" borderId="0" xfId="0" applyNumberFormat="1" applyFont="1" applyAlignment="1">
      <alignment horizontal="right" vertical="center"/>
    </xf>
    <xf numFmtId="3" fontId="13" fillId="0" borderId="15" xfId="0" applyNumberFormat="1" applyFont="1" applyFill="1" applyBorder="1" applyAlignment="1">
      <alignment horizontal="right" vertical="center"/>
    </xf>
    <xf numFmtId="176" fontId="13" fillId="0" borderId="16" xfId="0" applyNumberFormat="1" applyFont="1" applyFill="1" applyBorder="1" applyAlignment="1">
      <alignment horizontal="right" vertical="center"/>
    </xf>
    <xf numFmtId="177" fontId="13" fillId="0" borderId="15" xfId="0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177" fontId="13" fillId="0" borderId="0" xfId="0" applyNumberFormat="1" applyFont="1" applyFill="1" applyBorder="1" applyAlignment="1">
      <alignment horizontal="right" vertical="center"/>
    </xf>
    <xf numFmtId="3" fontId="13" fillId="0" borderId="0" xfId="0" applyNumberFormat="1" applyFont="1" applyFill="1" applyBorder="1" applyAlignment="1">
      <alignment horizontal="right" vertical="center"/>
    </xf>
    <xf numFmtId="0" fontId="13" fillId="0" borderId="54" xfId="0" applyFont="1" applyBorder="1" applyAlignment="1">
      <alignment horizontal="center" vertical="center"/>
    </xf>
    <xf numFmtId="3" fontId="13" fillId="0" borderId="8" xfId="0" applyNumberFormat="1" applyFont="1" applyFill="1" applyBorder="1" applyAlignment="1">
      <alignment horizontal="right" vertical="center"/>
    </xf>
    <xf numFmtId="177" fontId="13" fillId="0" borderId="8" xfId="0" applyNumberFormat="1" applyFont="1" applyFill="1" applyBorder="1" applyAlignment="1">
      <alignment horizontal="right" vertical="center"/>
    </xf>
    <xf numFmtId="177" fontId="13" fillId="0" borderId="19" xfId="0" applyNumberFormat="1" applyFont="1" applyFill="1" applyBorder="1" applyAlignment="1">
      <alignment horizontal="right" vertical="center"/>
    </xf>
    <xf numFmtId="3" fontId="13" fillId="0" borderId="19" xfId="0" applyNumberFormat="1" applyFont="1" applyFill="1" applyBorder="1" applyAlignment="1">
      <alignment horizontal="right" vertical="center"/>
    </xf>
    <xf numFmtId="177" fontId="13" fillId="0" borderId="31" xfId="0" applyNumberFormat="1" applyFont="1" applyFill="1" applyBorder="1" applyAlignment="1">
      <alignment horizontal="right"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7" fontId="13" fillId="0" borderId="50" xfId="0" applyNumberFormat="1" applyFont="1" applyFill="1" applyBorder="1" applyAlignment="1">
      <alignment horizontal="right" vertical="center"/>
    </xf>
    <xf numFmtId="176" fontId="13" fillId="0" borderId="86" xfId="0" applyNumberFormat="1" applyFont="1" applyFill="1" applyBorder="1" applyAlignment="1">
      <alignment horizontal="right" vertical="center"/>
    </xf>
    <xf numFmtId="0" fontId="13" fillId="0" borderId="42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right" vertical="center"/>
    </xf>
    <xf numFmtId="177" fontId="13" fillId="0" borderId="69" xfId="0" applyNumberFormat="1" applyFont="1" applyFill="1" applyBorder="1">
      <alignment vertical="center"/>
    </xf>
    <xf numFmtId="176" fontId="13" fillId="0" borderId="32" xfId="4" applyNumberFormat="1" applyFont="1" applyFill="1" applyBorder="1">
      <alignment vertical="center"/>
    </xf>
    <xf numFmtId="0" fontId="13" fillId="0" borderId="81" xfId="0" applyFont="1" applyFill="1" applyBorder="1" applyAlignment="1">
      <alignment horizontal="center" vertical="center"/>
    </xf>
    <xf numFmtId="0" fontId="12" fillId="3" borderId="0" xfId="0" applyFont="1" applyFill="1">
      <alignment vertical="center"/>
    </xf>
    <xf numFmtId="0" fontId="12" fillId="3" borderId="0" xfId="0" applyFont="1" applyFill="1" applyBorder="1">
      <alignment vertical="center"/>
    </xf>
    <xf numFmtId="0" fontId="47" fillId="0" borderId="0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3" borderId="0" xfId="0" applyFont="1" applyFill="1" applyBorder="1">
      <alignment vertical="center"/>
    </xf>
    <xf numFmtId="177" fontId="13" fillId="0" borderId="33" xfId="0" applyNumberFormat="1" applyFont="1" applyBorder="1" applyAlignment="1">
      <alignment horizontal="center" vertical="center"/>
    </xf>
    <xf numFmtId="0" fontId="12" fillId="0" borderId="0" xfId="0" applyFont="1">
      <alignment vertical="center"/>
    </xf>
    <xf numFmtId="177" fontId="13" fillId="0" borderId="2" xfId="0" applyNumberFormat="1" applyFont="1" applyBorder="1" applyAlignment="1">
      <alignment vertical="center"/>
    </xf>
    <xf numFmtId="3" fontId="13" fillId="0" borderId="0" xfId="0" applyNumberFormat="1" applyFont="1" applyAlignment="1">
      <alignment vertical="center"/>
    </xf>
    <xf numFmtId="177" fontId="13" fillId="0" borderId="15" xfId="0" applyNumberFormat="1" applyFont="1" applyFill="1" applyBorder="1">
      <alignment vertical="center"/>
    </xf>
    <xf numFmtId="176" fontId="13" fillId="0" borderId="12" xfId="0" applyNumberFormat="1" applyFont="1" applyFill="1" applyBorder="1">
      <alignment vertical="center"/>
    </xf>
    <xf numFmtId="177" fontId="13" fillId="0" borderId="11" xfId="0" applyNumberFormat="1" applyFont="1" applyFill="1" applyBorder="1">
      <alignment vertical="center"/>
    </xf>
    <xf numFmtId="177" fontId="13" fillId="0" borderId="13" xfId="0" applyNumberFormat="1" applyFont="1" applyFill="1" applyBorder="1">
      <alignment vertical="center"/>
    </xf>
    <xf numFmtId="3" fontId="13" fillId="0" borderId="0" xfId="0" applyNumberFormat="1" applyFont="1" applyBorder="1" applyAlignment="1">
      <alignment vertical="center"/>
    </xf>
    <xf numFmtId="176" fontId="13" fillId="0" borderId="3" xfId="0" quotePrefix="1" applyNumberFormat="1" applyFont="1" applyFill="1" applyBorder="1" applyAlignment="1">
      <alignment horizontal="right" vertical="center"/>
    </xf>
    <xf numFmtId="41" fontId="13" fillId="0" borderId="0" xfId="5" applyFont="1" applyFill="1" applyBorder="1" applyAlignment="1">
      <alignment vertical="center"/>
    </xf>
    <xf numFmtId="177" fontId="13" fillId="3" borderId="88" xfId="0" applyNumberFormat="1" applyFont="1" applyFill="1" applyBorder="1" applyAlignment="1">
      <alignment vertical="center"/>
    </xf>
    <xf numFmtId="0" fontId="13" fillId="0" borderId="4" xfId="0" applyFont="1" applyFill="1" applyBorder="1">
      <alignment vertical="center"/>
    </xf>
    <xf numFmtId="183" fontId="13" fillId="3" borderId="0" xfId="0" applyNumberFormat="1" applyFont="1" applyFill="1" applyAlignment="1">
      <alignment horizontal="right" vertical="center"/>
    </xf>
    <xf numFmtId="183" fontId="13" fillId="3" borderId="0" xfId="0" applyNumberFormat="1" applyFont="1" applyFill="1" applyAlignment="1">
      <alignment horizontal="center" vertical="center"/>
    </xf>
    <xf numFmtId="183" fontId="67" fillId="3" borderId="0" xfId="0" applyNumberFormat="1" applyFont="1" applyFill="1">
      <alignment vertical="center"/>
    </xf>
    <xf numFmtId="0" fontId="13" fillId="4" borderId="48" xfId="0" applyFont="1" applyFill="1" applyBorder="1" applyAlignment="1">
      <alignment horizontal="center" vertical="center"/>
    </xf>
    <xf numFmtId="0" fontId="13" fillId="0" borderId="12" xfId="0" applyFont="1" applyBorder="1" applyAlignment="1">
      <alignment horizontal="right" vertical="center"/>
    </xf>
    <xf numFmtId="0" fontId="13" fillId="0" borderId="6" xfId="0" applyFont="1" applyBorder="1" applyAlignment="1">
      <alignment horizontal="right" vertical="center"/>
    </xf>
    <xf numFmtId="176" fontId="13" fillId="0" borderId="6" xfId="0" applyNumberFormat="1" applyFont="1" applyBorder="1" applyAlignment="1">
      <alignment horizontal="right" vertical="center"/>
    </xf>
    <xf numFmtId="176" fontId="13" fillId="0" borderId="20" xfId="0" applyNumberFormat="1" applyFont="1" applyBorder="1" applyAlignment="1">
      <alignment horizontal="right" vertical="center"/>
    </xf>
    <xf numFmtId="0" fontId="12" fillId="0" borderId="0" xfId="0" applyFont="1" applyBorder="1" applyAlignment="1">
      <alignment horizontal="right" vertical="center"/>
    </xf>
    <xf numFmtId="177" fontId="13" fillId="0" borderId="15" xfId="0" applyNumberFormat="1" applyFont="1" applyBorder="1" applyAlignment="1">
      <alignment horizontal="right" vertical="center"/>
    </xf>
    <xf numFmtId="176" fontId="13" fillId="0" borderId="26" xfId="0" applyNumberFormat="1" applyFont="1" applyBorder="1" applyAlignment="1">
      <alignment horizontal="right" vertical="center"/>
    </xf>
    <xf numFmtId="0" fontId="13" fillId="0" borderId="41" xfId="0" applyFont="1" applyFill="1" applyBorder="1" applyAlignment="1">
      <alignment vertical="center"/>
    </xf>
    <xf numFmtId="41" fontId="13" fillId="0" borderId="2" xfId="5" applyFont="1" applyBorder="1" applyAlignment="1">
      <alignment horizontal="right" vertical="center"/>
    </xf>
    <xf numFmtId="41" fontId="13" fillId="0" borderId="8" xfId="5" applyFont="1" applyBorder="1" applyAlignment="1">
      <alignment horizontal="right" vertical="center"/>
    </xf>
    <xf numFmtId="177" fontId="13" fillId="0" borderId="10" xfId="0" applyNumberFormat="1" applyFont="1" applyFill="1" applyBorder="1">
      <alignment vertical="center"/>
    </xf>
    <xf numFmtId="41" fontId="13" fillId="0" borderId="0" xfId="5" applyFont="1" applyAlignment="1">
      <alignment horizontal="right" vertical="center"/>
    </xf>
    <xf numFmtId="3" fontId="13" fillId="0" borderId="21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horizontal="right" vertical="center" wrapText="1"/>
    </xf>
    <xf numFmtId="176" fontId="14" fillId="0" borderId="40" xfId="4" applyNumberFormat="1" applyFont="1" applyFill="1" applyBorder="1">
      <alignment vertical="center"/>
    </xf>
    <xf numFmtId="3" fontId="67" fillId="0" borderId="0" xfId="0" applyNumberFormat="1" applyFont="1" applyFill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Border="1" applyAlignment="1">
      <alignment horizontal="center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7" fontId="13" fillId="0" borderId="4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7" fontId="7" fillId="0" borderId="66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9" fontId="13" fillId="0" borderId="4" xfId="5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41" fontId="14" fillId="0" borderId="10" xfId="5" applyFont="1" applyFill="1" applyBorder="1" applyAlignment="1">
      <alignment horizontal="center" vertical="center"/>
    </xf>
    <xf numFmtId="176" fontId="14" fillId="0" borderId="9" xfId="0" applyNumberFormat="1" applyFont="1" applyFill="1" applyBorder="1" applyAlignment="1">
      <alignment horizontal="right" vertical="center"/>
    </xf>
    <xf numFmtId="177" fontId="14" fillId="0" borderId="2" xfId="0" applyNumberFormat="1" applyFont="1" applyFill="1" applyBorder="1" applyAlignment="1">
      <alignment vertical="center"/>
    </xf>
    <xf numFmtId="176" fontId="14" fillId="0" borderId="3" xfId="0" applyNumberFormat="1" applyFont="1" applyFill="1" applyBorder="1" applyAlignment="1">
      <alignment horizontal="right" vertical="center"/>
    </xf>
    <xf numFmtId="41" fontId="14" fillId="0" borderId="4" xfId="5" applyFont="1" applyFill="1" applyBorder="1" applyAlignment="1">
      <alignment horizontal="center" vertical="center"/>
    </xf>
    <xf numFmtId="177" fontId="14" fillId="0" borderId="11" xfId="0" applyNumberFormat="1" applyFont="1" applyFill="1" applyBorder="1" applyAlignment="1">
      <alignment vertical="center"/>
    </xf>
    <xf numFmtId="176" fontId="14" fillId="0" borderId="12" xfId="0" applyNumberFormat="1" applyFont="1" applyFill="1" applyBorder="1" applyAlignment="1">
      <alignment horizontal="right" vertical="center"/>
    </xf>
    <xf numFmtId="176" fontId="14" fillId="0" borderId="3" xfId="0" applyNumberFormat="1" applyFont="1" applyFill="1" applyBorder="1" applyAlignment="1">
      <alignment vertical="center"/>
    </xf>
    <xf numFmtId="177" fontId="14" fillId="0" borderId="2" xfId="0" applyNumberFormat="1" applyFont="1" applyFill="1" applyBorder="1" applyAlignment="1">
      <alignment horizontal="right" vertical="center"/>
    </xf>
    <xf numFmtId="177" fontId="14" fillId="0" borderId="4" xfId="0" applyNumberFormat="1" applyFont="1" applyFill="1" applyBorder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0" fontId="65" fillId="4" borderId="56" xfId="0" applyFont="1" applyFill="1" applyBorder="1" applyAlignment="1">
      <alignment horizontal="center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7" fontId="13" fillId="0" borderId="4" xfId="0" applyNumberFormat="1" applyFont="1" applyFill="1" applyBorder="1" applyAlignment="1">
      <alignment horizontal="center" vertical="center"/>
    </xf>
    <xf numFmtId="0" fontId="13" fillId="0" borderId="65" xfId="0" applyFont="1" applyFill="1" applyBorder="1" applyAlignment="1">
      <alignment horizontal="center" vertical="center"/>
    </xf>
    <xf numFmtId="0" fontId="13" fillId="0" borderId="43" xfId="0" applyFont="1" applyFill="1" applyBorder="1" applyAlignment="1">
      <alignment horizontal="center" vertical="center"/>
    </xf>
    <xf numFmtId="0" fontId="13" fillId="0" borderId="68" xfId="0" applyFont="1" applyFill="1" applyBorder="1" applyAlignment="1">
      <alignment horizontal="center" vertical="center"/>
    </xf>
    <xf numFmtId="177" fontId="13" fillId="0" borderId="13" xfId="0" applyNumberFormat="1" applyFont="1" applyFill="1" applyBorder="1" applyAlignment="1">
      <alignment horizontal="right" vertical="center"/>
    </xf>
    <xf numFmtId="177" fontId="13" fillId="0" borderId="4" xfId="0" applyNumberFormat="1" applyFont="1" applyFill="1" applyBorder="1" applyAlignment="1">
      <alignment horizontal="right" vertical="center"/>
    </xf>
    <xf numFmtId="177" fontId="13" fillId="0" borderId="69" xfId="0" applyNumberFormat="1" applyFont="1" applyFill="1" applyBorder="1" applyAlignment="1">
      <alignment horizontal="right" vertical="center"/>
    </xf>
    <xf numFmtId="176" fontId="13" fillId="0" borderId="12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2" xfId="0" applyNumberFormat="1" applyFont="1" applyFill="1" applyBorder="1" applyAlignment="1">
      <alignment horizontal="right" vertical="center"/>
    </xf>
    <xf numFmtId="177" fontId="13" fillId="0" borderId="13" xfId="0" applyNumberFormat="1" applyFont="1" applyFill="1" applyBorder="1" applyAlignment="1">
      <alignment vertical="center"/>
    </xf>
    <xf numFmtId="177" fontId="13" fillId="0" borderId="4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7" fontId="13" fillId="0" borderId="13" xfId="0" applyNumberFormat="1" applyFont="1" applyFill="1" applyBorder="1" applyAlignment="1">
      <alignment vertical="center"/>
    </xf>
    <xf numFmtId="177" fontId="13" fillId="0" borderId="4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177" fontId="13" fillId="0" borderId="10" xfId="0" applyNumberFormat="1" applyFont="1" applyFill="1" applyBorder="1" applyAlignment="1">
      <alignment vertical="center"/>
    </xf>
    <xf numFmtId="176" fontId="13" fillId="0" borderId="32" xfId="0" applyNumberFormat="1" applyFont="1" applyFill="1" applyBorder="1" applyAlignment="1">
      <alignment horizontal="right" vertical="center"/>
    </xf>
    <xf numFmtId="0" fontId="58" fillId="0" borderId="0" xfId="0" applyFont="1" applyBorder="1" applyAlignment="1">
      <alignment horizontal="center" vertical="center"/>
    </xf>
    <xf numFmtId="0" fontId="58" fillId="0" borderId="0" xfId="0" applyFont="1" applyBorder="1" applyAlignment="1">
      <alignment horizontal="left" vertical="center" shrinkToFit="1"/>
    </xf>
    <xf numFmtId="0" fontId="70" fillId="0" borderId="0" xfId="655" applyFont="1" applyBorder="1" applyAlignment="1" applyProtection="1">
      <alignment horizontal="left" vertical="center" shrinkToFit="1"/>
    </xf>
    <xf numFmtId="0" fontId="58" fillId="0" borderId="0" xfId="0" applyFont="1" applyBorder="1" applyAlignment="1">
      <alignment horizontal="left" vertical="center"/>
    </xf>
    <xf numFmtId="177" fontId="58" fillId="0" borderId="0" xfId="0" applyNumberFormat="1" applyFont="1" applyFill="1" applyBorder="1" applyAlignment="1">
      <alignment vertical="center"/>
    </xf>
    <xf numFmtId="176" fontId="13" fillId="0" borderId="26" xfId="0" applyNumberFormat="1" applyFont="1" applyFill="1" applyBorder="1" applyAlignment="1">
      <alignment vertical="center"/>
    </xf>
    <xf numFmtId="176" fontId="14" fillId="0" borderId="32" xfId="0" applyNumberFormat="1" applyFont="1" applyFill="1" applyBorder="1" applyAlignment="1">
      <alignment horizontal="right" vertical="center"/>
    </xf>
    <xf numFmtId="176" fontId="14" fillId="0" borderId="32" xfId="0" applyNumberFormat="1" applyFont="1" applyFill="1" applyBorder="1" applyAlignment="1">
      <alignment vertical="center"/>
    </xf>
    <xf numFmtId="176" fontId="14" fillId="0" borderId="32" xfId="4" applyNumberFormat="1" applyFont="1" applyFill="1" applyBorder="1">
      <alignment vertical="center"/>
    </xf>
    <xf numFmtId="176" fontId="14" fillId="0" borderId="3" xfId="4" applyNumberFormat="1" applyFont="1" applyFill="1" applyBorder="1">
      <alignment vertical="center"/>
    </xf>
    <xf numFmtId="0" fontId="15" fillId="3" borderId="50" xfId="0" applyFont="1" applyFill="1" applyBorder="1">
      <alignment vertical="center"/>
    </xf>
    <xf numFmtId="177" fontId="14" fillId="0" borderId="0" xfId="0" applyNumberFormat="1" applyFont="1" applyFill="1" applyBorder="1" applyAlignment="1">
      <alignment vertical="center"/>
    </xf>
    <xf numFmtId="14" fontId="15" fillId="3" borderId="0" xfId="0" applyNumberFormat="1" applyFont="1" applyFill="1" applyBorder="1">
      <alignment vertical="center"/>
    </xf>
    <xf numFmtId="179" fontId="12" fillId="3" borderId="0" xfId="0" applyNumberFormat="1" applyFont="1" applyFill="1" applyBorder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0" fontId="65" fillId="4" borderId="55" xfId="0" applyFont="1" applyFill="1" applyBorder="1" applyAlignment="1">
      <alignment horizontal="center" vertical="center"/>
    </xf>
    <xf numFmtId="0" fontId="13" fillId="3" borderId="50" xfId="0" applyFont="1" applyFill="1" applyBorder="1" applyAlignment="1">
      <alignment horizontal="lef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0" fontId="71" fillId="0" borderId="0" xfId="0" applyFont="1" applyFill="1">
      <alignment vertical="center"/>
    </xf>
    <xf numFmtId="176" fontId="13" fillId="0" borderId="3" xfId="4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12" xfId="0" applyNumberFormat="1" applyFont="1" applyFill="1" applyBorder="1" applyAlignment="1">
      <alignment vertical="center"/>
    </xf>
    <xf numFmtId="0" fontId="49" fillId="2" borderId="0" xfId="655" applyFill="1" applyAlignment="1" applyProtection="1">
      <alignment horizontal="left" vertical="center"/>
    </xf>
    <xf numFmtId="0" fontId="47" fillId="2" borderId="15" xfId="654" applyFont="1" applyFill="1" applyBorder="1" applyAlignment="1">
      <alignment horizontal="center" vertical="center"/>
    </xf>
    <xf numFmtId="0" fontId="47" fillId="2" borderId="79" xfId="654" applyFont="1" applyFill="1" applyBorder="1" applyAlignment="1">
      <alignment horizontal="center" vertical="center"/>
    </xf>
    <xf numFmtId="0" fontId="13" fillId="0" borderId="65" xfId="0" applyFont="1" applyFill="1" applyBorder="1" applyAlignment="1">
      <alignment horizontal="center" vertical="center"/>
    </xf>
    <xf numFmtId="0" fontId="13" fillId="0" borderId="43" xfId="0" applyFont="1" applyFill="1" applyBorder="1" applyAlignment="1">
      <alignment horizontal="center" vertical="center"/>
    </xf>
    <xf numFmtId="0" fontId="13" fillId="0" borderId="64" xfId="0" applyFont="1" applyFill="1" applyBorder="1" applyAlignment="1">
      <alignment horizontal="center" vertical="center"/>
    </xf>
    <xf numFmtId="0" fontId="13" fillId="0" borderId="42" xfId="0" applyFont="1" applyFill="1" applyBorder="1" applyAlignment="1">
      <alignment horizontal="center" vertical="center"/>
    </xf>
    <xf numFmtId="0" fontId="13" fillId="0" borderId="68" xfId="0" applyFont="1" applyFill="1" applyBorder="1" applyAlignment="1">
      <alignment horizontal="center" vertical="center"/>
    </xf>
    <xf numFmtId="177" fontId="14" fillId="0" borderId="13" xfId="0" applyNumberFormat="1" applyFont="1" applyFill="1" applyBorder="1" applyAlignment="1">
      <alignment horizontal="right" vertical="center"/>
    </xf>
    <xf numFmtId="177" fontId="14" fillId="0" borderId="4" xfId="0" applyNumberFormat="1" applyFont="1" applyFill="1" applyBorder="1" applyAlignment="1">
      <alignment horizontal="right" vertical="center"/>
    </xf>
    <xf numFmtId="177" fontId="14" fillId="0" borderId="10" xfId="0" applyNumberFormat="1" applyFont="1" applyFill="1" applyBorder="1" applyAlignment="1">
      <alignment horizontal="right" vertical="center"/>
    </xf>
    <xf numFmtId="176" fontId="14" fillId="0" borderId="12" xfId="0" applyNumberFormat="1" applyFont="1" applyFill="1" applyBorder="1" applyAlignment="1">
      <alignment horizontal="right" vertical="center"/>
    </xf>
    <xf numFmtId="176" fontId="14" fillId="0" borderId="3" xfId="0" applyNumberFormat="1" applyFont="1" applyFill="1" applyBorder="1" applyAlignment="1">
      <alignment horizontal="right" vertical="center"/>
    </xf>
    <xf numFmtId="176" fontId="14" fillId="0" borderId="9" xfId="0" applyNumberFormat="1" applyFont="1" applyFill="1" applyBorder="1" applyAlignment="1">
      <alignment horizontal="right" vertical="center"/>
    </xf>
    <xf numFmtId="177" fontId="13" fillId="0" borderId="13" xfId="0" applyNumberFormat="1" applyFont="1" applyFill="1" applyBorder="1" applyAlignment="1">
      <alignment horizontal="center" vertical="center"/>
    </xf>
    <xf numFmtId="177" fontId="13" fillId="0" borderId="4" xfId="0" applyNumberFormat="1" applyFont="1" applyFill="1" applyBorder="1" applyAlignment="1">
      <alignment horizontal="center" vertical="center"/>
    </xf>
    <xf numFmtId="177" fontId="13" fillId="0" borderId="10" xfId="0" applyNumberFormat="1" applyFont="1" applyFill="1" applyBorder="1" applyAlignment="1">
      <alignment horizontal="center" vertical="center"/>
    </xf>
    <xf numFmtId="176" fontId="13" fillId="0" borderId="12" xfId="0" applyNumberFormat="1" applyFont="1" applyFill="1" applyBorder="1" applyAlignment="1">
      <alignment horizontal="center" vertical="center"/>
    </xf>
    <xf numFmtId="176" fontId="13" fillId="0" borderId="3" xfId="0" applyNumberFormat="1" applyFont="1" applyFill="1" applyBorder="1" applyAlignment="1">
      <alignment horizontal="center" vertical="center"/>
    </xf>
    <xf numFmtId="176" fontId="13" fillId="0" borderId="9" xfId="0" applyNumberFormat="1" applyFont="1" applyFill="1" applyBorder="1" applyAlignment="1">
      <alignment horizontal="center" vertical="center"/>
    </xf>
    <xf numFmtId="41" fontId="13" fillId="0" borderId="27" xfId="5" applyFont="1" applyBorder="1" applyAlignment="1">
      <alignment horizontal="center" vertical="center"/>
    </xf>
    <xf numFmtId="41" fontId="13" fillId="0" borderId="4" xfId="5" applyFont="1" applyBorder="1" applyAlignment="1">
      <alignment horizontal="center" vertical="center"/>
    </xf>
    <xf numFmtId="41" fontId="13" fillId="0" borderId="10" xfId="5" applyFont="1" applyBorder="1" applyAlignment="1">
      <alignment horizontal="center" vertical="center"/>
    </xf>
    <xf numFmtId="176" fontId="13" fillId="0" borderId="26" xfId="0" applyNumberFormat="1" applyFont="1" applyBorder="1" applyAlignment="1">
      <alignment horizontal="center" vertical="center"/>
    </xf>
    <xf numFmtId="176" fontId="13" fillId="0" borderId="3" xfId="0" applyNumberFormat="1" applyFont="1" applyBorder="1" applyAlignment="1">
      <alignment horizontal="center" vertical="center"/>
    </xf>
    <xf numFmtId="176" fontId="13" fillId="0" borderId="9" xfId="0" applyNumberFormat="1" applyFont="1" applyBorder="1" applyAlignment="1">
      <alignment horizontal="center" vertical="center"/>
    </xf>
    <xf numFmtId="41" fontId="13" fillId="0" borderId="13" xfId="5" applyFont="1" applyBorder="1" applyAlignment="1">
      <alignment horizontal="center" vertical="center"/>
    </xf>
    <xf numFmtId="176" fontId="13" fillId="0" borderId="12" xfId="4" applyNumberFormat="1" applyFont="1" applyBorder="1" applyAlignment="1">
      <alignment horizontal="center" vertical="center"/>
    </xf>
    <xf numFmtId="176" fontId="13" fillId="0" borderId="3" xfId="4" applyNumberFormat="1" applyFont="1" applyBorder="1" applyAlignment="1">
      <alignment horizontal="center" vertical="center"/>
    </xf>
    <xf numFmtId="176" fontId="13" fillId="0" borderId="9" xfId="4" applyNumberFormat="1" applyFont="1" applyBorder="1" applyAlignment="1">
      <alignment horizontal="center" vertical="center"/>
    </xf>
    <xf numFmtId="181" fontId="13" fillId="0" borderId="13" xfId="0" applyNumberFormat="1" applyFont="1" applyFill="1" applyBorder="1" applyAlignment="1">
      <alignment horizontal="center" vertical="center"/>
    </xf>
    <xf numFmtId="181" fontId="13" fillId="0" borderId="4" xfId="0" applyNumberFormat="1" applyFont="1" applyFill="1" applyBorder="1" applyAlignment="1">
      <alignment horizontal="center" vertical="center"/>
    </xf>
    <xf numFmtId="181" fontId="13" fillId="0" borderId="10" xfId="0" applyNumberFormat="1" applyFont="1" applyFill="1" applyBorder="1" applyAlignment="1">
      <alignment horizontal="center" vertical="center"/>
    </xf>
    <xf numFmtId="176" fontId="13" fillId="0" borderId="12" xfId="4" applyNumberFormat="1" applyFont="1" applyFill="1" applyBorder="1" applyAlignment="1">
      <alignment horizontal="center" vertical="center"/>
    </xf>
    <xf numFmtId="176" fontId="13" fillId="0" borderId="3" xfId="4" applyNumberFormat="1" applyFont="1" applyFill="1" applyBorder="1" applyAlignment="1">
      <alignment horizontal="center" vertical="center"/>
    </xf>
    <xf numFmtId="176" fontId="13" fillId="0" borderId="9" xfId="4" applyNumberFormat="1" applyFont="1" applyFill="1" applyBorder="1" applyAlignment="1">
      <alignment horizontal="center" vertical="center"/>
    </xf>
    <xf numFmtId="177" fontId="13" fillId="0" borderId="13" xfId="0" applyNumberFormat="1" applyFont="1" applyFill="1" applyBorder="1" applyAlignment="1">
      <alignment horizontal="right" vertical="center"/>
    </xf>
    <xf numFmtId="177" fontId="13" fillId="0" borderId="4" xfId="0" applyNumberFormat="1" applyFont="1" applyFill="1" applyBorder="1" applyAlignment="1">
      <alignment horizontal="right" vertical="center"/>
    </xf>
    <xf numFmtId="177" fontId="13" fillId="0" borderId="69" xfId="0" applyNumberFormat="1" applyFont="1" applyFill="1" applyBorder="1" applyAlignment="1">
      <alignment horizontal="right" vertical="center"/>
    </xf>
    <xf numFmtId="176" fontId="13" fillId="0" borderId="12" xfId="0" applyNumberFormat="1" applyFont="1" applyFill="1" applyBorder="1" applyAlignment="1">
      <alignment horizontal="right" vertical="center"/>
    </xf>
    <xf numFmtId="176" fontId="13" fillId="0" borderId="3" xfId="0" applyNumberFormat="1" applyFont="1" applyFill="1" applyBorder="1" applyAlignment="1">
      <alignment horizontal="right" vertical="center"/>
    </xf>
    <xf numFmtId="176" fontId="13" fillId="0" borderId="32" xfId="0" applyNumberFormat="1" applyFont="1" applyFill="1" applyBorder="1" applyAlignment="1">
      <alignment horizontal="right" vertical="center"/>
    </xf>
    <xf numFmtId="177" fontId="13" fillId="0" borderId="13" xfId="0" applyNumberFormat="1" applyFont="1" applyFill="1" applyBorder="1" applyAlignment="1">
      <alignment vertical="center"/>
    </xf>
    <xf numFmtId="177" fontId="13" fillId="0" borderId="4" xfId="0" applyNumberFormat="1" applyFont="1" applyFill="1" applyBorder="1" applyAlignment="1">
      <alignment vertical="center"/>
    </xf>
    <xf numFmtId="176" fontId="13" fillId="0" borderId="12" xfId="4" applyNumberFormat="1" applyFont="1" applyBorder="1" applyAlignment="1">
      <alignment vertical="center"/>
    </xf>
    <xf numFmtId="176" fontId="13" fillId="0" borderId="3" xfId="4" applyNumberFormat="1" applyFont="1" applyBorder="1" applyAlignment="1">
      <alignment vertical="center"/>
    </xf>
    <xf numFmtId="176" fontId="13" fillId="0" borderId="3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horizontal="right" vertical="center"/>
    </xf>
    <xf numFmtId="176" fontId="13" fillId="0" borderId="12" xfId="4" applyNumberFormat="1" applyFont="1" applyBorder="1" applyAlignment="1">
      <alignment horizontal="right" vertical="center"/>
    </xf>
    <xf numFmtId="176" fontId="13" fillId="0" borderId="3" xfId="4" applyNumberFormat="1" applyFont="1" applyBorder="1" applyAlignment="1">
      <alignment horizontal="right" vertical="center"/>
    </xf>
    <xf numFmtId="177" fontId="13" fillId="0" borderId="10" xfId="0" applyNumberFormat="1" applyFont="1" applyFill="1" applyBorder="1" applyAlignment="1">
      <alignment horizontal="right" vertical="center"/>
    </xf>
    <xf numFmtId="177" fontId="13" fillId="0" borderId="10" xfId="0" applyNumberFormat="1" applyFont="1" applyFill="1" applyBorder="1" applyAlignment="1">
      <alignment vertical="center"/>
    </xf>
    <xf numFmtId="177" fontId="13" fillId="0" borderId="13" xfId="0" applyNumberFormat="1" applyFont="1" applyBorder="1" applyAlignment="1">
      <alignment horizontal="right" vertical="center"/>
    </xf>
    <xf numFmtId="177" fontId="13" fillId="0" borderId="4" xfId="0" applyNumberFormat="1" applyFont="1" applyBorder="1" applyAlignment="1">
      <alignment horizontal="right" vertical="center"/>
    </xf>
    <xf numFmtId="176" fontId="13" fillId="0" borderId="12" xfId="4" applyNumberFormat="1" applyFont="1" applyFill="1" applyBorder="1" applyAlignment="1">
      <alignment horizontal="right" vertical="center"/>
    </xf>
    <xf numFmtId="176" fontId="13" fillId="0" borderId="3" xfId="4" applyNumberFormat="1" applyFont="1" applyFill="1" applyBorder="1" applyAlignment="1">
      <alignment horizontal="right" vertical="center"/>
    </xf>
    <xf numFmtId="176" fontId="13" fillId="0" borderId="12" xfId="0" applyNumberFormat="1" applyFont="1" applyBorder="1" applyAlignment="1">
      <alignment horizontal="right" vertical="center"/>
    </xf>
    <xf numFmtId="0" fontId="12" fillId="0" borderId="3" xfId="0" applyFont="1" applyBorder="1" applyAlignment="1">
      <alignment horizontal="right" vertical="center"/>
    </xf>
    <xf numFmtId="176" fontId="13" fillId="0" borderId="3" xfId="0" applyNumberFormat="1" applyFont="1" applyBorder="1" applyAlignment="1">
      <alignment horizontal="right" vertical="center"/>
    </xf>
    <xf numFmtId="177" fontId="13" fillId="0" borderId="10" xfId="0" applyNumberFormat="1" applyFont="1" applyBorder="1" applyAlignment="1">
      <alignment horizontal="right" vertical="center"/>
    </xf>
    <xf numFmtId="0" fontId="13" fillId="0" borderId="65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41" fontId="13" fillId="0" borderId="4" xfId="5" applyFont="1" applyBorder="1" applyAlignment="1">
      <alignment horizontal="right" vertical="center"/>
    </xf>
    <xf numFmtId="41" fontId="13" fillId="0" borderId="10" xfId="5" applyFont="1" applyBorder="1" applyAlignment="1">
      <alignment horizontal="right" vertical="center"/>
    </xf>
    <xf numFmtId="41" fontId="13" fillId="0" borderId="13" xfId="5" applyFont="1" applyFill="1" applyBorder="1" applyAlignment="1">
      <alignment horizontal="right" vertical="center" wrapText="1"/>
    </xf>
    <xf numFmtId="41" fontId="13" fillId="0" borderId="4" xfId="5" applyFont="1" applyFill="1" applyBorder="1" applyAlignment="1">
      <alignment horizontal="right" vertical="center" wrapText="1"/>
    </xf>
    <xf numFmtId="41" fontId="13" fillId="0" borderId="10" xfId="5" applyFont="1" applyFill="1" applyBorder="1" applyAlignment="1">
      <alignment horizontal="right" vertical="center" wrapText="1"/>
    </xf>
    <xf numFmtId="176" fontId="13" fillId="0" borderId="9" xfId="4" applyNumberFormat="1" applyFont="1" applyBorder="1" applyAlignment="1">
      <alignment horizontal="right" vertical="center"/>
    </xf>
    <xf numFmtId="41" fontId="13" fillId="0" borderId="13" xfId="5" applyFont="1" applyBorder="1" applyAlignment="1">
      <alignment horizontal="right" vertical="center"/>
    </xf>
    <xf numFmtId="176" fontId="13" fillId="0" borderId="9" xfId="0" applyNumberFormat="1" applyFont="1" applyBorder="1" applyAlignment="1">
      <alignment horizontal="right" vertical="center"/>
    </xf>
    <xf numFmtId="0" fontId="65" fillId="4" borderId="55" xfId="0" applyFont="1" applyFill="1" applyBorder="1" applyAlignment="1">
      <alignment horizontal="center" vertical="center"/>
    </xf>
    <xf numFmtId="0" fontId="65" fillId="4" borderId="56" xfId="0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13" fillId="4" borderId="18" xfId="0" applyFont="1" applyFill="1" applyBorder="1" applyAlignment="1">
      <alignment horizontal="center" vertical="center"/>
    </xf>
    <xf numFmtId="176" fontId="13" fillId="0" borderId="9" xfId="4" applyNumberFormat="1" applyFont="1" applyFill="1" applyBorder="1" applyAlignment="1">
      <alignment horizontal="right" vertical="center"/>
    </xf>
    <xf numFmtId="176" fontId="13" fillId="0" borderId="6" xfId="4" applyNumberFormat="1" applyFont="1" applyFill="1" applyBorder="1" applyAlignment="1">
      <alignment horizontal="right" vertical="center"/>
    </xf>
    <xf numFmtId="0" fontId="67" fillId="0" borderId="4" xfId="0" applyFont="1" applyBorder="1" applyAlignment="1">
      <alignment horizontal="right" vertical="center"/>
    </xf>
    <xf numFmtId="41" fontId="13" fillId="0" borderId="13" xfId="5" applyFont="1" applyBorder="1" applyAlignment="1">
      <alignment horizontal="right" vertical="center" wrapText="1"/>
    </xf>
    <xf numFmtId="41" fontId="13" fillId="0" borderId="4" xfId="5" applyFont="1" applyBorder="1" applyAlignment="1">
      <alignment horizontal="right" vertical="center" wrapText="1"/>
    </xf>
    <xf numFmtId="41" fontId="13" fillId="0" borderId="10" xfId="5" applyFont="1" applyBorder="1" applyAlignment="1">
      <alignment horizontal="right" vertical="center" wrapText="1"/>
    </xf>
    <xf numFmtId="176" fontId="13" fillId="0" borderId="12" xfId="0" applyNumberFormat="1" applyFont="1" applyFill="1" applyBorder="1" applyAlignment="1">
      <alignment vertical="center"/>
    </xf>
    <xf numFmtId="176" fontId="13" fillId="0" borderId="9" xfId="0" applyNumberFormat="1" applyFont="1" applyFill="1" applyBorder="1" applyAlignment="1">
      <alignment vertical="center"/>
    </xf>
    <xf numFmtId="177" fontId="13" fillId="0" borderId="69" xfId="0" applyNumberFormat="1" applyFont="1" applyFill="1" applyBorder="1" applyAlignment="1">
      <alignment horizontal="center" vertical="center"/>
    </xf>
    <xf numFmtId="176" fontId="13" fillId="0" borderId="32" xfId="0" applyNumberFormat="1" applyFont="1" applyFill="1" applyBorder="1" applyAlignment="1">
      <alignment horizontal="center" vertical="center"/>
    </xf>
    <xf numFmtId="177" fontId="13" fillId="0" borderId="4" xfId="0" applyNumberFormat="1" applyFont="1" applyBorder="1" applyAlignment="1">
      <alignment horizontal="center" vertical="center"/>
    </xf>
    <xf numFmtId="177" fontId="13" fillId="0" borderId="10" xfId="0" applyNumberFormat="1" applyFont="1" applyBorder="1" applyAlignment="1">
      <alignment horizontal="center" vertical="center"/>
    </xf>
    <xf numFmtId="177" fontId="13" fillId="0" borderId="13" xfId="0" applyNumberFormat="1" applyFont="1" applyBorder="1" applyAlignment="1">
      <alignment horizontal="center" vertical="center"/>
    </xf>
    <xf numFmtId="176" fontId="13" fillId="0" borderId="12" xfId="0" applyNumberFormat="1" applyFont="1" applyBorder="1" applyAlignment="1">
      <alignment horizontal="center" vertical="center"/>
    </xf>
    <xf numFmtId="0" fontId="13" fillId="0" borderId="3" xfId="0" quotePrefix="1" applyNumberFormat="1" applyFont="1" applyFill="1" applyBorder="1" applyAlignment="1">
      <alignment horizontal="right" vertical="center"/>
    </xf>
    <xf numFmtId="0" fontId="13" fillId="0" borderId="3" xfId="0" applyNumberFormat="1" applyFont="1" applyFill="1" applyBorder="1" applyAlignment="1">
      <alignment horizontal="right" vertical="center"/>
    </xf>
    <xf numFmtId="0" fontId="13" fillId="0" borderId="12" xfId="0" applyFont="1" applyBorder="1" applyAlignment="1">
      <alignment horizontal="right" vertical="center"/>
    </xf>
    <xf numFmtId="0" fontId="13" fillId="0" borderId="3" xfId="0" applyFont="1" applyBorder="1" applyAlignment="1">
      <alignment horizontal="right" vertical="center"/>
    </xf>
    <xf numFmtId="0" fontId="13" fillId="0" borderId="9" xfId="0" applyFont="1" applyBorder="1" applyAlignment="1">
      <alignment horizontal="right" vertical="center"/>
    </xf>
    <xf numFmtId="41" fontId="13" fillId="0" borderId="13" xfId="0" applyNumberFormat="1" applyFont="1" applyBorder="1" applyAlignment="1">
      <alignment horizontal="right" vertical="center"/>
    </xf>
    <xf numFmtId="41" fontId="13" fillId="0" borderId="4" xfId="0" applyNumberFormat="1" applyFont="1" applyBorder="1" applyAlignment="1">
      <alignment horizontal="right" vertical="center"/>
    </xf>
    <xf numFmtId="41" fontId="13" fillId="0" borderId="10" xfId="0" applyNumberFormat="1" applyFont="1" applyBorder="1" applyAlignment="1">
      <alignment horizontal="right" vertical="center"/>
    </xf>
    <xf numFmtId="0" fontId="67" fillId="0" borderId="3" xfId="0" applyFont="1" applyBorder="1" applyAlignment="1">
      <alignment horizontal="right" vertical="center"/>
    </xf>
    <xf numFmtId="0" fontId="67" fillId="0" borderId="9" xfId="0" applyFont="1" applyBorder="1" applyAlignment="1">
      <alignment horizontal="right" vertical="center"/>
    </xf>
    <xf numFmtId="0" fontId="69" fillId="4" borderId="2" xfId="0" applyFont="1" applyFill="1" applyBorder="1" applyAlignment="1">
      <alignment horizontal="center" vertical="center"/>
    </xf>
    <xf numFmtId="0" fontId="69" fillId="4" borderId="5" xfId="0" applyFont="1" applyFill="1" applyBorder="1" applyAlignment="1">
      <alignment horizontal="center" vertical="center"/>
    </xf>
    <xf numFmtId="0" fontId="69" fillId="4" borderId="8" xfId="0" applyFont="1" applyFill="1" applyBorder="1" applyAlignment="1">
      <alignment horizontal="center" vertical="center"/>
    </xf>
    <xf numFmtId="0" fontId="69" fillId="4" borderId="18" xfId="0" applyFont="1" applyFill="1" applyBorder="1" applyAlignment="1">
      <alignment horizontal="center" vertical="center"/>
    </xf>
  </cellXfs>
  <cellStyles count="717">
    <cellStyle name="%" xfId="656"/>
    <cellStyle name="% 2 2" xfId="657"/>
    <cellStyle name="%_COSTA FY 2013_DAY BY DAY_030412" xfId="658"/>
    <cellStyle name="%_COSTA FY 2013_DAY BY DAY_030412 MAGICA CLASSICA 050612 2 2" xfId="659"/>
    <cellStyle name="%_COSTA FY 2013_DAY BY DAY_ATL VIC 030412  150612" xfId="660"/>
    <cellStyle name="%_COSTA FY 2013_DAY BY DAY_ATL VIC 030412  150612 2_COSTA FY 2014_DAY BY DAY_DRAFT_211212_FEDE_INTEGRATO_2" xfId="661"/>
    <cellStyle name="%_COSTA FY 2013_DAY BY DAY_ATL VIC 030412  150612_COSTA Nov 13 - Feb 15_DAY BY DAY ASIA - AT v181212" xfId="662"/>
    <cellStyle name="20% - アクセント 1 10" xfId="18"/>
    <cellStyle name="20% - アクセント 1 11" xfId="19"/>
    <cellStyle name="20% - アクセント 1 2" xfId="20"/>
    <cellStyle name="20% - アクセント 1 3" xfId="21"/>
    <cellStyle name="20% - アクセント 1 4" xfId="22"/>
    <cellStyle name="20% - アクセント 1 5" xfId="23"/>
    <cellStyle name="20% - アクセント 1 6" xfId="24"/>
    <cellStyle name="20% - アクセント 1 7" xfId="25"/>
    <cellStyle name="20% - アクセント 1 8" xfId="26"/>
    <cellStyle name="20% - アクセント 1 9" xfId="27"/>
    <cellStyle name="20% - アクセント 2 10" xfId="28"/>
    <cellStyle name="20% - アクセント 2 11" xfId="29"/>
    <cellStyle name="20% - アクセント 2 2" xfId="30"/>
    <cellStyle name="20% - アクセント 2 3" xfId="31"/>
    <cellStyle name="20% - アクセント 2 4" xfId="32"/>
    <cellStyle name="20% - アクセント 2 5" xfId="33"/>
    <cellStyle name="20% - アクセント 2 6" xfId="34"/>
    <cellStyle name="20% - アクセント 2 7" xfId="35"/>
    <cellStyle name="20% - アクセント 2 8" xfId="36"/>
    <cellStyle name="20% - アクセント 2 9" xfId="37"/>
    <cellStyle name="20% - アクセント 3 10" xfId="38"/>
    <cellStyle name="20% - アクセント 3 11" xfId="39"/>
    <cellStyle name="20% - アクセント 3 2" xfId="40"/>
    <cellStyle name="20% - アクセント 3 3" xfId="41"/>
    <cellStyle name="20% - アクセント 3 4" xfId="42"/>
    <cellStyle name="20% - アクセント 3 5" xfId="43"/>
    <cellStyle name="20% - アクセント 3 6" xfId="44"/>
    <cellStyle name="20% - アクセント 3 7" xfId="45"/>
    <cellStyle name="20% - アクセント 3 8" xfId="46"/>
    <cellStyle name="20% - アクセント 3 9" xfId="47"/>
    <cellStyle name="20% - アクセント 4 10" xfId="48"/>
    <cellStyle name="20% - アクセント 4 11" xfId="49"/>
    <cellStyle name="20% - アクセント 4 2" xfId="50"/>
    <cellStyle name="20% - アクセント 4 3" xfId="51"/>
    <cellStyle name="20% - アクセント 4 4" xfId="52"/>
    <cellStyle name="20% - アクセント 4 5" xfId="53"/>
    <cellStyle name="20% - アクセント 4 6" xfId="54"/>
    <cellStyle name="20% - アクセント 4 7" xfId="55"/>
    <cellStyle name="20% - アクセント 4 8" xfId="56"/>
    <cellStyle name="20% - アクセント 4 9" xfId="57"/>
    <cellStyle name="20% - アクセント 5 10" xfId="58"/>
    <cellStyle name="20% - アクセント 5 11" xfId="59"/>
    <cellStyle name="20% - アクセント 5 2" xfId="60"/>
    <cellStyle name="20% - アクセント 5 3" xfId="61"/>
    <cellStyle name="20% - アクセント 5 4" xfId="62"/>
    <cellStyle name="20% - アクセント 5 5" xfId="63"/>
    <cellStyle name="20% - アクセント 5 6" xfId="64"/>
    <cellStyle name="20% - アクセント 5 7" xfId="65"/>
    <cellStyle name="20% - アクセント 5 8" xfId="66"/>
    <cellStyle name="20% - アクセント 5 9" xfId="67"/>
    <cellStyle name="20% - アクセント 6 10" xfId="68"/>
    <cellStyle name="20% - アクセント 6 11" xfId="69"/>
    <cellStyle name="20% - アクセント 6 2" xfId="70"/>
    <cellStyle name="20% - アクセント 6 3" xfId="71"/>
    <cellStyle name="20% - アクセント 6 4" xfId="72"/>
    <cellStyle name="20% - アクセント 6 5" xfId="73"/>
    <cellStyle name="20% - アクセント 6 6" xfId="74"/>
    <cellStyle name="20% - アクセント 6 7" xfId="75"/>
    <cellStyle name="20% - アクセント 6 8" xfId="76"/>
    <cellStyle name="20% - アクセント 6 9" xfId="77"/>
    <cellStyle name="40% - アクセント 1 10" xfId="78"/>
    <cellStyle name="40% - アクセント 1 11" xfId="79"/>
    <cellStyle name="40% - アクセント 1 2" xfId="80"/>
    <cellStyle name="40% - アクセント 1 3" xfId="81"/>
    <cellStyle name="40% - アクセント 1 4" xfId="82"/>
    <cellStyle name="40% - アクセント 1 5" xfId="83"/>
    <cellStyle name="40% - アクセント 1 6" xfId="84"/>
    <cellStyle name="40% - アクセント 1 7" xfId="85"/>
    <cellStyle name="40% - アクセント 1 8" xfId="86"/>
    <cellStyle name="40% - アクセント 1 9" xfId="87"/>
    <cellStyle name="40% - アクセント 2 10" xfId="88"/>
    <cellStyle name="40% - アクセント 2 11" xfId="89"/>
    <cellStyle name="40% - アクセント 2 2" xfId="90"/>
    <cellStyle name="40% - アクセント 2 3" xfId="91"/>
    <cellStyle name="40% - アクセント 2 4" xfId="92"/>
    <cellStyle name="40% - アクセント 2 5" xfId="93"/>
    <cellStyle name="40% - アクセント 2 6" xfId="94"/>
    <cellStyle name="40% - アクセント 2 7" xfId="95"/>
    <cellStyle name="40% - アクセント 2 8" xfId="96"/>
    <cellStyle name="40% - アクセント 2 9" xfId="97"/>
    <cellStyle name="40% - アクセント 3 10" xfId="98"/>
    <cellStyle name="40% - アクセント 3 11" xfId="99"/>
    <cellStyle name="40% - アクセント 3 2" xfId="100"/>
    <cellStyle name="40% - アクセント 3 3" xfId="101"/>
    <cellStyle name="40% - アクセント 3 4" xfId="102"/>
    <cellStyle name="40% - アクセント 3 5" xfId="103"/>
    <cellStyle name="40% - アクセント 3 6" xfId="104"/>
    <cellStyle name="40% - アクセント 3 7" xfId="105"/>
    <cellStyle name="40% - アクセント 3 8" xfId="106"/>
    <cellStyle name="40% - アクセント 3 9" xfId="107"/>
    <cellStyle name="40% - アクセント 4 10" xfId="108"/>
    <cellStyle name="40% - アクセント 4 11" xfId="109"/>
    <cellStyle name="40% - アクセント 4 2" xfId="110"/>
    <cellStyle name="40% - アクセント 4 3" xfId="111"/>
    <cellStyle name="40% - アクセント 4 4" xfId="112"/>
    <cellStyle name="40% - アクセント 4 5" xfId="113"/>
    <cellStyle name="40% - アクセント 4 6" xfId="114"/>
    <cellStyle name="40% - アクセント 4 7" xfId="115"/>
    <cellStyle name="40% - アクセント 4 8" xfId="116"/>
    <cellStyle name="40% - アクセント 4 9" xfId="117"/>
    <cellStyle name="40% - アクセント 5 10" xfId="118"/>
    <cellStyle name="40% - アクセント 5 11" xfId="119"/>
    <cellStyle name="40% - アクセント 5 2" xfId="120"/>
    <cellStyle name="40% - アクセント 5 3" xfId="121"/>
    <cellStyle name="40% - アクセント 5 4" xfId="122"/>
    <cellStyle name="40% - アクセント 5 5" xfId="123"/>
    <cellStyle name="40% - アクセント 5 6" xfId="124"/>
    <cellStyle name="40% - アクセント 5 7" xfId="125"/>
    <cellStyle name="40% - アクセント 5 8" xfId="126"/>
    <cellStyle name="40% - アクセント 5 9" xfId="127"/>
    <cellStyle name="40% - アクセント 6 10" xfId="128"/>
    <cellStyle name="40% - アクセント 6 11" xfId="129"/>
    <cellStyle name="40% - アクセント 6 2" xfId="130"/>
    <cellStyle name="40% - アクセント 6 3" xfId="131"/>
    <cellStyle name="40% - アクセント 6 4" xfId="132"/>
    <cellStyle name="40% - アクセント 6 5" xfId="133"/>
    <cellStyle name="40% - アクセント 6 6" xfId="134"/>
    <cellStyle name="40% - アクセント 6 7" xfId="135"/>
    <cellStyle name="40% - アクセント 6 8" xfId="136"/>
    <cellStyle name="40% - アクセント 6 9" xfId="137"/>
    <cellStyle name="60% - アクセント 1 10" xfId="138"/>
    <cellStyle name="60% - アクセント 1 11" xfId="139"/>
    <cellStyle name="60% - アクセント 1 2" xfId="140"/>
    <cellStyle name="60% - アクセント 1 3" xfId="141"/>
    <cellStyle name="60% - アクセント 1 4" xfId="142"/>
    <cellStyle name="60% - アクセント 1 5" xfId="143"/>
    <cellStyle name="60% - アクセント 1 6" xfId="144"/>
    <cellStyle name="60% - アクセント 1 7" xfId="145"/>
    <cellStyle name="60% - アクセント 1 8" xfId="146"/>
    <cellStyle name="60% - アクセント 1 9" xfId="147"/>
    <cellStyle name="60% - アクセント 2 10" xfId="148"/>
    <cellStyle name="60% - アクセント 2 11" xfId="149"/>
    <cellStyle name="60% - アクセント 2 2" xfId="150"/>
    <cellStyle name="60% - アクセント 2 3" xfId="151"/>
    <cellStyle name="60% - アクセント 2 4" xfId="152"/>
    <cellStyle name="60% - アクセント 2 5" xfId="153"/>
    <cellStyle name="60% - アクセント 2 6" xfId="154"/>
    <cellStyle name="60% - アクセント 2 7" xfId="155"/>
    <cellStyle name="60% - アクセント 2 8" xfId="156"/>
    <cellStyle name="60% - アクセント 2 9" xfId="157"/>
    <cellStyle name="60% - アクセント 3 10" xfId="158"/>
    <cellStyle name="60% - アクセント 3 11" xfId="159"/>
    <cellStyle name="60% - アクセント 3 2" xfId="160"/>
    <cellStyle name="60% - アクセント 3 3" xfId="161"/>
    <cellStyle name="60% - アクセント 3 4" xfId="162"/>
    <cellStyle name="60% - アクセント 3 5" xfId="163"/>
    <cellStyle name="60% - アクセント 3 6" xfId="164"/>
    <cellStyle name="60% - アクセント 3 7" xfId="165"/>
    <cellStyle name="60% - アクセント 3 8" xfId="166"/>
    <cellStyle name="60% - アクセント 3 9" xfId="167"/>
    <cellStyle name="60% - アクセント 4 10" xfId="168"/>
    <cellStyle name="60% - アクセント 4 11" xfId="169"/>
    <cellStyle name="60% - アクセント 4 2" xfId="170"/>
    <cellStyle name="60% - アクセント 4 3" xfId="171"/>
    <cellStyle name="60% - アクセント 4 4" xfId="172"/>
    <cellStyle name="60% - アクセント 4 5" xfId="173"/>
    <cellStyle name="60% - アクセント 4 6" xfId="174"/>
    <cellStyle name="60% - アクセント 4 7" xfId="175"/>
    <cellStyle name="60% - アクセント 4 8" xfId="176"/>
    <cellStyle name="60% - アクセント 4 9" xfId="177"/>
    <cellStyle name="60% - アクセント 5 10" xfId="178"/>
    <cellStyle name="60% - アクセント 5 11" xfId="179"/>
    <cellStyle name="60% - アクセント 5 2" xfId="180"/>
    <cellStyle name="60% - アクセント 5 3" xfId="181"/>
    <cellStyle name="60% - アクセント 5 4" xfId="182"/>
    <cellStyle name="60% - アクセント 5 5" xfId="183"/>
    <cellStyle name="60% - アクセント 5 6" xfId="184"/>
    <cellStyle name="60% - アクセント 5 7" xfId="185"/>
    <cellStyle name="60% - アクセント 5 8" xfId="186"/>
    <cellStyle name="60% - アクセント 5 9" xfId="187"/>
    <cellStyle name="60% - アクセント 6 10" xfId="188"/>
    <cellStyle name="60% - アクセント 6 11" xfId="189"/>
    <cellStyle name="60% - アクセント 6 2" xfId="190"/>
    <cellStyle name="60% - アクセント 6 3" xfId="191"/>
    <cellStyle name="60% - アクセント 6 4" xfId="192"/>
    <cellStyle name="60% - アクセント 6 5" xfId="193"/>
    <cellStyle name="60% - アクセント 6 6" xfId="194"/>
    <cellStyle name="60% - アクセント 6 7" xfId="195"/>
    <cellStyle name="60% - アクセント 6 8" xfId="196"/>
    <cellStyle name="60% - アクセント 6 9" xfId="197"/>
    <cellStyle name="Normal 3" xfId="1"/>
    <cellStyle name="Normal 6" xfId="2"/>
    <cellStyle name="Normal_7 2" xfId="3"/>
    <cellStyle name="Normale_Deployment 2013 1st b" xfId="663"/>
    <cellStyle name="アクセント 1 10" xfId="198"/>
    <cellStyle name="アクセント 1 11" xfId="199"/>
    <cellStyle name="アクセント 1 2" xfId="200"/>
    <cellStyle name="アクセント 1 3" xfId="201"/>
    <cellStyle name="アクセント 1 4" xfId="202"/>
    <cellStyle name="アクセント 1 5" xfId="203"/>
    <cellStyle name="アクセント 1 6" xfId="204"/>
    <cellStyle name="アクセント 1 7" xfId="205"/>
    <cellStyle name="アクセント 1 8" xfId="206"/>
    <cellStyle name="アクセント 1 9" xfId="207"/>
    <cellStyle name="アクセント 2 10" xfId="208"/>
    <cellStyle name="アクセント 2 11" xfId="209"/>
    <cellStyle name="アクセント 2 2" xfId="210"/>
    <cellStyle name="アクセント 2 3" xfId="211"/>
    <cellStyle name="アクセント 2 4" xfId="212"/>
    <cellStyle name="アクセント 2 5" xfId="213"/>
    <cellStyle name="アクセント 2 6" xfId="214"/>
    <cellStyle name="アクセント 2 7" xfId="215"/>
    <cellStyle name="アクセント 2 8" xfId="216"/>
    <cellStyle name="アクセント 2 9" xfId="217"/>
    <cellStyle name="アクセント 3 10" xfId="218"/>
    <cellStyle name="アクセント 3 11" xfId="219"/>
    <cellStyle name="アクセント 3 2" xfId="220"/>
    <cellStyle name="アクセント 3 3" xfId="221"/>
    <cellStyle name="アクセント 3 4" xfId="222"/>
    <cellStyle name="アクセント 3 5" xfId="223"/>
    <cellStyle name="アクセント 3 6" xfId="224"/>
    <cellStyle name="アクセント 3 7" xfId="225"/>
    <cellStyle name="アクセント 3 8" xfId="226"/>
    <cellStyle name="アクセント 3 9" xfId="227"/>
    <cellStyle name="アクセント 4 10" xfId="228"/>
    <cellStyle name="アクセント 4 11" xfId="229"/>
    <cellStyle name="アクセント 4 2" xfId="230"/>
    <cellStyle name="アクセント 4 3" xfId="231"/>
    <cellStyle name="アクセント 4 4" xfId="232"/>
    <cellStyle name="アクセント 4 5" xfId="233"/>
    <cellStyle name="アクセント 4 6" xfId="234"/>
    <cellStyle name="アクセント 4 7" xfId="235"/>
    <cellStyle name="アクセント 4 8" xfId="236"/>
    <cellStyle name="アクセント 4 9" xfId="237"/>
    <cellStyle name="アクセント 5 10" xfId="238"/>
    <cellStyle name="アクセント 5 11" xfId="239"/>
    <cellStyle name="アクセント 5 2" xfId="240"/>
    <cellStyle name="アクセント 5 3" xfId="241"/>
    <cellStyle name="アクセント 5 4" xfId="242"/>
    <cellStyle name="アクセント 5 5" xfId="243"/>
    <cellStyle name="アクセント 5 6" xfId="244"/>
    <cellStyle name="アクセント 5 7" xfId="245"/>
    <cellStyle name="アクセント 5 8" xfId="246"/>
    <cellStyle name="アクセント 5 9" xfId="247"/>
    <cellStyle name="アクセント 6 10" xfId="248"/>
    <cellStyle name="アクセント 6 11" xfId="249"/>
    <cellStyle name="アクセント 6 2" xfId="250"/>
    <cellStyle name="アクセント 6 3" xfId="251"/>
    <cellStyle name="アクセント 6 4" xfId="252"/>
    <cellStyle name="アクセント 6 5" xfId="253"/>
    <cellStyle name="アクセント 6 6" xfId="254"/>
    <cellStyle name="アクセント 6 7" xfId="255"/>
    <cellStyle name="アクセント 6 8" xfId="256"/>
    <cellStyle name="アクセント 6 9" xfId="257"/>
    <cellStyle name="タイトル 10" xfId="258"/>
    <cellStyle name="タイトル 11" xfId="259"/>
    <cellStyle name="タイトル 2" xfId="260"/>
    <cellStyle name="タイトル 3" xfId="261"/>
    <cellStyle name="タイトル 4" xfId="262"/>
    <cellStyle name="タイトル 5" xfId="263"/>
    <cellStyle name="タイトル 6" xfId="264"/>
    <cellStyle name="タイトル 7" xfId="265"/>
    <cellStyle name="タイトル 8" xfId="266"/>
    <cellStyle name="タイトル 9" xfId="267"/>
    <cellStyle name="チェック セル 10" xfId="268"/>
    <cellStyle name="チェック セル 11" xfId="269"/>
    <cellStyle name="チェック セル 2" xfId="270"/>
    <cellStyle name="チェック セル 3" xfId="271"/>
    <cellStyle name="チェック セル 4" xfId="272"/>
    <cellStyle name="チェック セル 5" xfId="273"/>
    <cellStyle name="チェック セル 6" xfId="274"/>
    <cellStyle name="チェック セル 7" xfId="275"/>
    <cellStyle name="チェック セル 8" xfId="276"/>
    <cellStyle name="チェック セル 9" xfId="277"/>
    <cellStyle name="どちらでもない 10" xfId="278"/>
    <cellStyle name="どちらでもない 11" xfId="279"/>
    <cellStyle name="どちらでもない 2" xfId="280"/>
    <cellStyle name="どちらでもない 3" xfId="281"/>
    <cellStyle name="どちらでもない 4" xfId="282"/>
    <cellStyle name="どちらでもない 5" xfId="283"/>
    <cellStyle name="どちらでもない 6" xfId="284"/>
    <cellStyle name="どちらでもない 7" xfId="285"/>
    <cellStyle name="どちらでもない 8" xfId="286"/>
    <cellStyle name="どちらでもない 9" xfId="287"/>
    <cellStyle name="パーセント 2" xfId="11"/>
    <cellStyle name="パーセント 3" xfId="288"/>
    <cellStyle name="メモ 10" xfId="289"/>
    <cellStyle name="メモ 11" xfId="290"/>
    <cellStyle name="メモ 2" xfId="291"/>
    <cellStyle name="メモ 3" xfId="292"/>
    <cellStyle name="メモ 4" xfId="293"/>
    <cellStyle name="メモ 5" xfId="294"/>
    <cellStyle name="メモ 6" xfId="295"/>
    <cellStyle name="メモ 7" xfId="296"/>
    <cellStyle name="メモ 8" xfId="297"/>
    <cellStyle name="メモ 9" xfId="298"/>
    <cellStyle name="リンク セル 10" xfId="299"/>
    <cellStyle name="リンク セル 11" xfId="300"/>
    <cellStyle name="リンク セル 2" xfId="301"/>
    <cellStyle name="リンク セル 3" xfId="302"/>
    <cellStyle name="リンク セル 4" xfId="303"/>
    <cellStyle name="リンク セル 5" xfId="304"/>
    <cellStyle name="リンク セル 6" xfId="305"/>
    <cellStyle name="リンク セル 7" xfId="306"/>
    <cellStyle name="リンク セル 8" xfId="307"/>
    <cellStyle name="リンク セル 9" xfId="308"/>
    <cellStyle name="見出し 1 10" xfId="366"/>
    <cellStyle name="見出し 1 11" xfId="367"/>
    <cellStyle name="見出し 1 2" xfId="368"/>
    <cellStyle name="見出し 1 3" xfId="369"/>
    <cellStyle name="見出し 1 4" xfId="370"/>
    <cellStyle name="見出し 1 5" xfId="371"/>
    <cellStyle name="見出し 1 6" xfId="372"/>
    <cellStyle name="見出し 1 7" xfId="373"/>
    <cellStyle name="見出し 1 8" xfId="374"/>
    <cellStyle name="見出し 1 9" xfId="375"/>
    <cellStyle name="見出し 2 10" xfId="376"/>
    <cellStyle name="見出し 2 11" xfId="377"/>
    <cellStyle name="見出し 2 2" xfId="378"/>
    <cellStyle name="見出し 2 3" xfId="379"/>
    <cellStyle name="見出し 2 4" xfId="380"/>
    <cellStyle name="見出し 2 5" xfId="381"/>
    <cellStyle name="見出し 2 6" xfId="382"/>
    <cellStyle name="見出し 2 7" xfId="383"/>
    <cellStyle name="見出し 2 8" xfId="384"/>
    <cellStyle name="見出し 2 9" xfId="385"/>
    <cellStyle name="見出し 3 10" xfId="386"/>
    <cellStyle name="見出し 3 11" xfId="387"/>
    <cellStyle name="見出し 3 2" xfId="388"/>
    <cellStyle name="見出し 3 3" xfId="389"/>
    <cellStyle name="見出し 3 4" xfId="390"/>
    <cellStyle name="見出し 3 5" xfId="391"/>
    <cellStyle name="見出し 3 6" xfId="392"/>
    <cellStyle name="見出し 3 7" xfId="393"/>
    <cellStyle name="見出し 3 8" xfId="394"/>
    <cellStyle name="見出し 3 9" xfId="395"/>
    <cellStyle name="見出し 4 10" xfId="396"/>
    <cellStyle name="見出し 4 11" xfId="397"/>
    <cellStyle name="見出し 4 2" xfId="398"/>
    <cellStyle name="見出し 4 3" xfId="399"/>
    <cellStyle name="見出し 4 4" xfId="400"/>
    <cellStyle name="見出し 4 5" xfId="401"/>
    <cellStyle name="見出し 4 6" xfId="402"/>
    <cellStyle name="見出し 4 7" xfId="403"/>
    <cellStyle name="見出し 4 8" xfId="404"/>
    <cellStyle name="見出し 4 9" xfId="405"/>
    <cellStyle name="警告文 10" xfId="329"/>
    <cellStyle name="警告文 11" xfId="330"/>
    <cellStyle name="警告文 2" xfId="331"/>
    <cellStyle name="警告文 3" xfId="332"/>
    <cellStyle name="警告文 4" xfId="333"/>
    <cellStyle name="警告文 5" xfId="334"/>
    <cellStyle name="警告文 6" xfId="335"/>
    <cellStyle name="警告文 7" xfId="336"/>
    <cellStyle name="警告文 8" xfId="337"/>
    <cellStyle name="警告文 9" xfId="338"/>
    <cellStyle name="計算 10" xfId="319"/>
    <cellStyle name="計算 11" xfId="320"/>
    <cellStyle name="計算 2" xfId="321"/>
    <cellStyle name="計算 3" xfId="322"/>
    <cellStyle name="計算 4" xfId="323"/>
    <cellStyle name="計算 5" xfId="324"/>
    <cellStyle name="計算 6" xfId="325"/>
    <cellStyle name="計算 7" xfId="326"/>
    <cellStyle name="計算 8" xfId="327"/>
    <cellStyle name="計算 9" xfId="328"/>
    <cellStyle name="良い 10" xfId="633"/>
    <cellStyle name="良い 11" xfId="634"/>
    <cellStyle name="良い 2" xfId="635"/>
    <cellStyle name="良い 3" xfId="636"/>
    <cellStyle name="良い 4" xfId="637"/>
    <cellStyle name="良い 5" xfId="638"/>
    <cellStyle name="良い 6" xfId="639"/>
    <cellStyle name="良い 7" xfId="640"/>
    <cellStyle name="良い 8" xfId="641"/>
    <cellStyle name="良い 9" xfId="642"/>
    <cellStyle name="백분율" xfId="4" builtinId="5"/>
    <cellStyle name="백분율 2" xfId="664"/>
    <cellStyle name="백분율 3" xfId="665"/>
    <cellStyle name="常规 2" xfId="666"/>
    <cellStyle name="説明文 10" xfId="426"/>
    <cellStyle name="説明文 11" xfId="427"/>
    <cellStyle name="説明文 2" xfId="428"/>
    <cellStyle name="説明文 3" xfId="429"/>
    <cellStyle name="説明文 4" xfId="430"/>
    <cellStyle name="説明文 5" xfId="431"/>
    <cellStyle name="説明文 6" xfId="432"/>
    <cellStyle name="説明文 7" xfId="433"/>
    <cellStyle name="説明文 8" xfId="434"/>
    <cellStyle name="説明文 9" xfId="435"/>
    <cellStyle name="쉼표 [0]" xfId="5" builtinId="6"/>
    <cellStyle name="쉼표 [0] 10" xfId="667"/>
    <cellStyle name="쉼표 [0] 10 2" xfId="706"/>
    <cellStyle name="쉼표 [0] 10 3" xfId="684"/>
    <cellStyle name="쉼표 [0] 2" xfId="6"/>
    <cellStyle name="쉼표 [0] 2 2" xfId="668"/>
    <cellStyle name="쉼표 [0] 2 2 2" xfId="707"/>
    <cellStyle name="쉼표 [0] 2 2 3" xfId="685"/>
    <cellStyle name="쉼표 [0] 2 3" xfId="695"/>
    <cellStyle name="쉼표 [0] 2 4" xfId="682"/>
    <cellStyle name="쉼표 [0] 3" xfId="669"/>
    <cellStyle name="쉼표 [0] 3 2" xfId="708"/>
    <cellStyle name="쉼표 [0] 3 3" xfId="686"/>
    <cellStyle name="쉼표 [0] 4" xfId="670"/>
    <cellStyle name="쉼표 [0] 4 2" xfId="677"/>
    <cellStyle name="쉼표 [0] 4 2 2" xfId="713"/>
    <cellStyle name="쉼표 [0] 4 2 3" xfId="691"/>
    <cellStyle name="쉼표 [0] 4 3" xfId="709"/>
    <cellStyle name="쉼표 [0] 4 4" xfId="687"/>
    <cellStyle name="쉼표 [0] 5" xfId="671"/>
    <cellStyle name="쉼표 [0] 5 2" xfId="710"/>
    <cellStyle name="쉼표 [0] 5 3" xfId="688"/>
    <cellStyle name="쉼표 [0] 6" xfId="694"/>
    <cellStyle name="쉼표 [0] 7" xfId="681"/>
    <cellStyle name="悪い 10" xfId="309"/>
    <cellStyle name="悪い 11" xfId="310"/>
    <cellStyle name="悪い 2" xfId="311"/>
    <cellStyle name="悪い 3" xfId="312"/>
    <cellStyle name="悪い 4" xfId="313"/>
    <cellStyle name="悪い 5" xfId="314"/>
    <cellStyle name="悪い 6" xfId="315"/>
    <cellStyle name="悪い 7" xfId="316"/>
    <cellStyle name="悪い 8" xfId="317"/>
    <cellStyle name="悪い 9" xfId="318"/>
    <cellStyle name="一般_SCCouE201312" xfId="7"/>
    <cellStyle name="入力 10" xfId="436"/>
    <cellStyle name="入力 11" xfId="437"/>
    <cellStyle name="入力 2" xfId="438"/>
    <cellStyle name="入力 3" xfId="439"/>
    <cellStyle name="入力 4" xfId="440"/>
    <cellStyle name="入力 5" xfId="441"/>
    <cellStyle name="入力 6" xfId="442"/>
    <cellStyle name="入力 7" xfId="443"/>
    <cellStyle name="入力 8" xfId="444"/>
    <cellStyle name="入力 9" xfId="445"/>
    <cellStyle name="集計 10" xfId="406"/>
    <cellStyle name="集計 11" xfId="407"/>
    <cellStyle name="集計 2" xfId="408"/>
    <cellStyle name="集計 3" xfId="409"/>
    <cellStyle name="集計 4" xfId="410"/>
    <cellStyle name="集計 5" xfId="411"/>
    <cellStyle name="集計 6" xfId="412"/>
    <cellStyle name="集計 7" xfId="413"/>
    <cellStyle name="集計 8" xfId="414"/>
    <cellStyle name="集計 9" xfId="415"/>
    <cellStyle name="出力 10" xfId="416"/>
    <cellStyle name="出力 11" xfId="417"/>
    <cellStyle name="出力 2" xfId="418"/>
    <cellStyle name="出力 3" xfId="419"/>
    <cellStyle name="出力 4" xfId="420"/>
    <cellStyle name="出力 5" xfId="421"/>
    <cellStyle name="出力 6" xfId="422"/>
    <cellStyle name="出力 7" xfId="423"/>
    <cellStyle name="出力 8" xfId="424"/>
    <cellStyle name="出力 9" xfId="425"/>
    <cellStyle name="통화 [0] 2" xfId="672"/>
    <cellStyle name="통화 [0] 2 2" xfId="678"/>
    <cellStyle name="통화 [0] 2 2 2" xfId="714"/>
    <cellStyle name="통화 [0] 2 2 3" xfId="692"/>
    <cellStyle name="통화 [0] 2 3" xfId="711"/>
    <cellStyle name="통화 [0] 2 4" xfId="689"/>
    <cellStyle name="표준" xfId="0" builtinId="0"/>
    <cellStyle name="표준 10" xfId="650"/>
    <cellStyle name="標準 10" xfId="446"/>
    <cellStyle name="標準 10 2" xfId="447"/>
    <cellStyle name="표준 11" xfId="654"/>
    <cellStyle name="標準 11" xfId="448"/>
    <cellStyle name="표준 11 2" xfId="676"/>
    <cellStyle name="標準 11 2" xfId="449"/>
    <cellStyle name="표준 11 2 2" xfId="712"/>
    <cellStyle name="표준 11 2 3" xfId="716"/>
    <cellStyle name="표준 11 2 4" xfId="696"/>
    <cellStyle name="표준 11 2 5" xfId="701"/>
    <cellStyle name="표준 11 2 6" xfId="702"/>
    <cellStyle name="표준 11 2 7" xfId="700"/>
    <cellStyle name="표준 11 2 8" xfId="690"/>
    <cellStyle name="표준 11 3" xfId="705"/>
    <cellStyle name="標準 11 3" xfId="450"/>
    <cellStyle name="표준 11 4" xfId="697"/>
    <cellStyle name="표준 11 5" xfId="704"/>
    <cellStyle name="표준 11 6" xfId="698"/>
    <cellStyle name="표준 11 7" xfId="703"/>
    <cellStyle name="표준 11 8" xfId="699"/>
    <cellStyle name="표준 11 9" xfId="683"/>
    <cellStyle name="표준 12" xfId="679"/>
    <cellStyle name="標準 12" xfId="451"/>
    <cellStyle name="標準 12 2" xfId="452"/>
    <cellStyle name="標準 13" xfId="453"/>
    <cellStyle name="標準 14" xfId="454"/>
    <cellStyle name="標準 15" xfId="455"/>
    <cellStyle name="標準 16" xfId="456"/>
    <cellStyle name="標準 16 2" xfId="457"/>
    <cellStyle name="標準 16 2 2" xfId="458"/>
    <cellStyle name="標準 16 2 2 2" xfId="459"/>
    <cellStyle name="標準 16 2 2 2 2" xfId="460"/>
    <cellStyle name="標準 16 2 2 2 2 2" xfId="461"/>
    <cellStyle name="標準 16 2 2 2 3" xfId="462"/>
    <cellStyle name="標準 16 2 2 3" xfId="463"/>
    <cellStyle name="標準 16 2 2 3 2" xfId="464"/>
    <cellStyle name="標準 16 2 2 4" xfId="465"/>
    <cellStyle name="標準 16 2 3" xfId="466"/>
    <cellStyle name="標準 16 2 3 2" xfId="467"/>
    <cellStyle name="標準 16 2 3 2 2" xfId="468"/>
    <cellStyle name="標準 16 2 3 3" xfId="469"/>
    <cellStyle name="標準 16 2 4" xfId="470"/>
    <cellStyle name="標準 16 2 4 2" xfId="471"/>
    <cellStyle name="標準 16 2 5" xfId="472"/>
    <cellStyle name="標準 16 3" xfId="473"/>
    <cellStyle name="標準 16 3 2" xfId="474"/>
    <cellStyle name="標準 16 3 2 2" xfId="475"/>
    <cellStyle name="標準 16 3 2 2 2" xfId="476"/>
    <cellStyle name="標準 16 3 2 3" xfId="477"/>
    <cellStyle name="標準 16 3 3" xfId="478"/>
    <cellStyle name="標準 16 3 3 2" xfId="479"/>
    <cellStyle name="標準 16 3 4" xfId="480"/>
    <cellStyle name="標準 16 4" xfId="481"/>
    <cellStyle name="標準 16 4 2" xfId="482"/>
    <cellStyle name="標準 16 4 2 2" xfId="483"/>
    <cellStyle name="標準 16 4 3" xfId="484"/>
    <cellStyle name="標準 16 5" xfId="485"/>
    <cellStyle name="標準 16 5 2" xfId="486"/>
    <cellStyle name="標準 16 6" xfId="487"/>
    <cellStyle name="標準 17" xfId="488"/>
    <cellStyle name="標準 17 2" xfId="489"/>
    <cellStyle name="標準 17 2 2" xfId="490"/>
    <cellStyle name="標準 17 2 2 2" xfId="491"/>
    <cellStyle name="標準 17 2 2 2 2" xfId="492"/>
    <cellStyle name="標準 17 2 2 2 2 2" xfId="493"/>
    <cellStyle name="標準 17 2 2 2 3" xfId="494"/>
    <cellStyle name="標準 17 2 2 3" xfId="495"/>
    <cellStyle name="標準 17 2 2 3 2" xfId="496"/>
    <cellStyle name="標準 17 2 2 4" xfId="497"/>
    <cellStyle name="標準 17 2 3" xfId="498"/>
    <cellStyle name="標準 17 2 3 2" xfId="499"/>
    <cellStyle name="標準 17 2 3 2 2" xfId="500"/>
    <cellStyle name="標準 17 2 3 3" xfId="501"/>
    <cellStyle name="標準 17 2 4" xfId="502"/>
    <cellStyle name="標準 17 2 4 2" xfId="503"/>
    <cellStyle name="標準 17 2 5" xfId="504"/>
    <cellStyle name="標準 17 3" xfId="505"/>
    <cellStyle name="標準 17 3 2" xfId="506"/>
    <cellStyle name="標準 17 3 2 2" xfId="507"/>
    <cellStyle name="標準 17 3 2 2 2" xfId="508"/>
    <cellStyle name="標準 17 3 2 3" xfId="509"/>
    <cellStyle name="標準 17 3 3" xfId="510"/>
    <cellStyle name="標準 17 3 3 2" xfId="511"/>
    <cellStyle name="標準 17 3 4" xfId="512"/>
    <cellStyle name="標準 17 4" xfId="513"/>
    <cellStyle name="標準 17 4 2" xfId="514"/>
    <cellStyle name="標準 17 4 2 2" xfId="515"/>
    <cellStyle name="標準 17 4 3" xfId="516"/>
    <cellStyle name="標準 17 5" xfId="517"/>
    <cellStyle name="標準 17 5 2" xfId="518"/>
    <cellStyle name="標準 17 6" xfId="519"/>
    <cellStyle name="標準 18" xfId="520"/>
    <cellStyle name="標準 18 2" xfId="521"/>
    <cellStyle name="標準 18 2 2" xfId="522"/>
    <cellStyle name="標準 18 2 2 2" xfId="523"/>
    <cellStyle name="標準 18 2 2 2 2" xfId="524"/>
    <cellStyle name="標準 18 2 2 3" xfId="525"/>
    <cellStyle name="標準 18 2 3" xfId="526"/>
    <cellStyle name="標準 18 2 3 2" xfId="527"/>
    <cellStyle name="標準 18 2 4" xfId="528"/>
    <cellStyle name="標準 18 3" xfId="529"/>
    <cellStyle name="標準 18 3 2" xfId="530"/>
    <cellStyle name="標準 18 3 2 2" xfId="531"/>
    <cellStyle name="標準 18 3 3" xfId="532"/>
    <cellStyle name="標準 18 4" xfId="533"/>
    <cellStyle name="標準 18 4 2" xfId="534"/>
    <cellStyle name="標準 18 5" xfId="535"/>
    <cellStyle name="標準 19" xfId="536"/>
    <cellStyle name="표준 2" xfId="8"/>
    <cellStyle name="標準 2" xfId="12"/>
    <cellStyle name="標準 2 10" xfId="537"/>
    <cellStyle name="標準 2 11" xfId="538"/>
    <cellStyle name="標準 2 12" xfId="539"/>
    <cellStyle name="표준 2 2" xfId="673"/>
    <cellStyle name="標準 2 2" xfId="13"/>
    <cellStyle name="표준 2 2 2" xfId="674"/>
    <cellStyle name="標準 2 2 2" xfId="540"/>
    <cellStyle name="標準 2 2 3" xfId="541"/>
    <cellStyle name="標準 2 2 4" xfId="542"/>
    <cellStyle name="표준 2 3" xfId="675"/>
    <cellStyle name="標準 2 3" xfId="543"/>
    <cellStyle name="標準 2 3 2" xfId="544"/>
    <cellStyle name="標準 2 4" xfId="545"/>
    <cellStyle name="標準 2 5" xfId="546"/>
    <cellStyle name="標準 2 6" xfId="547"/>
    <cellStyle name="標準 2 7" xfId="548"/>
    <cellStyle name="標準 2 8" xfId="549"/>
    <cellStyle name="標準 2 9" xfId="550"/>
    <cellStyle name="標準 20" xfId="551"/>
    <cellStyle name="標準 21" xfId="552"/>
    <cellStyle name="標準 21 2" xfId="553"/>
    <cellStyle name="標準 21 2 2" xfId="554"/>
    <cellStyle name="標準 21 2 2 2" xfId="555"/>
    <cellStyle name="標準 21 2 3" xfId="556"/>
    <cellStyle name="標準 21 3" xfId="557"/>
    <cellStyle name="標準 21 3 2" xfId="558"/>
    <cellStyle name="標準 21 4" xfId="559"/>
    <cellStyle name="標準 22" xfId="560"/>
    <cellStyle name="標準 22 2" xfId="561"/>
    <cellStyle name="標準 22 2 2" xfId="562"/>
    <cellStyle name="標準 22 2 2 2" xfId="563"/>
    <cellStyle name="標準 22 2 3" xfId="564"/>
    <cellStyle name="標準 22 3" xfId="565"/>
    <cellStyle name="標準 22 3 2" xfId="566"/>
    <cellStyle name="標準 22 4" xfId="567"/>
    <cellStyle name="標準 23" xfId="568"/>
    <cellStyle name="標準 23 2" xfId="569"/>
    <cellStyle name="標準 23 2 2" xfId="570"/>
    <cellStyle name="標準 23 3" xfId="571"/>
    <cellStyle name="標準 24" xfId="572"/>
    <cellStyle name="標準 25" xfId="573"/>
    <cellStyle name="標準 25 2" xfId="574"/>
    <cellStyle name="標準 25 2 2" xfId="575"/>
    <cellStyle name="標準 25 3" xfId="576"/>
    <cellStyle name="標準 26" xfId="577"/>
    <cellStyle name="標準 26 2" xfId="578"/>
    <cellStyle name="標準 26 2 2" xfId="579"/>
    <cellStyle name="標準 26 3" xfId="580"/>
    <cellStyle name="標準 27" xfId="581"/>
    <cellStyle name="標準 27 2" xfId="582"/>
    <cellStyle name="標準 27 2 2" xfId="583"/>
    <cellStyle name="標準 27 3" xfId="584"/>
    <cellStyle name="標準 28" xfId="585"/>
    <cellStyle name="標準 28 2" xfId="586"/>
    <cellStyle name="標準 28 2 2" xfId="587"/>
    <cellStyle name="標準 28 3" xfId="588"/>
    <cellStyle name="標準 29" xfId="589"/>
    <cellStyle name="標準 29 2" xfId="590"/>
    <cellStyle name="표준 3" xfId="10"/>
    <cellStyle name="標準 3" xfId="14"/>
    <cellStyle name="標準 3 2" xfId="591"/>
    <cellStyle name="標準 3 3" xfId="592"/>
    <cellStyle name="標準 3 4" xfId="593"/>
    <cellStyle name="標準 3 5" xfId="594"/>
    <cellStyle name="標準 30" xfId="595"/>
    <cellStyle name="標準 31" xfId="596"/>
    <cellStyle name="標準 31 2" xfId="597"/>
    <cellStyle name="標準 32" xfId="598"/>
    <cellStyle name="標準 32 2" xfId="599"/>
    <cellStyle name="標準 32 3" xfId="600"/>
    <cellStyle name="標準 33" xfId="601"/>
    <cellStyle name="標準 33 2" xfId="602"/>
    <cellStyle name="標準 34" xfId="603"/>
    <cellStyle name="標準 34 2" xfId="604"/>
    <cellStyle name="標準 35" xfId="605"/>
    <cellStyle name="標準 36" xfId="606"/>
    <cellStyle name="標準 37" xfId="607"/>
    <cellStyle name="標準 38" xfId="608"/>
    <cellStyle name="標準 39" xfId="609"/>
    <cellStyle name="표준 4" xfId="647"/>
    <cellStyle name="標準 4" xfId="16"/>
    <cellStyle name="標準 4 2" xfId="610"/>
    <cellStyle name="標準 4 3" xfId="611"/>
    <cellStyle name="標準 4 4" xfId="612"/>
    <cellStyle name="標準 4 5" xfId="613"/>
    <cellStyle name="標準 4 6" xfId="614"/>
    <cellStyle name="標準 4 7" xfId="615"/>
    <cellStyle name="標準 40" xfId="616"/>
    <cellStyle name="標準 41" xfId="617"/>
    <cellStyle name="표준 5" xfId="652"/>
    <cellStyle name="標準 5" xfId="618"/>
    <cellStyle name="標準 5 2" xfId="619"/>
    <cellStyle name="標準 5 3" xfId="620"/>
    <cellStyle name="標準 5 4" xfId="621"/>
    <cellStyle name="標準 5 5" xfId="622"/>
    <cellStyle name="표준 6" xfId="649"/>
    <cellStyle name="標準 6" xfId="623"/>
    <cellStyle name="표준 60" xfId="9"/>
    <cellStyle name="표준 7" xfId="651"/>
    <cellStyle name="標準 7" xfId="624"/>
    <cellStyle name="標準 7 2" xfId="625"/>
    <cellStyle name="標準 7 2 2" xfId="626"/>
    <cellStyle name="標準 7 3" xfId="627"/>
    <cellStyle name="표준 8" xfId="653"/>
    <cellStyle name="標準 8" xfId="628"/>
    <cellStyle name="標準 8 2" xfId="629"/>
    <cellStyle name="표준 84" xfId="680"/>
    <cellStyle name="표준 84 2" xfId="715"/>
    <cellStyle name="표준 84 3" xfId="693"/>
    <cellStyle name="표준 9" xfId="648"/>
    <cellStyle name="標準 9" xfId="630"/>
    <cellStyle name="標準 9 2" xfId="631"/>
    <cellStyle name="標準 9 3" xfId="632"/>
    <cellStyle name="하이퍼링크" xfId="655" builtinId="8"/>
    <cellStyle name="桁区切り 10" xfId="339"/>
    <cellStyle name="桁区切り 11" xfId="340"/>
    <cellStyle name="桁区切り 12" xfId="341"/>
    <cellStyle name="桁区切り 13" xfId="342"/>
    <cellStyle name="桁区切り 14" xfId="643"/>
    <cellStyle name="桁区切り 15" xfId="644"/>
    <cellStyle name="桁区切り 16" xfId="645"/>
    <cellStyle name="桁区切り 17" xfId="646"/>
    <cellStyle name="桁区切り 2" xfId="15"/>
    <cellStyle name="桁区切り 2 2" xfId="343"/>
    <cellStyle name="桁区切り 2 3" xfId="344"/>
    <cellStyle name="桁区切り 2 4" xfId="345"/>
    <cellStyle name="桁区切り 2 5" xfId="346"/>
    <cellStyle name="桁区切り 3" xfId="17"/>
    <cellStyle name="桁区切り 3 2" xfId="347"/>
    <cellStyle name="桁区切り 3 2 2" xfId="348"/>
    <cellStyle name="桁区切り 3 3" xfId="349"/>
    <cellStyle name="桁区切り 3 4" xfId="350"/>
    <cellStyle name="桁区切り 4" xfId="351"/>
    <cellStyle name="桁区切り 4 2" xfId="352"/>
    <cellStyle name="桁区切り 4 3" xfId="353"/>
    <cellStyle name="桁区切り 4 4" xfId="354"/>
    <cellStyle name="桁区切り 5" xfId="355"/>
    <cellStyle name="桁区切り 5 2" xfId="356"/>
    <cellStyle name="桁区切り 5 3" xfId="357"/>
    <cellStyle name="桁区切り 5 4" xfId="358"/>
    <cellStyle name="桁区切り 6" xfId="359"/>
    <cellStyle name="桁区切り 6 2" xfId="360"/>
    <cellStyle name="桁区切り 6 3" xfId="361"/>
    <cellStyle name="桁区切り 7" xfId="362"/>
    <cellStyle name="桁区切り 7 2" xfId="363"/>
    <cellStyle name="桁区切り 8" xfId="364"/>
    <cellStyle name="桁区切り 9" xfId="36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39</xdr:row>
      <xdr:rowOff>0</xdr:rowOff>
    </xdr:from>
    <xdr:to>
      <xdr:col>3</xdr:col>
      <xdr:colOff>0</xdr:colOff>
      <xdr:row>40</xdr:row>
      <xdr:rowOff>28575</xdr:rowOff>
    </xdr:to>
    <xdr:pic>
      <xdr:nvPicPr>
        <xdr:cNvPr id="26778" name="Picture 1" descr="line_v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9750" y="7467600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0</xdr:colOff>
      <xdr:row>39</xdr:row>
      <xdr:rowOff>0</xdr:rowOff>
    </xdr:from>
    <xdr:ext cx="0" cy="195357"/>
    <xdr:pic>
      <xdr:nvPicPr>
        <xdr:cNvPr id="3" name="Picture 1" descr="line_v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1852" y="6809053"/>
          <a:ext cx="0" cy="195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39</xdr:row>
      <xdr:rowOff>0</xdr:rowOff>
    </xdr:from>
    <xdr:to>
      <xdr:col>3</xdr:col>
      <xdr:colOff>9525</xdr:colOff>
      <xdr:row>40</xdr:row>
      <xdr:rowOff>28575</xdr:rowOff>
    </xdr:to>
    <xdr:pic>
      <xdr:nvPicPr>
        <xdr:cNvPr id="24407" name="Picture 1" descr="line_v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0225" y="1295400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39</xdr:row>
      <xdr:rowOff>0</xdr:rowOff>
    </xdr:from>
    <xdr:to>
      <xdr:col>3</xdr:col>
      <xdr:colOff>9525</xdr:colOff>
      <xdr:row>40</xdr:row>
      <xdr:rowOff>9525</xdr:rowOff>
    </xdr:to>
    <xdr:pic>
      <xdr:nvPicPr>
        <xdr:cNvPr id="26448" name="Picture 1" descr="line_v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85925" y="7467600"/>
          <a:ext cx="95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39</xdr:row>
      <xdr:rowOff>0</xdr:rowOff>
    </xdr:from>
    <xdr:to>
      <xdr:col>3</xdr:col>
      <xdr:colOff>9525</xdr:colOff>
      <xdr:row>40</xdr:row>
      <xdr:rowOff>28575</xdr:rowOff>
    </xdr:to>
    <xdr:pic>
      <xdr:nvPicPr>
        <xdr:cNvPr id="25431" name="Picture 1" descr="line_v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85925" y="1295400"/>
          <a:ext cx="95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wner/My%20Documents/Downloads/Llegada-Turistas-Extranjeros-act-abr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Nacionalidad"/>
      <sheetName val="Frontera"/>
      <sheetName val="CONSULTA_DESAGREGADA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tourism.gov.in/market-research-and-statistics" TargetMode="External"/><Relationship Id="rId18" Type="http://schemas.openxmlformats.org/officeDocument/2006/relationships/hyperlink" Target="https://bhas.gov.ba/Calendar/Category?id=19&amp;page=1&amp;statGroup=19&amp;tabId=0" TargetMode="External"/><Relationship Id="rId26" Type="http://schemas.openxmlformats.org/officeDocument/2006/relationships/hyperlink" Target="http://www.jtbonline.org/report-and-statistics/monthly-statistics" TargetMode="External"/><Relationship Id="rId39" Type="http://schemas.openxmlformats.org/officeDocument/2006/relationships/hyperlink" Target="https://beta.nso.mn/en/statistic/statcate/573068/table-view/DT_NSO_1800_003V2" TargetMode="External"/><Relationship Id="rId21" Type="http://schemas.openxmlformats.org/officeDocument/2006/relationships/hyperlink" Target="https://www.southafrica.net/gl/en/corporate/category/strategic-research-and-reports" TargetMode="External"/><Relationship Id="rId34" Type="http://schemas.openxmlformats.org/officeDocument/2006/relationships/hyperlink" Target="https://zimbabwetourism.net/statistics_dashboard/" TargetMode="External"/><Relationship Id="rId42" Type="http://schemas.openxmlformats.org/officeDocument/2006/relationships/hyperlink" Target="http://www.datatur.sectur.gob.mx/SitePages/Visitantes%20por%20Nacionalidad.aspx" TargetMode="External"/><Relationship Id="rId47" Type="http://schemas.openxmlformats.org/officeDocument/2006/relationships/hyperlink" Target="http://www.tourism.gov.bn/SitePages/Statistic.aspx" TargetMode="External"/><Relationship Id="rId50" Type="http://schemas.openxmlformats.org/officeDocument/2006/relationships/hyperlink" Target="http://visitfinland.stat.fi/PXWeb/pxweb/fi/VisitFinland" TargetMode="External"/><Relationship Id="rId7" Type="http://schemas.openxmlformats.org/officeDocument/2006/relationships/hyperlink" Target="https://tablebuilder.singstat.gov.sg/table/TS/M550001" TargetMode="External"/><Relationship Id="rId2" Type="http://schemas.openxmlformats.org/officeDocument/2006/relationships/hyperlink" Target="https://vietnamtourism.gov.vn/statistic/international" TargetMode="External"/><Relationship Id="rId16" Type="http://schemas.openxmlformats.org/officeDocument/2006/relationships/hyperlink" Target="https://www.visitbritain.org/latest-quarterly-data-uk-overall" TargetMode="External"/><Relationship Id="rId29" Type="http://schemas.openxmlformats.org/officeDocument/2006/relationships/hyperlink" Target="https://www.statsfiji.gov.fj/index.php/latest-releases/tourism-and-migration" TargetMode="External"/><Relationship Id="rId11" Type="http://schemas.openxmlformats.org/officeDocument/2006/relationships/hyperlink" Target="https://www.ktb.gov.tr/EN-249300/monthly-bulletins.html" TargetMode="External"/><Relationship Id="rId24" Type="http://schemas.openxmlformats.org/officeDocument/2006/relationships/hyperlink" Target="https://www.nbs.gov.sc/statistics/tourism" TargetMode="External"/><Relationship Id="rId32" Type="http://schemas.openxmlformats.org/officeDocument/2006/relationships/hyperlink" Target="https://www.nlarenas.com/en/2019/01/statistics-ecuador-foreign-tourists-in-2018/" TargetMode="External"/><Relationship Id="rId37" Type="http://schemas.openxmlformats.org/officeDocument/2006/relationships/hyperlink" Target="https://www.destatis.de/DE/Themen/Branchen-Unternehmen/Gastgewerbe-Tourismus/Publikationen/_publikationen-innen-tourismus-monat.html?nn=206104" TargetMode="External"/><Relationship Id="rId40" Type="http://schemas.openxmlformats.org/officeDocument/2006/relationships/hyperlink" Target="https://www.cbs.gov.il/en/subjects/Pages/Tourism-and-Hotels.aspx" TargetMode="External"/><Relationship Id="rId45" Type="http://schemas.openxmlformats.org/officeDocument/2006/relationships/hyperlink" Target="https://www.fedstat.ru/indicator/38479" TargetMode="External"/><Relationship Id="rId5" Type="http://schemas.openxmlformats.org/officeDocument/2006/relationships/hyperlink" Target="https://stat.taiwan.net.tw/inboundSearch" TargetMode="External"/><Relationship Id="rId15" Type="http://schemas.openxmlformats.org/officeDocument/2006/relationships/hyperlink" Target="https://www.statistik.gv.at/en/statistics/tourism-and-transport/tourism/accommodation/arrivals-overnight-stays" TargetMode="External"/><Relationship Id="rId23" Type="http://schemas.openxmlformats.org/officeDocument/2006/relationships/hyperlink" Target="http://www.thekingdomofeswatini.com/sta-resources/research" TargetMode="External"/><Relationship Id="rId28" Type="http://schemas.openxmlformats.org/officeDocument/2006/relationships/hyperlink" Target="http://www.dadosefatos.turismo.gov.br/2016-02-04-11-53-05.html" TargetMode="External"/><Relationship Id="rId36" Type="http://schemas.openxmlformats.org/officeDocument/2006/relationships/hyperlink" Target="https://data.stats.gov.cn/english/easyquery.htm?cn=C01" TargetMode="External"/><Relationship Id="rId49" Type="http://schemas.openxmlformats.org/officeDocument/2006/relationships/hyperlink" Target="https://mva.mymarianas.com/press-release-reports/" TargetMode="External"/><Relationship Id="rId10" Type="http://schemas.openxmlformats.org/officeDocument/2006/relationships/hyperlink" Target="https://data.tourism.gov.my/" TargetMode="External"/><Relationship Id="rId19" Type="http://schemas.openxmlformats.org/officeDocument/2006/relationships/hyperlink" Target="https://www.stat.gov.mk/PrikaziSoopstenie.aspx?rbrtxt=69" TargetMode="External"/><Relationship Id="rId31" Type="http://schemas.openxmlformats.org/officeDocument/2006/relationships/hyperlink" Target="https://www.ict.go.cr/en/statistics/statistical-reports.html" TargetMode="External"/><Relationship Id="rId44" Type="http://schemas.openxmlformats.org/officeDocument/2006/relationships/hyperlink" Target="https://ine.es/dynt3/inebase/en/index.htm?padre=3616&amp;capsel=3616" TargetMode="External"/><Relationship Id="rId52" Type="http://schemas.openxmlformats.org/officeDocument/2006/relationships/printerSettings" Target="../printerSettings/printerSettings2.bin"/><Relationship Id="rId4" Type="http://schemas.openxmlformats.org/officeDocument/2006/relationships/hyperlink" Target="https://partnernet.hktb.com/korea/kr/research_statistics/latest_statistics/index.html" TargetMode="External"/><Relationship Id="rId9" Type="http://schemas.openxmlformats.org/officeDocument/2006/relationships/hyperlink" Target="https://www.bps.go.id/en/statistics-table/2/MTQ3MCMy/tourist-visits-abroad-by-month--visit-.html" TargetMode="External"/><Relationship Id="rId14" Type="http://schemas.openxmlformats.org/officeDocument/2006/relationships/hyperlink" Target="https://www.tourism.gov.bt/resources/annual-reports" TargetMode="External"/><Relationship Id="rId22" Type="http://schemas.openxmlformats.org/officeDocument/2006/relationships/hyperlink" Target="https://statsmauritius.govmu.org/Pages/Statistics/Monthly/Monthly-Tourists.aspx" TargetMode="External"/><Relationship Id="rId27" Type="http://schemas.openxmlformats.org/officeDocument/2006/relationships/hyperlink" Target="https://www.bancentral.gov.do/a/d/2537-sector-turismo" TargetMode="External"/><Relationship Id="rId30" Type="http://schemas.openxmlformats.org/officeDocument/2006/relationships/hyperlink" Target="https://www.stats.govt.nz/information-releases/?filters=Tourism" TargetMode="External"/><Relationship Id="rId35" Type="http://schemas.openxmlformats.org/officeDocument/2006/relationships/hyperlink" Target="https://www.tourism.go.ug/statistics1" TargetMode="External"/><Relationship Id="rId43" Type="http://schemas.openxmlformats.org/officeDocument/2006/relationships/hyperlink" Target="https://www150.statcan.gc.ca/n1/pub/71-607-x/71-607-x2023020-eng.htm" TargetMode="External"/><Relationship Id="rId48" Type="http://schemas.openxmlformats.org/officeDocument/2006/relationships/hyperlink" Target="https://eccil.org/wp-content/uploads/2021/06/Statistical-Report-on-Tourism-2020.pdf" TargetMode="External"/><Relationship Id="rId8" Type="http://schemas.openxmlformats.org/officeDocument/2006/relationships/hyperlink" Target="https://www.nagacorp.com/eng/ir/tourism.php" TargetMode="External"/><Relationship Id="rId51" Type="http://schemas.openxmlformats.org/officeDocument/2006/relationships/hyperlink" Target="https://www.abs.gov.au/statistics/industry/tourism-and-transport/overseas-arrivals-and-departures-australia/latest-release" TargetMode="External"/><Relationship Id="rId3" Type="http://schemas.openxmlformats.org/officeDocument/2006/relationships/hyperlink" Target="https://www.mots.go.th/news/category/411" TargetMode="External"/><Relationship Id="rId12" Type="http://schemas.openxmlformats.org/officeDocument/2006/relationships/hyperlink" Target="https://tourism.gov.mm/statistics" TargetMode="External"/><Relationship Id="rId17" Type="http://schemas.openxmlformats.org/officeDocument/2006/relationships/hyperlink" Target="https://pxweb.stat.si/SiStat/en/Podrocja/Index/155/tourism" TargetMode="External"/><Relationship Id="rId25" Type="http://schemas.openxmlformats.org/officeDocument/2006/relationships/hyperlink" Target="https://www.trade.gov/i-94-arrivals-program" TargetMode="External"/><Relationship Id="rId33" Type="http://schemas.openxmlformats.org/officeDocument/2006/relationships/hyperlink" Target="https://www.tourism.gov.np/" TargetMode="External"/><Relationship Id="rId38" Type="http://schemas.openxmlformats.org/officeDocument/2006/relationships/hyperlink" Target="https://www.guamvisitorsbureau.com/research/statistics/visitor-arrival-statistics" TargetMode="External"/><Relationship Id="rId46" Type="http://schemas.openxmlformats.org/officeDocument/2006/relationships/hyperlink" Target="https://sltda.gov.lk/en/monthly-tourist-arrivals-reports" TargetMode="External"/><Relationship Id="rId20" Type="http://schemas.openxmlformats.org/officeDocument/2006/relationships/hyperlink" Target="http://www.rzs.rs.ba/front/category/18/154/?page=1" TargetMode="External"/><Relationship Id="rId41" Type="http://schemas.openxmlformats.org/officeDocument/2006/relationships/hyperlink" Target="https://www.palaugov.pw/executive-branch/ministries/finance/budgetandplanning/immigration-tourism-statistics/" TargetMode="External"/><Relationship Id="rId1" Type="http://schemas.openxmlformats.org/officeDocument/2006/relationships/hyperlink" Target="https://www.jnto.go.jp/jpn/statistics/data_info_listing/index.html" TargetMode="External"/><Relationship Id="rId6" Type="http://schemas.openxmlformats.org/officeDocument/2006/relationships/hyperlink" Target="https://www.dsec.gov.mo/en-US/Statistic?id=40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3:J21"/>
  <sheetViews>
    <sheetView tabSelected="1" topLeftCell="B1" workbookViewId="0">
      <selection activeCell="J5" sqref="J5"/>
    </sheetView>
  </sheetViews>
  <sheetFormatPr defaultColWidth="8.88671875" defaultRowHeight="16.350000000000001"/>
  <cols>
    <col min="1" max="16384" width="8.88671875" style="32"/>
  </cols>
  <sheetData>
    <row r="3" spans="2:10" ht="15.05" customHeight="1">
      <c r="B3" s="584" t="s">
        <v>460</v>
      </c>
      <c r="C3" s="584"/>
      <c r="D3" s="584"/>
      <c r="E3" s="584"/>
      <c r="F3" s="584"/>
      <c r="G3" s="584"/>
      <c r="H3" s="584"/>
      <c r="I3" s="584"/>
      <c r="J3" s="584"/>
    </row>
    <row r="4" spans="2:10" ht="15.8" customHeight="1" thickBot="1">
      <c r="B4" s="585"/>
      <c r="C4" s="585"/>
      <c r="D4" s="585"/>
      <c r="E4" s="585"/>
      <c r="F4" s="585"/>
      <c r="G4" s="585"/>
      <c r="H4" s="585"/>
      <c r="I4" s="585"/>
      <c r="J4" s="585"/>
    </row>
    <row r="5" spans="2:10" ht="15.8" customHeight="1" thickTop="1">
      <c r="B5" s="39"/>
      <c r="C5" s="39"/>
      <c r="D5" s="39"/>
      <c r="E5" s="39"/>
      <c r="F5" s="39"/>
      <c r="G5" s="39"/>
      <c r="H5" s="52"/>
      <c r="I5" s="53"/>
      <c r="J5" s="54" t="s">
        <v>461</v>
      </c>
    </row>
    <row r="6" spans="2:10" ht="9.1" customHeight="1">
      <c r="B6" s="33"/>
      <c r="C6" s="33"/>
      <c r="D6" s="33"/>
      <c r="E6" s="33"/>
      <c r="F6" s="33"/>
      <c r="G6" s="33"/>
      <c r="H6" s="33"/>
      <c r="I6" s="33"/>
      <c r="J6" s="33"/>
    </row>
    <row r="7" spans="2:10">
      <c r="B7" s="33"/>
      <c r="C7" s="33"/>
      <c r="D7" s="33"/>
      <c r="E7" s="33"/>
      <c r="F7" s="33"/>
      <c r="G7" s="33"/>
      <c r="H7" s="33"/>
      <c r="I7" s="33"/>
      <c r="J7" s="33"/>
    </row>
    <row r="8" spans="2:10">
      <c r="B8" s="33"/>
      <c r="C8" s="583" t="s">
        <v>353</v>
      </c>
      <c r="D8" s="583"/>
      <c r="E8" s="583"/>
      <c r="F8" s="34"/>
      <c r="G8" s="33"/>
      <c r="H8" s="33"/>
      <c r="I8" s="33"/>
      <c r="J8" s="33"/>
    </row>
    <row r="9" spans="2:10">
      <c r="B9" s="33"/>
      <c r="C9" s="34"/>
      <c r="D9" s="34"/>
      <c r="E9" s="34"/>
      <c r="F9" s="34"/>
      <c r="G9" s="33"/>
      <c r="H9" s="33"/>
      <c r="I9" s="33"/>
      <c r="J9" s="33"/>
    </row>
    <row r="10" spans="2:10">
      <c r="B10" s="33"/>
      <c r="C10" s="583" t="s">
        <v>354</v>
      </c>
      <c r="D10" s="583"/>
      <c r="E10" s="583"/>
      <c r="F10" s="583"/>
      <c r="G10" s="33"/>
      <c r="H10" s="33"/>
      <c r="I10" s="33"/>
      <c r="J10" s="33"/>
    </row>
    <row r="11" spans="2:10">
      <c r="B11" s="33"/>
      <c r="C11" s="35"/>
      <c r="D11" s="35"/>
      <c r="E11" s="35"/>
      <c r="F11" s="35"/>
      <c r="G11" s="33"/>
      <c r="H11" s="33"/>
      <c r="I11" s="33"/>
      <c r="J11" s="33"/>
    </row>
    <row r="12" spans="2:10">
      <c r="B12" s="33"/>
      <c r="C12" s="583" t="s">
        <v>355</v>
      </c>
      <c r="D12" s="583"/>
      <c r="E12" s="583"/>
      <c r="F12" s="583"/>
      <c r="G12" s="33"/>
      <c r="H12" s="33"/>
      <c r="I12" s="33"/>
      <c r="J12" s="33"/>
    </row>
    <row r="13" spans="2:10">
      <c r="B13" s="33"/>
      <c r="C13" s="35"/>
      <c r="D13" s="35"/>
      <c r="E13" s="35"/>
      <c r="F13" s="35"/>
      <c r="G13" s="33"/>
      <c r="H13" s="33"/>
      <c r="I13" s="33"/>
      <c r="J13" s="33"/>
    </row>
    <row r="14" spans="2:10">
      <c r="B14" s="33"/>
      <c r="C14" s="583" t="s">
        <v>356</v>
      </c>
      <c r="D14" s="583"/>
      <c r="E14" s="583"/>
      <c r="F14" s="583"/>
      <c r="G14" s="33"/>
      <c r="H14" s="33"/>
      <c r="I14" s="33"/>
      <c r="J14" s="33"/>
    </row>
    <row r="15" spans="2:10">
      <c r="B15" s="33"/>
      <c r="C15" s="35"/>
      <c r="D15" s="35"/>
      <c r="E15" s="35"/>
      <c r="F15" s="35"/>
      <c r="G15" s="33"/>
      <c r="H15" s="33"/>
      <c r="I15" s="33"/>
      <c r="J15" s="33"/>
    </row>
    <row r="16" spans="2:10">
      <c r="B16" s="33"/>
      <c r="C16" s="583" t="s">
        <v>357</v>
      </c>
      <c r="D16" s="583"/>
      <c r="E16" s="583"/>
      <c r="F16" s="583"/>
      <c r="G16" s="33"/>
      <c r="H16" s="33"/>
      <c r="I16" s="33"/>
      <c r="J16" s="33"/>
    </row>
    <row r="17" spans="2:10">
      <c r="B17" s="33"/>
      <c r="C17" s="35"/>
      <c r="D17" s="35"/>
      <c r="E17" s="35"/>
      <c r="F17" s="35"/>
      <c r="G17" s="33"/>
      <c r="H17" s="33"/>
      <c r="I17" s="33"/>
      <c r="J17" s="33"/>
    </row>
    <row r="19" spans="2:10">
      <c r="B19" s="40" t="s">
        <v>377</v>
      </c>
    </row>
    <row r="20" spans="2:10">
      <c r="B20" s="41" t="s">
        <v>147</v>
      </c>
    </row>
    <row r="21" spans="2:10">
      <c r="B21" s="41" t="s">
        <v>148</v>
      </c>
    </row>
  </sheetData>
  <mergeCells count="6">
    <mergeCell ref="C16:F16"/>
    <mergeCell ref="B3:J4"/>
    <mergeCell ref="C8:E8"/>
    <mergeCell ref="C10:F10"/>
    <mergeCell ref="C12:F12"/>
    <mergeCell ref="C14:F14"/>
  </mergeCells>
  <phoneticPr fontId="6" type="noConversion"/>
  <hyperlinks>
    <hyperlink ref="C8" location="입국기준!A1" display="1. 입국 기준 크루즈 방한객 통계"/>
    <hyperlink ref="C10" location="'기항지기준 (2)'!A1" display="2. 기항지 기준 크루즈 방한객 통계"/>
    <hyperlink ref="C8:E8" location="Asia!A1" display="1. 입국 기준 크루즈 방한객 통계"/>
    <hyperlink ref="C12" location="'기항지기준 (2)'!A1" display="2. 기항지 기준 크루즈 방한객 통계"/>
    <hyperlink ref="C14" location="'기항지기준 (2)'!A1" display="2. 기항지 기준 크루즈 방한객 통계"/>
    <hyperlink ref="C16" location="'기항지기준 (2)'!A1" display="2. 기항지 기준 크루즈 방한객 통계"/>
    <hyperlink ref="C10:F10" location="Europe!A1" display="2. 유럽 14개국 출국 통계"/>
    <hyperlink ref="C12:F12" location="Africa!A1" display="3. 아프리카 7개국 출국 통계"/>
    <hyperlink ref="C14:F14" location="America!A1" display="4. 아메리카 12개국 출국 통계"/>
    <hyperlink ref="C16:F16" location="Oceania!A1" display="5. 오세아니아 5개국 출국 통계"/>
  </hyperlinks>
  <pageMargins left="0.7" right="0.7" top="0.75" bottom="0.75" header="0.3" footer="0.3"/>
  <pageSetup paperSize="9" scale="89" orientation="portrait" r:id="rId1"/>
  <headerFooter>
    <oddHeader xml:space="preserve">&amp;L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212"/>
  <sheetViews>
    <sheetView workbookViewId="0">
      <pane ySplit="2" topLeftCell="A30" activePane="bottomLeft" state="frozen"/>
      <selection pane="bottomLeft" activeCell="D49" sqref="D49"/>
    </sheetView>
  </sheetViews>
  <sheetFormatPr defaultRowHeight="13.4"/>
  <cols>
    <col min="1" max="1" width="9.44140625" style="56" customWidth="1"/>
    <col min="2" max="2" width="12.88671875" style="56" customWidth="1"/>
    <col min="3" max="3" width="47.21875" style="60" customWidth="1"/>
    <col min="4" max="4" width="30.77734375" style="66" customWidth="1"/>
    <col min="5" max="5" width="82.44140625" style="37" customWidth="1"/>
    <col min="6" max="16384" width="8.88671875" style="56"/>
  </cols>
  <sheetData>
    <row r="1" spans="1:5">
      <c r="A1" s="37"/>
      <c r="B1" s="37"/>
      <c r="C1" s="44"/>
      <c r="D1" s="47"/>
    </row>
    <row r="2" spans="1:5" s="57" customFormat="1" ht="17.100000000000001" customHeight="1">
      <c r="A2" s="48" t="s">
        <v>146</v>
      </c>
      <c r="B2" s="48" t="s">
        <v>115</v>
      </c>
      <c r="C2" s="49" t="s">
        <v>116</v>
      </c>
      <c r="D2" s="49" t="s">
        <v>117</v>
      </c>
      <c r="E2" s="48" t="s">
        <v>299</v>
      </c>
    </row>
    <row r="3" spans="1:5" s="59" customFormat="1" ht="17.100000000000001" customHeight="1">
      <c r="A3" s="31" t="s">
        <v>118</v>
      </c>
      <c r="B3" s="31" t="s">
        <v>54</v>
      </c>
      <c r="C3" s="45" t="s">
        <v>320</v>
      </c>
      <c r="D3" s="58" t="s">
        <v>373</v>
      </c>
      <c r="E3" s="42" t="s">
        <v>374</v>
      </c>
    </row>
    <row r="4" spans="1:5" ht="17.100000000000001" customHeight="1">
      <c r="A4" s="1" t="s">
        <v>118</v>
      </c>
      <c r="B4" s="1" t="s">
        <v>53</v>
      </c>
      <c r="C4" s="46" t="s">
        <v>298</v>
      </c>
      <c r="D4" s="58" t="s">
        <v>119</v>
      </c>
      <c r="E4" s="38" t="s">
        <v>338</v>
      </c>
    </row>
    <row r="5" spans="1:5" ht="30.1" customHeight="1">
      <c r="A5" s="1" t="s">
        <v>118</v>
      </c>
      <c r="B5" s="1" t="s">
        <v>47</v>
      </c>
      <c r="C5" s="46" t="s">
        <v>149</v>
      </c>
      <c r="D5" s="58" t="s">
        <v>416</v>
      </c>
      <c r="E5" s="38" t="s">
        <v>340</v>
      </c>
    </row>
    <row r="6" spans="1:5" ht="17.100000000000001" customHeight="1">
      <c r="A6" s="1" t="s">
        <v>118</v>
      </c>
      <c r="B6" s="1" t="s">
        <v>120</v>
      </c>
      <c r="C6" s="46" t="s">
        <v>150</v>
      </c>
      <c r="D6" s="55" t="s">
        <v>433</v>
      </c>
      <c r="E6" s="38" t="s">
        <v>339</v>
      </c>
    </row>
    <row r="7" spans="1:5" ht="17.100000000000001" customHeight="1">
      <c r="A7" s="1" t="s">
        <v>118</v>
      </c>
      <c r="B7" s="1" t="s">
        <v>50</v>
      </c>
      <c r="C7" s="46" t="s">
        <v>452</v>
      </c>
      <c r="D7" s="58" t="s">
        <v>453</v>
      </c>
      <c r="E7" s="38" t="s">
        <v>454</v>
      </c>
    </row>
    <row r="8" spans="1:5" ht="17.100000000000001" customHeight="1">
      <c r="A8" s="1" t="s">
        <v>118</v>
      </c>
      <c r="B8" s="1" t="s">
        <v>46</v>
      </c>
      <c r="C8" s="46" t="s">
        <v>151</v>
      </c>
      <c r="D8" s="58" t="s">
        <v>382</v>
      </c>
      <c r="E8" s="38" t="s">
        <v>341</v>
      </c>
    </row>
    <row r="9" spans="1:5" ht="17.100000000000001" customHeight="1">
      <c r="A9" s="1" t="s">
        <v>118</v>
      </c>
      <c r="B9" s="1" t="s">
        <v>57</v>
      </c>
      <c r="C9" s="46" t="s">
        <v>152</v>
      </c>
      <c r="D9" s="55" t="s">
        <v>446</v>
      </c>
      <c r="E9" s="38" t="s">
        <v>342</v>
      </c>
    </row>
    <row r="10" spans="1:5" ht="17.100000000000001" customHeight="1">
      <c r="A10" s="1" t="s">
        <v>118</v>
      </c>
      <c r="B10" s="1" t="s">
        <v>121</v>
      </c>
      <c r="C10" s="46" t="s">
        <v>153</v>
      </c>
      <c r="D10" s="58" t="s">
        <v>331</v>
      </c>
      <c r="E10" s="38" t="s">
        <v>343</v>
      </c>
    </row>
    <row r="11" spans="1:5" ht="17.100000000000001" customHeight="1">
      <c r="A11" s="1" t="s">
        <v>118</v>
      </c>
      <c r="B11" s="1" t="s">
        <v>178</v>
      </c>
      <c r="C11" s="46" t="s">
        <v>398</v>
      </c>
      <c r="D11" s="58" t="s">
        <v>417</v>
      </c>
      <c r="E11" s="38" t="s">
        <v>408</v>
      </c>
    </row>
    <row r="12" spans="1:5" ht="17.100000000000001" customHeight="1">
      <c r="A12" s="1" t="s">
        <v>118</v>
      </c>
      <c r="B12" s="1" t="s">
        <v>48</v>
      </c>
      <c r="C12" s="45" t="s">
        <v>321</v>
      </c>
      <c r="D12" s="58" t="s">
        <v>390</v>
      </c>
      <c r="E12" s="38" t="s">
        <v>344</v>
      </c>
    </row>
    <row r="13" spans="1:5" ht="17.100000000000001" customHeight="1">
      <c r="A13" s="1" t="s">
        <v>118</v>
      </c>
      <c r="B13" s="1" t="s">
        <v>52</v>
      </c>
      <c r="C13" s="46" t="s">
        <v>156</v>
      </c>
      <c r="D13" s="55" t="s">
        <v>447</v>
      </c>
      <c r="E13" s="38"/>
    </row>
    <row r="14" spans="1:5" ht="17.100000000000001" customHeight="1">
      <c r="A14" s="1" t="s">
        <v>118</v>
      </c>
      <c r="B14" s="1" t="s">
        <v>51</v>
      </c>
      <c r="C14" s="46" t="s">
        <v>155</v>
      </c>
      <c r="D14" s="55" t="s">
        <v>435</v>
      </c>
      <c r="E14" s="38"/>
    </row>
    <row r="15" spans="1:5" ht="17.100000000000001" customHeight="1">
      <c r="A15" s="1" t="s">
        <v>118</v>
      </c>
      <c r="B15" s="1" t="s">
        <v>122</v>
      </c>
      <c r="C15" s="46" t="s">
        <v>154</v>
      </c>
      <c r="D15" s="58" t="s">
        <v>389</v>
      </c>
      <c r="E15" s="38"/>
    </row>
    <row r="16" spans="1:5" ht="17.100000000000001" hidden="1" customHeight="1">
      <c r="A16" s="1" t="s">
        <v>118</v>
      </c>
      <c r="B16" s="1" t="s">
        <v>71</v>
      </c>
      <c r="C16" s="46" t="s">
        <v>392</v>
      </c>
      <c r="D16" s="58" t="s">
        <v>393</v>
      </c>
      <c r="E16" s="38"/>
    </row>
    <row r="17" spans="1:5" ht="17.100000000000001" customHeight="1">
      <c r="A17" s="1" t="s">
        <v>118</v>
      </c>
      <c r="B17" s="1" t="s">
        <v>410</v>
      </c>
      <c r="C17" s="46" t="s">
        <v>424</v>
      </c>
      <c r="D17" s="58" t="s">
        <v>388</v>
      </c>
      <c r="E17" s="38"/>
    </row>
    <row r="18" spans="1:5" ht="17.100000000000001" customHeight="1">
      <c r="A18" s="1" t="s">
        <v>118</v>
      </c>
      <c r="B18" s="1" t="s">
        <v>70</v>
      </c>
      <c r="C18" s="46" t="s">
        <v>158</v>
      </c>
      <c r="D18" s="58" t="s">
        <v>123</v>
      </c>
      <c r="E18" s="38"/>
    </row>
    <row r="19" spans="1:5" ht="17.100000000000001" customHeight="1">
      <c r="A19" s="1" t="s">
        <v>118</v>
      </c>
      <c r="B19" s="547" t="s">
        <v>64</v>
      </c>
      <c r="C19" s="548" t="s">
        <v>159</v>
      </c>
      <c r="D19" s="549" t="s">
        <v>455</v>
      </c>
      <c r="E19" s="550" t="s">
        <v>456</v>
      </c>
    </row>
    <row r="20" spans="1:5" ht="17.100000000000001" customHeight="1">
      <c r="A20" s="1" t="s">
        <v>118</v>
      </c>
      <c r="B20" s="1" t="s">
        <v>67</v>
      </c>
      <c r="C20" s="45" t="s">
        <v>157</v>
      </c>
      <c r="D20" s="58" t="s">
        <v>310</v>
      </c>
      <c r="E20" s="38" t="s">
        <v>349</v>
      </c>
    </row>
    <row r="21" spans="1:5" ht="17.100000000000001" customHeight="1">
      <c r="A21" s="1" t="s">
        <v>118</v>
      </c>
      <c r="B21" s="1" t="s">
        <v>62</v>
      </c>
      <c r="C21" s="46" t="s">
        <v>431</v>
      </c>
      <c r="D21" s="55" t="s">
        <v>418</v>
      </c>
      <c r="E21" s="38" t="s">
        <v>432</v>
      </c>
    </row>
    <row r="22" spans="1:5" ht="17.100000000000001" hidden="1" customHeight="1">
      <c r="A22" s="1" t="s">
        <v>118</v>
      </c>
      <c r="B22" s="1" t="s">
        <v>124</v>
      </c>
      <c r="C22" s="46" t="s">
        <v>160</v>
      </c>
      <c r="D22" s="58" t="s">
        <v>311</v>
      </c>
      <c r="E22" s="38"/>
    </row>
    <row r="23" spans="1:5" ht="17.100000000000001" customHeight="1">
      <c r="A23" s="1" t="s">
        <v>118</v>
      </c>
      <c r="B23" s="1" t="s">
        <v>49</v>
      </c>
      <c r="C23" s="46" t="s">
        <v>375</v>
      </c>
      <c r="D23" s="58" t="s">
        <v>381</v>
      </c>
      <c r="E23" s="38"/>
    </row>
    <row r="24" spans="1:5" ht="17.100000000000001" customHeight="1">
      <c r="A24" s="1" t="s">
        <v>118</v>
      </c>
      <c r="B24" s="1" t="s">
        <v>185</v>
      </c>
      <c r="C24" s="46" t="s">
        <v>300</v>
      </c>
      <c r="D24" s="55" t="s">
        <v>439</v>
      </c>
      <c r="E24" s="38" t="s">
        <v>440</v>
      </c>
    </row>
    <row r="25" spans="1:5" ht="17.100000000000001" hidden="1" customHeight="1">
      <c r="A25" s="1" t="s">
        <v>118</v>
      </c>
      <c r="B25" s="1" t="s">
        <v>183</v>
      </c>
      <c r="C25" s="46" t="s">
        <v>420</v>
      </c>
      <c r="D25" s="58" t="s">
        <v>419</v>
      </c>
      <c r="E25" s="38"/>
    </row>
    <row r="26" spans="1:5" ht="17.100000000000001" hidden="1" customHeight="1">
      <c r="A26" s="1" t="s">
        <v>118</v>
      </c>
      <c r="B26" s="1" t="s">
        <v>385</v>
      </c>
      <c r="C26" s="46" t="s">
        <v>386</v>
      </c>
      <c r="D26" s="58" t="s">
        <v>387</v>
      </c>
      <c r="E26" s="38"/>
    </row>
    <row r="27" spans="1:5" ht="17.100000000000001" customHeight="1">
      <c r="A27" s="1" t="s">
        <v>125</v>
      </c>
      <c r="B27" s="1" t="s">
        <v>305</v>
      </c>
      <c r="C27" s="46" t="s">
        <v>368</v>
      </c>
      <c r="D27" s="58" t="s">
        <v>363</v>
      </c>
      <c r="E27" s="51" t="s">
        <v>364</v>
      </c>
    </row>
    <row r="28" spans="1:5" ht="17.100000000000001" customHeight="1">
      <c r="A28" s="1" t="s">
        <v>125</v>
      </c>
      <c r="B28" s="1" t="s">
        <v>254</v>
      </c>
      <c r="C28" s="45" t="s">
        <v>334</v>
      </c>
      <c r="D28" s="58" t="s">
        <v>369</v>
      </c>
      <c r="E28" s="38"/>
    </row>
    <row r="29" spans="1:5" ht="17.100000000000001" customHeight="1">
      <c r="A29" s="1" t="s">
        <v>125</v>
      </c>
      <c r="B29" s="1" t="s">
        <v>126</v>
      </c>
      <c r="C29" s="46" t="s">
        <v>127</v>
      </c>
      <c r="D29" s="58" t="s">
        <v>399</v>
      </c>
      <c r="E29" s="38" t="s">
        <v>400</v>
      </c>
    </row>
    <row r="30" spans="1:5" ht="17.100000000000001" customHeight="1">
      <c r="A30" s="1" t="s">
        <v>125</v>
      </c>
      <c r="B30" s="1" t="s">
        <v>73</v>
      </c>
      <c r="C30" s="46" t="s">
        <v>128</v>
      </c>
      <c r="D30" s="58" t="s">
        <v>129</v>
      </c>
      <c r="E30" s="38" t="s">
        <v>348</v>
      </c>
    </row>
    <row r="31" spans="1:5" ht="17.100000000000001" customHeight="1">
      <c r="A31" s="1" t="s">
        <v>125</v>
      </c>
      <c r="B31" s="31" t="s">
        <v>130</v>
      </c>
      <c r="C31" s="46" t="s">
        <v>161</v>
      </c>
      <c r="D31" s="58" t="s">
        <v>365</v>
      </c>
      <c r="E31" s="51" t="s">
        <v>366</v>
      </c>
    </row>
    <row r="32" spans="1:5" ht="17.100000000000001" hidden="1" customHeight="1">
      <c r="A32" s="1" t="s">
        <v>125</v>
      </c>
      <c r="B32" s="1" t="s">
        <v>370</v>
      </c>
      <c r="C32" s="46" t="s">
        <v>371</v>
      </c>
      <c r="D32" s="58" t="s">
        <v>372</v>
      </c>
      <c r="E32" s="38"/>
    </row>
    <row r="33" spans="1:5" ht="17.100000000000001" customHeight="1">
      <c r="A33" s="1" t="s">
        <v>125</v>
      </c>
      <c r="B33" s="1" t="s">
        <v>131</v>
      </c>
      <c r="C33" s="46" t="s">
        <v>404</v>
      </c>
      <c r="D33" s="58" t="s">
        <v>403</v>
      </c>
      <c r="E33" s="38" t="s">
        <v>345</v>
      </c>
    </row>
    <row r="34" spans="1:5" ht="17.100000000000001" customHeight="1">
      <c r="A34" s="1" t="s">
        <v>125</v>
      </c>
      <c r="B34" s="1" t="s">
        <v>75</v>
      </c>
      <c r="C34" s="46" t="s">
        <v>405</v>
      </c>
      <c r="D34" s="55" t="s">
        <v>428</v>
      </c>
      <c r="E34" s="38" t="s">
        <v>406</v>
      </c>
    </row>
    <row r="35" spans="1:5" ht="17.100000000000001" customHeight="1">
      <c r="A35" s="1" t="s">
        <v>125</v>
      </c>
      <c r="B35" s="1" t="s">
        <v>422</v>
      </c>
      <c r="C35" s="46" t="s">
        <v>132</v>
      </c>
      <c r="D35" s="58" t="s">
        <v>395</v>
      </c>
      <c r="E35" s="38" t="s">
        <v>346</v>
      </c>
    </row>
    <row r="36" spans="1:5" ht="17.100000000000001" customHeight="1">
      <c r="A36" s="1" t="s">
        <v>125</v>
      </c>
      <c r="B36" s="1" t="s">
        <v>74</v>
      </c>
      <c r="C36" s="46" t="s">
        <v>133</v>
      </c>
      <c r="D36" s="58" t="s">
        <v>134</v>
      </c>
      <c r="E36" s="38" t="s">
        <v>350</v>
      </c>
    </row>
    <row r="37" spans="1:5" ht="17.100000000000001" customHeight="1">
      <c r="A37" s="1" t="s">
        <v>135</v>
      </c>
      <c r="B37" s="1" t="s">
        <v>136</v>
      </c>
      <c r="C37" s="46" t="s">
        <v>137</v>
      </c>
      <c r="D37" s="58" t="s">
        <v>138</v>
      </c>
      <c r="E37" s="38"/>
    </row>
    <row r="38" spans="1:5" ht="17.100000000000001" customHeight="1">
      <c r="A38" s="1" t="s">
        <v>135</v>
      </c>
      <c r="B38" s="1" t="s">
        <v>85</v>
      </c>
      <c r="C38" s="46" t="s">
        <v>139</v>
      </c>
      <c r="D38" s="58" t="s">
        <v>367</v>
      </c>
      <c r="E38" s="38" t="s">
        <v>376</v>
      </c>
    </row>
    <row r="39" spans="1:5" ht="17.100000000000001" customHeight="1">
      <c r="A39" s="1" t="s">
        <v>135</v>
      </c>
      <c r="B39" s="1" t="s">
        <v>457</v>
      </c>
      <c r="C39" s="46" t="s">
        <v>140</v>
      </c>
      <c r="D39" s="58" t="s">
        <v>312</v>
      </c>
      <c r="E39" s="38"/>
    </row>
    <row r="40" spans="1:5" ht="17.100000000000001" customHeight="1">
      <c r="A40" s="1" t="s">
        <v>135</v>
      </c>
      <c r="B40" s="1" t="s">
        <v>86</v>
      </c>
      <c r="C40" s="46" t="s">
        <v>170</v>
      </c>
      <c r="D40" s="58" t="s">
        <v>313</v>
      </c>
      <c r="E40" s="38" t="s">
        <v>347</v>
      </c>
    </row>
    <row r="41" spans="1:5" ht="17.100000000000001" customHeight="1">
      <c r="A41" s="1" t="s">
        <v>135</v>
      </c>
      <c r="B41" s="1" t="s">
        <v>87</v>
      </c>
      <c r="C41" s="46" t="s">
        <v>301</v>
      </c>
      <c r="D41" s="55" t="s">
        <v>441</v>
      </c>
      <c r="E41" s="38"/>
    </row>
    <row r="42" spans="1:5" ht="17.100000000000001" hidden="1" customHeight="1">
      <c r="A42" s="1" t="s">
        <v>135</v>
      </c>
      <c r="B42" s="1" t="s">
        <v>88</v>
      </c>
      <c r="C42" s="46" t="s">
        <v>302</v>
      </c>
      <c r="D42" s="58" t="s">
        <v>314</v>
      </c>
      <c r="E42" s="38"/>
    </row>
    <row r="43" spans="1:5" ht="17.100000000000001" customHeight="1">
      <c r="A43" s="1" t="s">
        <v>141</v>
      </c>
      <c r="B43" s="1" t="s">
        <v>142</v>
      </c>
      <c r="C43" s="46" t="s">
        <v>162</v>
      </c>
      <c r="D43" s="58" t="s">
        <v>379</v>
      </c>
      <c r="E43" s="38"/>
    </row>
    <row r="44" spans="1:5" ht="17.100000000000001" customHeight="1">
      <c r="A44" s="1" t="s">
        <v>141</v>
      </c>
      <c r="B44" s="547" t="s">
        <v>77</v>
      </c>
      <c r="C44" s="548" t="s">
        <v>163</v>
      </c>
      <c r="D44" s="549" t="s">
        <v>448</v>
      </c>
      <c r="E44" s="550"/>
    </row>
    <row r="45" spans="1:5" ht="17.100000000000001" hidden="1" customHeight="1">
      <c r="A45" s="1" t="s">
        <v>141</v>
      </c>
      <c r="B45" s="1" t="s">
        <v>144</v>
      </c>
      <c r="C45" s="46" t="s">
        <v>166</v>
      </c>
      <c r="D45" s="58" t="s">
        <v>315</v>
      </c>
      <c r="E45" s="38"/>
    </row>
    <row r="46" spans="1:5" ht="17.100000000000001" customHeight="1">
      <c r="A46" s="1" t="s">
        <v>141</v>
      </c>
      <c r="B46" s="1" t="s">
        <v>171</v>
      </c>
      <c r="C46" s="46" t="s">
        <v>165</v>
      </c>
      <c r="D46" s="58" t="s">
        <v>380</v>
      </c>
      <c r="E46" s="38" t="s">
        <v>351</v>
      </c>
    </row>
    <row r="47" spans="1:5" ht="17.100000000000001" customHeight="1">
      <c r="A47" s="1" t="s">
        <v>141</v>
      </c>
      <c r="B47" s="1" t="s">
        <v>78</v>
      </c>
      <c r="C47" s="46" t="s">
        <v>164</v>
      </c>
      <c r="D47" s="58" t="s">
        <v>143</v>
      </c>
      <c r="E47" s="38"/>
    </row>
    <row r="48" spans="1:5" ht="17.100000000000001" customHeight="1">
      <c r="A48" s="1" t="s">
        <v>141</v>
      </c>
      <c r="B48" s="1" t="s">
        <v>276</v>
      </c>
      <c r="C48" s="46" t="s">
        <v>303</v>
      </c>
      <c r="D48" s="58" t="s">
        <v>316</v>
      </c>
      <c r="E48" s="38"/>
    </row>
    <row r="49" spans="1:5" ht="17.100000000000001" customHeight="1">
      <c r="A49" s="1" t="s">
        <v>141</v>
      </c>
      <c r="B49" s="1" t="s">
        <v>100</v>
      </c>
      <c r="C49" s="46" t="s">
        <v>412</v>
      </c>
      <c r="D49" s="58" t="s">
        <v>335</v>
      </c>
      <c r="E49" s="38"/>
    </row>
    <row r="50" spans="1:5" ht="17.100000000000001" hidden="1" customHeight="1">
      <c r="A50" s="1" t="s">
        <v>141</v>
      </c>
      <c r="B50" s="1" t="s">
        <v>101</v>
      </c>
      <c r="C50" s="46" t="s">
        <v>304</v>
      </c>
      <c r="D50" s="58" t="s">
        <v>317</v>
      </c>
      <c r="E50" s="38"/>
    </row>
    <row r="51" spans="1:5" ht="16.350000000000001">
      <c r="A51" s="1" t="s">
        <v>145</v>
      </c>
      <c r="B51" s="1" t="s">
        <v>81</v>
      </c>
      <c r="C51" s="46" t="s">
        <v>169</v>
      </c>
      <c r="D51" s="55" t="s">
        <v>444</v>
      </c>
      <c r="E51" s="38"/>
    </row>
    <row r="52" spans="1:5" ht="17.100000000000001" customHeight="1">
      <c r="A52" s="31" t="s">
        <v>145</v>
      </c>
      <c r="B52" s="31" t="s">
        <v>329</v>
      </c>
      <c r="C52" s="45" t="s">
        <v>332</v>
      </c>
      <c r="D52" s="58" t="s">
        <v>330</v>
      </c>
      <c r="E52" s="38"/>
    </row>
    <row r="53" spans="1:5" ht="17.100000000000001" customHeight="1">
      <c r="A53" s="1" t="s">
        <v>145</v>
      </c>
      <c r="B53" s="1" t="s">
        <v>82</v>
      </c>
      <c r="C53" s="46" t="s">
        <v>167</v>
      </c>
      <c r="D53" s="58" t="s">
        <v>318</v>
      </c>
      <c r="E53" s="38" t="s">
        <v>352</v>
      </c>
    </row>
    <row r="54" spans="1:5">
      <c r="A54" s="1" t="s">
        <v>145</v>
      </c>
      <c r="B54" s="1" t="s">
        <v>83</v>
      </c>
      <c r="C54" s="46" t="s">
        <v>333</v>
      </c>
      <c r="D54" s="58" t="s">
        <v>391</v>
      </c>
      <c r="E54" s="38"/>
    </row>
    <row r="55" spans="1:5">
      <c r="A55" s="1" t="s">
        <v>145</v>
      </c>
      <c r="B55" s="1" t="s">
        <v>84</v>
      </c>
      <c r="C55" s="46" t="s">
        <v>168</v>
      </c>
      <c r="D55" s="58" t="s">
        <v>319</v>
      </c>
      <c r="E55" s="38"/>
    </row>
    <row r="56" spans="1:5" ht="16.350000000000001">
      <c r="A56" s="31" t="s">
        <v>145</v>
      </c>
      <c r="B56" s="1" t="s">
        <v>402</v>
      </c>
      <c r="C56" s="46" t="s">
        <v>401</v>
      </c>
      <c r="D56" s="55" t="s">
        <v>442</v>
      </c>
    </row>
    <row r="209" spans="3:6">
      <c r="D209" s="61"/>
    </row>
    <row r="210" spans="3:6">
      <c r="D210" s="61"/>
    </row>
    <row r="211" spans="3:6">
      <c r="D211" s="61"/>
    </row>
    <row r="212" spans="3:6">
      <c r="C212" s="62">
        <v>80973</v>
      </c>
      <c r="D212" s="63"/>
      <c r="E212" s="64">
        <v>2800</v>
      </c>
      <c r="F212" s="65"/>
    </row>
  </sheetData>
  <phoneticPr fontId="6" type="noConversion"/>
  <hyperlinks>
    <hyperlink ref="D4" r:id="rId1"/>
    <hyperlink ref="D5" r:id="rId2"/>
    <hyperlink ref="D6" r:id="rId3"/>
    <hyperlink ref="D8" r:id="rId4"/>
    <hyperlink ref="D9" r:id="rId5"/>
    <hyperlink ref="D10" r:id="rId6"/>
    <hyperlink ref="D12" r:id="rId7"/>
    <hyperlink ref="D15" r:id="rId8"/>
    <hyperlink ref="D14" r:id="rId9"/>
    <hyperlink ref="D13" r:id="rId10"/>
    <hyperlink ref="D17" r:id="rId11"/>
    <hyperlink ref="D20" r:id="rId12"/>
    <hyperlink ref="D18" r:id="rId13"/>
    <hyperlink ref="D22" r:id="rId14"/>
    <hyperlink ref="D29" r:id="rId15"/>
    <hyperlink ref="D30" r:id="rId16"/>
    <hyperlink ref="D31" r:id="rId17"/>
    <hyperlink ref="D33" r:id="rId18"/>
    <hyperlink ref="D35" r:id="rId19"/>
    <hyperlink ref="D36" r:id="rId20"/>
    <hyperlink ref="D37" r:id="rId21"/>
    <hyperlink ref="D38" r:id="rId22"/>
    <hyperlink ref="D39" r:id="rId23"/>
    <hyperlink ref="D40" r:id="rId24"/>
    <hyperlink ref="D43" r:id="rId25"/>
    <hyperlink ref="D47" r:id="rId26"/>
    <hyperlink ref="D46" r:id="rId27"/>
    <hyperlink ref="D45" r:id="rId28"/>
    <hyperlink ref="D55" r:id="rId29"/>
    <hyperlink ref="D53" r:id="rId30"/>
    <hyperlink ref="D48" r:id="rId31"/>
    <hyperlink ref="D50" r:id="rId32"/>
    <hyperlink ref="D24" r:id="rId33"/>
    <hyperlink ref="D41" r:id="rId34"/>
    <hyperlink ref="D42" r:id="rId35"/>
    <hyperlink ref="D3" r:id="rId36"/>
    <hyperlink ref="D28" r:id="rId37"/>
    <hyperlink ref="D52" r:id="rId38"/>
    <hyperlink ref="D19" r:id="rId39"/>
    <hyperlink ref="D21" r:id="rId40"/>
    <hyperlink ref="D54" r:id="rId41"/>
    <hyperlink ref="D49" r:id="rId42"/>
    <hyperlink ref="D44" r:id="rId43"/>
    <hyperlink ref="D27" r:id="rId44"/>
    <hyperlink ref="D32" r:id="rId45"/>
    <hyperlink ref="D23" r:id="rId46"/>
    <hyperlink ref="D26" r:id="rId47"/>
    <hyperlink ref="D16" r:id="rId48"/>
    <hyperlink ref="D56" r:id="rId49"/>
    <hyperlink ref="D34" r:id="rId50"/>
    <hyperlink ref="D51" r:id="rId51" location="arrivals-and-departures_x000a_"/>
  </hyperlinks>
  <pageMargins left="0.7" right="0.7" top="0.75" bottom="0.75" header="0.3" footer="0.3"/>
  <pageSetup paperSize="9" orientation="portrait" r:id="rId5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70C0"/>
  </sheetPr>
  <dimension ref="A1:BR322"/>
  <sheetViews>
    <sheetView zoomScale="115" zoomScaleNormal="115" workbookViewId="0">
      <pane xSplit="4" ySplit="3" topLeftCell="S259" activePane="bottomRight" state="frozen"/>
      <selection pane="topRight" activeCell="E1" sqref="E1"/>
      <selection pane="bottomLeft" activeCell="A4" sqref="A4"/>
      <selection pane="bottomRight" activeCell="C271" sqref="C271"/>
    </sheetView>
  </sheetViews>
  <sheetFormatPr defaultColWidth="8.88671875" defaultRowHeight="13.4"/>
  <cols>
    <col min="1" max="1" width="6.109375" style="317" customWidth="1"/>
    <col min="2" max="2" width="4.77734375" style="317" customWidth="1"/>
    <col min="3" max="28" width="10.77734375" style="317" customWidth="1"/>
    <col min="29" max="30" width="10.77734375" style="317" hidden="1" customWidth="1"/>
    <col min="31" max="42" width="10.77734375" style="317" customWidth="1"/>
    <col min="43" max="43" width="10.77734375" style="343" customWidth="1"/>
    <col min="44" max="44" width="10.77734375" style="317" customWidth="1"/>
    <col min="45" max="50" width="10.77734375" style="317" hidden="1" customWidth="1"/>
    <col min="51" max="51" width="10.77734375" style="343" customWidth="1"/>
    <col min="52" max="52" width="10.77734375" style="317" customWidth="1"/>
    <col min="53" max="54" width="10.77734375" style="317" hidden="1" customWidth="1"/>
    <col min="55" max="16384" width="8.88671875" style="317"/>
  </cols>
  <sheetData>
    <row r="1" spans="1:54" s="93" customFormat="1" ht="31.95" thickBot="1">
      <c r="A1" s="85" t="s">
        <v>358</v>
      </c>
      <c r="B1" s="85"/>
      <c r="C1" s="86"/>
      <c r="D1" s="86"/>
      <c r="E1" s="86"/>
      <c r="F1" s="86"/>
      <c r="G1" s="86"/>
      <c r="H1" s="86"/>
      <c r="I1" s="87"/>
      <c r="J1" s="87"/>
      <c r="K1" s="88"/>
      <c r="L1" s="88"/>
      <c r="M1" s="87"/>
      <c r="N1" s="87"/>
      <c r="O1" s="88"/>
      <c r="P1" s="88"/>
      <c r="Q1" s="89"/>
      <c r="R1" s="89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90"/>
      <c r="AH1" s="88"/>
      <c r="AI1" s="87"/>
      <c r="AJ1" s="87"/>
      <c r="AK1" s="87" t="s">
        <v>68</v>
      </c>
      <c r="AL1" s="87"/>
      <c r="AM1" s="87"/>
      <c r="AN1" s="87"/>
      <c r="AO1" s="87"/>
      <c r="AP1" s="87"/>
      <c r="AQ1" s="91"/>
      <c r="AR1" s="88"/>
      <c r="AS1" s="87"/>
      <c r="AT1" s="87"/>
      <c r="AU1" s="88"/>
      <c r="AV1" s="88"/>
      <c r="AW1" s="88"/>
      <c r="AX1" s="88"/>
      <c r="AY1" s="92"/>
      <c r="AZ1" s="87"/>
      <c r="BA1" s="87"/>
      <c r="BB1" s="87"/>
    </row>
    <row r="2" spans="1:54" s="101" customFormat="1" ht="17.3" customHeight="1">
      <c r="A2" s="94"/>
      <c r="B2" s="95"/>
      <c r="C2" s="96" t="s">
        <v>23</v>
      </c>
      <c r="D2" s="97"/>
      <c r="E2" s="96" t="s">
        <v>53</v>
      </c>
      <c r="F2" s="97" t="s">
        <v>172</v>
      </c>
      <c r="G2" s="96" t="s">
        <v>54</v>
      </c>
      <c r="H2" s="97" t="s">
        <v>55</v>
      </c>
      <c r="I2" s="96" t="s">
        <v>47</v>
      </c>
      <c r="J2" s="97" t="s">
        <v>56</v>
      </c>
      <c r="K2" s="96" t="s">
        <v>120</v>
      </c>
      <c r="L2" s="97" t="s">
        <v>307</v>
      </c>
      <c r="M2" s="96" t="s">
        <v>50</v>
      </c>
      <c r="N2" s="97" t="s">
        <v>308</v>
      </c>
      <c r="O2" s="96" t="s">
        <v>46</v>
      </c>
      <c r="P2" s="97" t="s">
        <v>309</v>
      </c>
      <c r="Q2" s="96" t="s">
        <v>57</v>
      </c>
      <c r="R2" s="97" t="s">
        <v>58</v>
      </c>
      <c r="S2" s="96" t="s">
        <v>173</v>
      </c>
      <c r="T2" s="97" t="s">
        <v>174</v>
      </c>
      <c r="U2" s="98" t="s">
        <v>48</v>
      </c>
      <c r="V2" s="97" t="s">
        <v>59</v>
      </c>
      <c r="W2" s="96" t="s">
        <v>52</v>
      </c>
      <c r="X2" s="97" t="s">
        <v>175</v>
      </c>
      <c r="Y2" s="96" t="s">
        <v>51</v>
      </c>
      <c r="Z2" s="97" t="s">
        <v>60</v>
      </c>
      <c r="AA2" s="96" t="s">
        <v>122</v>
      </c>
      <c r="AB2" s="97" t="s">
        <v>176</v>
      </c>
      <c r="AC2" s="96" t="s">
        <v>71</v>
      </c>
      <c r="AD2" s="97" t="s">
        <v>72</v>
      </c>
      <c r="AE2" s="96" t="s">
        <v>410</v>
      </c>
      <c r="AF2" s="97" t="s">
        <v>411</v>
      </c>
      <c r="AG2" s="96" t="s">
        <v>70</v>
      </c>
      <c r="AH2" s="97" t="s">
        <v>177</v>
      </c>
      <c r="AI2" s="96" t="s">
        <v>64</v>
      </c>
      <c r="AJ2" s="97" t="s">
        <v>65</v>
      </c>
      <c r="AK2" s="96" t="s">
        <v>67</v>
      </c>
      <c r="AL2" s="97" t="s">
        <v>69</v>
      </c>
      <c r="AM2" s="96" t="s">
        <v>62</v>
      </c>
      <c r="AN2" s="97" t="s">
        <v>63</v>
      </c>
      <c r="AO2" s="96" t="s">
        <v>178</v>
      </c>
      <c r="AP2" s="97" t="s">
        <v>66</v>
      </c>
      <c r="AQ2" s="96" t="s">
        <v>49</v>
      </c>
      <c r="AR2" s="97" t="s">
        <v>61</v>
      </c>
      <c r="AS2" s="96" t="s">
        <v>179</v>
      </c>
      <c r="AT2" s="97" t="s">
        <v>180</v>
      </c>
      <c r="AU2" s="99" t="s">
        <v>181</v>
      </c>
      <c r="AV2" s="100" t="s">
        <v>182</v>
      </c>
      <c r="AW2" s="99" t="s">
        <v>183</v>
      </c>
      <c r="AX2" s="100" t="s">
        <v>184</v>
      </c>
      <c r="AY2" s="96" t="s">
        <v>185</v>
      </c>
      <c r="AZ2" s="97" t="s">
        <v>186</v>
      </c>
      <c r="BA2" s="96" t="s">
        <v>187</v>
      </c>
      <c r="BB2" s="97" t="s">
        <v>188</v>
      </c>
    </row>
    <row r="3" spans="1:54" s="93" customFormat="1" ht="14.1" thickBot="1">
      <c r="A3" s="102"/>
      <c r="B3" s="103"/>
      <c r="C3" s="102" t="s">
        <v>296</v>
      </c>
      <c r="D3" s="104" t="s">
        <v>1</v>
      </c>
      <c r="E3" s="105" t="s">
        <v>0</v>
      </c>
      <c r="F3" s="106" t="s">
        <v>1</v>
      </c>
      <c r="G3" s="107" t="s">
        <v>0</v>
      </c>
      <c r="H3" s="108" t="s">
        <v>1</v>
      </c>
      <c r="I3" s="107" t="s">
        <v>0</v>
      </c>
      <c r="J3" s="108" t="s">
        <v>1</v>
      </c>
      <c r="K3" s="105" t="s">
        <v>0</v>
      </c>
      <c r="L3" s="106" t="s">
        <v>1</v>
      </c>
      <c r="M3" s="109" t="s">
        <v>189</v>
      </c>
      <c r="N3" s="108" t="s">
        <v>190</v>
      </c>
      <c r="O3" s="107" t="s">
        <v>0</v>
      </c>
      <c r="P3" s="108" t="s">
        <v>1</v>
      </c>
      <c r="Q3" s="110" t="s">
        <v>0</v>
      </c>
      <c r="R3" s="106" t="s">
        <v>1</v>
      </c>
      <c r="S3" s="111" t="s">
        <v>0</v>
      </c>
      <c r="T3" s="108" t="s">
        <v>1</v>
      </c>
      <c r="U3" s="112" t="s">
        <v>0</v>
      </c>
      <c r="V3" s="106" t="s">
        <v>1</v>
      </c>
      <c r="W3" s="107" t="s">
        <v>0</v>
      </c>
      <c r="X3" s="108" t="s">
        <v>1</v>
      </c>
      <c r="Y3" s="105" t="s">
        <v>0</v>
      </c>
      <c r="Z3" s="106" t="s">
        <v>1</v>
      </c>
      <c r="AA3" s="109" t="s">
        <v>189</v>
      </c>
      <c r="AB3" s="113" t="s">
        <v>191</v>
      </c>
      <c r="AC3" s="105" t="s">
        <v>0</v>
      </c>
      <c r="AD3" s="106" t="s">
        <v>191</v>
      </c>
      <c r="AE3" s="105" t="s">
        <v>189</v>
      </c>
      <c r="AF3" s="106" t="s">
        <v>191</v>
      </c>
      <c r="AG3" s="105" t="s">
        <v>0</v>
      </c>
      <c r="AH3" s="106" t="s">
        <v>191</v>
      </c>
      <c r="AI3" s="105" t="s">
        <v>0</v>
      </c>
      <c r="AJ3" s="106" t="s">
        <v>191</v>
      </c>
      <c r="AK3" s="105" t="s">
        <v>0</v>
      </c>
      <c r="AL3" s="106" t="s">
        <v>191</v>
      </c>
      <c r="AM3" s="105" t="s">
        <v>0</v>
      </c>
      <c r="AN3" s="106" t="s">
        <v>191</v>
      </c>
      <c r="AO3" s="105" t="s">
        <v>0</v>
      </c>
      <c r="AP3" s="111" t="s">
        <v>191</v>
      </c>
      <c r="AQ3" s="105" t="s">
        <v>0</v>
      </c>
      <c r="AR3" s="106" t="s">
        <v>191</v>
      </c>
      <c r="AS3" s="112" t="s">
        <v>0</v>
      </c>
      <c r="AT3" s="106" t="s">
        <v>191</v>
      </c>
      <c r="AU3" s="105" t="s">
        <v>0</v>
      </c>
      <c r="AV3" s="106" t="s">
        <v>191</v>
      </c>
      <c r="AW3" s="105" t="s">
        <v>0</v>
      </c>
      <c r="AX3" s="106" t="s">
        <v>191</v>
      </c>
      <c r="AY3" s="105" t="s">
        <v>0</v>
      </c>
      <c r="AZ3" s="106" t="s">
        <v>191</v>
      </c>
      <c r="BA3" s="114" t="s">
        <v>0</v>
      </c>
      <c r="BB3" s="115" t="s">
        <v>191</v>
      </c>
    </row>
    <row r="4" spans="1:54" s="93" customFormat="1" ht="13.55" customHeight="1">
      <c r="A4" s="116" t="s">
        <v>192</v>
      </c>
      <c r="B4" s="117" t="s">
        <v>193</v>
      </c>
      <c r="C4" s="118">
        <v>793478</v>
      </c>
      <c r="D4" s="119"/>
      <c r="E4" s="120">
        <v>164785</v>
      </c>
      <c r="F4" s="121"/>
      <c r="G4" s="118">
        <v>186246</v>
      </c>
      <c r="H4" s="119"/>
      <c r="I4" s="118"/>
      <c r="J4" s="119"/>
      <c r="K4" s="120">
        <v>102299</v>
      </c>
      <c r="L4" s="121"/>
      <c r="M4" s="122">
        <v>37526</v>
      </c>
      <c r="N4" s="119"/>
      <c r="O4" s="123">
        <v>37006</v>
      </c>
      <c r="P4" s="119"/>
      <c r="Q4" s="120">
        <v>12193</v>
      </c>
      <c r="R4" s="121"/>
      <c r="S4" s="123">
        <v>5677</v>
      </c>
      <c r="T4" s="119"/>
      <c r="U4" s="123">
        <v>30255</v>
      </c>
      <c r="V4" s="121"/>
      <c r="W4" s="118">
        <v>5892</v>
      </c>
      <c r="X4" s="119"/>
      <c r="Y4" s="124"/>
      <c r="Z4" s="121"/>
      <c r="AA4" s="122"/>
      <c r="AB4" s="125"/>
      <c r="AC4" s="123"/>
      <c r="AD4" s="126"/>
      <c r="AE4" s="118"/>
      <c r="AF4" s="127"/>
      <c r="AG4" s="603">
        <v>47835</v>
      </c>
      <c r="AH4" s="606">
        <v>0.34428394784172656</v>
      </c>
      <c r="AI4" s="128">
        <v>26602</v>
      </c>
      <c r="AJ4" s="129">
        <v>0.5496912501456368</v>
      </c>
      <c r="AK4" s="124"/>
      <c r="AL4" s="126"/>
      <c r="AM4" s="130">
        <v>2562</v>
      </c>
      <c r="AN4" s="121"/>
      <c r="AO4" s="122"/>
      <c r="AP4" s="126"/>
      <c r="AQ4" s="124"/>
      <c r="AR4" s="121"/>
      <c r="AS4" s="123"/>
      <c r="AT4" s="126"/>
      <c r="AU4" s="124"/>
      <c r="AV4" s="121"/>
      <c r="AW4" s="124"/>
      <c r="AX4" s="121"/>
      <c r="AY4" s="124">
        <v>1972</v>
      </c>
      <c r="AZ4" s="121"/>
      <c r="BA4" s="131"/>
      <c r="BB4" s="132"/>
    </row>
    <row r="5" spans="1:54" s="93" customFormat="1" ht="13.55" customHeight="1">
      <c r="A5" s="133"/>
      <c r="B5" s="117" t="s">
        <v>194</v>
      </c>
      <c r="C5" s="118">
        <v>670447</v>
      </c>
      <c r="D5" s="119"/>
      <c r="E5" s="120">
        <v>142718</v>
      </c>
      <c r="F5" s="121"/>
      <c r="G5" s="118">
        <v>215373</v>
      </c>
      <c r="H5" s="119"/>
      <c r="I5" s="118"/>
      <c r="J5" s="119"/>
      <c r="K5" s="120">
        <v>59455</v>
      </c>
      <c r="L5" s="121"/>
      <c r="M5" s="122">
        <v>32196</v>
      </c>
      <c r="N5" s="119"/>
      <c r="O5" s="123">
        <v>37513</v>
      </c>
      <c r="P5" s="119"/>
      <c r="Q5" s="120">
        <v>13916</v>
      </c>
      <c r="R5" s="121"/>
      <c r="S5" s="123">
        <v>3770</v>
      </c>
      <c r="T5" s="119"/>
      <c r="U5" s="123">
        <v>29835</v>
      </c>
      <c r="V5" s="121"/>
      <c r="W5" s="118">
        <v>6901</v>
      </c>
      <c r="X5" s="119"/>
      <c r="Y5" s="124"/>
      <c r="Z5" s="121"/>
      <c r="AA5" s="122"/>
      <c r="AB5" s="119"/>
      <c r="AC5" s="123"/>
      <c r="AD5" s="126"/>
      <c r="AE5" s="118"/>
      <c r="AF5" s="127"/>
      <c r="AG5" s="604"/>
      <c r="AH5" s="607"/>
      <c r="AI5" s="136"/>
      <c r="AJ5" s="137"/>
      <c r="AK5" s="124"/>
      <c r="AL5" s="126"/>
      <c r="AM5" s="130">
        <v>2234</v>
      </c>
      <c r="AN5" s="121"/>
      <c r="AO5" s="122"/>
      <c r="AP5" s="126"/>
      <c r="AQ5" s="124"/>
      <c r="AR5" s="121"/>
      <c r="AS5" s="123"/>
      <c r="AT5" s="126"/>
      <c r="AU5" s="124"/>
      <c r="AV5" s="121"/>
      <c r="AW5" s="124"/>
      <c r="AX5" s="121"/>
      <c r="AY5" s="138">
        <v>1665</v>
      </c>
      <c r="AZ5" s="139"/>
      <c r="BA5" s="124"/>
      <c r="BB5" s="121"/>
    </row>
    <row r="6" spans="1:54" s="93" customFormat="1" ht="13.55" customHeight="1">
      <c r="A6" s="133"/>
      <c r="B6" s="117" t="s">
        <v>7</v>
      </c>
      <c r="C6" s="118">
        <v>587629</v>
      </c>
      <c r="D6" s="119"/>
      <c r="E6" s="120">
        <v>112516</v>
      </c>
      <c r="F6" s="121"/>
      <c r="G6" s="118">
        <v>190382</v>
      </c>
      <c r="H6" s="119"/>
      <c r="I6" s="118"/>
      <c r="J6" s="119"/>
      <c r="K6" s="120">
        <v>47499</v>
      </c>
      <c r="L6" s="121"/>
      <c r="M6" s="122">
        <v>25858</v>
      </c>
      <c r="N6" s="119"/>
      <c r="O6" s="123">
        <v>37622</v>
      </c>
      <c r="P6" s="119"/>
      <c r="Q6" s="120">
        <v>12077</v>
      </c>
      <c r="R6" s="121"/>
      <c r="S6" s="123">
        <v>3098</v>
      </c>
      <c r="T6" s="119"/>
      <c r="U6" s="123">
        <v>25853</v>
      </c>
      <c r="V6" s="121"/>
      <c r="W6" s="118">
        <v>3394</v>
      </c>
      <c r="X6" s="119"/>
      <c r="Y6" s="124"/>
      <c r="Z6" s="121"/>
      <c r="AA6" s="122"/>
      <c r="AB6" s="119"/>
      <c r="AC6" s="123"/>
      <c r="AD6" s="126"/>
      <c r="AE6" s="118"/>
      <c r="AF6" s="127"/>
      <c r="AG6" s="604"/>
      <c r="AH6" s="607"/>
      <c r="AI6" s="136"/>
      <c r="AJ6" s="137"/>
      <c r="AK6" s="124"/>
      <c r="AL6" s="126"/>
      <c r="AM6" s="130">
        <v>1710</v>
      </c>
      <c r="AN6" s="121"/>
      <c r="AO6" s="122"/>
      <c r="AP6" s="126"/>
      <c r="AQ6" s="124"/>
      <c r="AR6" s="121"/>
      <c r="AS6" s="123"/>
      <c r="AT6" s="126"/>
      <c r="AU6" s="124"/>
      <c r="AV6" s="121"/>
      <c r="AW6" s="124"/>
      <c r="AX6" s="121"/>
      <c r="AY6" s="138">
        <v>698</v>
      </c>
      <c r="AZ6" s="139"/>
      <c r="BA6" s="124"/>
      <c r="BB6" s="121"/>
    </row>
    <row r="7" spans="1:54" s="93" customFormat="1" ht="13.55" customHeight="1">
      <c r="A7" s="133"/>
      <c r="B7" s="117" t="s">
        <v>8</v>
      </c>
      <c r="C7" s="118">
        <v>642413</v>
      </c>
      <c r="D7" s="119"/>
      <c r="E7" s="120">
        <v>120427</v>
      </c>
      <c r="F7" s="121"/>
      <c r="G7" s="118">
        <v>223062</v>
      </c>
      <c r="H7" s="119"/>
      <c r="I7" s="118"/>
      <c r="J7" s="119"/>
      <c r="K7" s="120">
        <v>58876</v>
      </c>
      <c r="L7" s="121"/>
      <c r="M7" s="122">
        <v>26749</v>
      </c>
      <c r="N7" s="119"/>
      <c r="O7" s="123">
        <v>44722</v>
      </c>
      <c r="P7" s="119"/>
      <c r="Q7" s="120">
        <v>12802</v>
      </c>
      <c r="R7" s="121"/>
      <c r="S7" s="123">
        <v>4163</v>
      </c>
      <c r="T7" s="119"/>
      <c r="U7" s="123">
        <v>26713</v>
      </c>
      <c r="V7" s="121"/>
      <c r="W7" s="118">
        <v>3278</v>
      </c>
      <c r="X7" s="119"/>
      <c r="Y7" s="124"/>
      <c r="Z7" s="121"/>
      <c r="AA7" s="122"/>
      <c r="AB7" s="119"/>
      <c r="AC7" s="123"/>
      <c r="AD7" s="126"/>
      <c r="AE7" s="118"/>
      <c r="AF7" s="127"/>
      <c r="AG7" s="604"/>
      <c r="AH7" s="607"/>
      <c r="AI7" s="136"/>
      <c r="AJ7" s="137"/>
      <c r="AK7" s="124"/>
      <c r="AL7" s="126"/>
      <c r="AM7" s="130">
        <v>1464</v>
      </c>
      <c r="AN7" s="121"/>
      <c r="AO7" s="122"/>
      <c r="AP7" s="126"/>
      <c r="AQ7" s="124"/>
      <c r="AR7" s="121"/>
      <c r="AS7" s="123"/>
      <c r="AT7" s="126"/>
      <c r="AU7" s="124"/>
      <c r="AV7" s="121"/>
      <c r="AW7" s="124"/>
      <c r="AX7" s="121"/>
      <c r="AY7" s="138">
        <v>432</v>
      </c>
      <c r="AZ7" s="139"/>
      <c r="BA7" s="124"/>
      <c r="BB7" s="121"/>
    </row>
    <row r="8" spans="1:54" s="93" customFormat="1" ht="13.55" customHeight="1">
      <c r="A8" s="133"/>
      <c r="B8" s="117" t="s">
        <v>9</v>
      </c>
      <c r="C8" s="118">
        <v>680185</v>
      </c>
      <c r="D8" s="119"/>
      <c r="E8" s="120">
        <v>115659</v>
      </c>
      <c r="F8" s="121"/>
      <c r="G8" s="118">
        <v>202592</v>
      </c>
      <c r="H8" s="119"/>
      <c r="I8" s="118"/>
      <c r="J8" s="119"/>
      <c r="K8" s="120">
        <v>71516</v>
      </c>
      <c r="L8" s="121"/>
      <c r="M8" s="122">
        <v>29353</v>
      </c>
      <c r="N8" s="119"/>
      <c r="O8" s="123">
        <v>38076</v>
      </c>
      <c r="P8" s="119" t="s">
        <v>195</v>
      </c>
      <c r="Q8" s="120">
        <v>11188</v>
      </c>
      <c r="R8" s="121"/>
      <c r="S8" s="123">
        <v>3729</v>
      </c>
      <c r="T8" s="119"/>
      <c r="U8" s="123">
        <v>31482</v>
      </c>
      <c r="V8" s="121"/>
      <c r="W8" s="118">
        <v>6121</v>
      </c>
      <c r="X8" s="119"/>
      <c r="Y8" s="124"/>
      <c r="Z8" s="121"/>
      <c r="AA8" s="122"/>
      <c r="AB8" s="119"/>
      <c r="AC8" s="123"/>
      <c r="AD8" s="126"/>
      <c r="AE8" s="118"/>
      <c r="AF8" s="127"/>
      <c r="AG8" s="604"/>
      <c r="AH8" s="607"/>
      <c r="AI8" s="136"/>
      <c r="AJ8" s="137"/>
      <c r="AK8" s="124"/>
      <c r="AL8" s="126"/>
      <c r="AM8" s="130">
        <v>1175</v>
      </c>
      <c r="AN8" s="121"/>
      <c r="AO8" s="122"/>
      <c r="AP8" s="126"/>
      <c r="AQ8" s="124"/>
      <c r="AR8" s="121"/>
      <c r="AS8" s="123"/>
      <c r="AT8" s="126"/>
      <c r="AU8" s="124"/>
      <c r="AV8" s="121"/>
      <c r="AW8" s="124"/>
      <c r="AX8" s="121"/>
      <c r="AY8" s="138">
        <v>360</v>
      </c>
      <c r="AZ8" s="139"/>
      <c r="BA8" s="124"/>
      <c r="BB8" s="121"/>
    </row>
    <row r="9" spans="1:54" s="93" customFormat="1" ht="13.55" customHeight="1">
      <c r="A9" s="133"/>
      <c r="B9" s="117" t="s">
        <v>10</v>
      </c>
      <c r="C9" s="118">
        <v>712260</v>
      </c>
      <c r="D9" s="119"/>
      <c r="E9" s="120">
        <v>116269</v>
      </c>
      <c r="F9" s="121"/>
      <c r="G9" s="118">
        <v>227553</v>
      </c>
      <c r="H9" s="119"/>
      <c r="I9" s="118"/>
      <c r="J9" s="119"/>
      <c r="K9" s="120">
        <v>70418</v>
      </c>
      <c r="L9" s="121"/>
      <c r="M9" s="122">
        <v>27389</v>
      </c>
      <c r="N9" s="119"/>
      <c r="O9" s="123">
        <v>41469</v>
      </c>
      <c r="P9" s="119"/>
      <c r="Q9" s="120">
        <v>12724</v>
      </c>
      <c r="R9" s="121"/>
      <c r="S9" s="123">
        <v>4082</v>
      </c>
      <c r="T9" s="119"/>
      <c r="U9" s="123">
        <v>29912</v>
      </c>
      <c r="V9" s="121"/>
      <c r="W9" s="118">
        <v>7470</v>
      </c>
      <c r="X9" s="119"/>
      <c r="Y9" s="124"/>
      <c r="Z9" s="121"/>
      <c r="AA9" s="122"/>
      <c r="AB9" s="119"/>
      <c r="AC9" s="123"/>
      <c r="AD9" s="126"/>
      <c r="AE9" s="118"/>
      <c r="AF9" s="127"/>
      <c r="AG9" s="604"/>
      <c r="AH9" s="607"/>
      <c r="AI9" s="136"/>
      <c r="AJ9" s="137"/>
      <c r="AK9" s="124"/>
      <c r="AL9" s="126"/>
      <c r="AM9" s="130">
        <v>1297</v>
      </c>
      <c r="AN9" s="121"/>
      <c r="AO9" s="122"/>
      <c r="AP9" s="126"/>
      <c r="AQ9" s="124"/>
      <c r="AR9" s="121"/>
      <c r="AS9" s="123"/>
      <c r="AT9" s="126"/>
      <c r="AU9" s="124"/>
      <c r="AV9" s="121"/>
      <c r="AW9" s="124"/>
      <c r="AX9" s="121"/>
      <c r="AY9" s="138">
        <v>271</v>
      </c>
      <c r="AZ9" s="139"/>
      <c r="BA9" s="124"/>
      <c r="BB9" s="121"/>
    </row>
    <row r="10" spans="1:54" s="93" customFormat="1" ht="13.55" customHeight="1">
      <c r="A10" s="133"/>
      <c r="B10" s="117" t="s">
        <v>11</v>
      </c>
      <c r="C10" s="118">
        <v>897234</v>
      </c>
      <c r="D10" s="119"/>
      <c r="E10" s="120">
        <v>160770</v>
      </c>
      <c r="F10" s="121"/>
      <c r="G10" s="118">
        <v>284034</v>
      </c>
      <c r="H10" s="119"/>
      <c r="I10" s="118"/>
      <c r="J10" s="119"/>
      <c r="K10" s="120">
        <v>74736</v>
      </c>
      <c r="L10" s="121"/>
      <c r="M10" s="122">
        <v>31148</v>
      </c>
      <c r="N10" s="119"/>
      <c r="O10" s="123">
        <v>49663</v>
      </c>
      <c r="P10" s="119"/>
      <c r="Q10" s="120">
        <v>11197</v>
      </c>
      <c r="R10" s="121"/>
      <c r="S10" s="123">
        <v>5738</v>
      </c>
      <c r="T10" s="119"/>
      <c r="U10" s="123">
        <v>35568</v>
      </c>
      <c r="V10" s="121"/>
      <c r="W10" s="118">
        <v>6631</v>
      </c>
      <c r="X10" s="119"/>
      <c r="Y10" s="124"/>
      <c r="Z10" s="121"/>
      <c r="AA10" s="122"/>
      <c r="AB10" s="119"/>
      <c r="AC10" s="123"/>
      <c r="AD10" s="126"/>
      <c r="AE10" s="118"/>
      <c r="AF10" s="127"/>
      <c r="AG10" s="604"/>
      <c r="AH10" s="607"/>
      <c r="AI10" s="136"/>
      <c r="AJ10" s="137"/>
      <c r="AK10" s="124"/>
      <c r="AL10" s="126"/>
      <c r="AM10" s="130">
        <v>1269</v>
      </c>
      <c r="AN10" s="121"/>
      <c r="AO10" s="122"/>
      <c r="AP10" s="126"/>
      <c r="AQ10" s="124"/>
      <c r="AR10" s="121"/>
      <c r="AS10" s="123"/>
      <c r="AT10" s="126"/>
      <c r="AU10" s="124"/>
      <c r="AV10" s="121"/>
      <c r="AW10" s="124"/>
      <c r="AX10" s="121"/>
      <c r="AY10" s="138">
        <v>805</v>
      </c>
      <c r="AZ10" s="139"/>
      <c r="BA10" s="124"/>
      <c r="BB10" s="121"/>
    </row>
    <row r="11" spans="1:54" s="93" customFormat="1" ht="13.55" customHeight="1">
      <c r="A11" s="133"/>
      <c r="B11" s="117" t="s">
        <v>12</v>
      </c>
      <c r="C11" s="118">
        <v>930573</v>
      </c>
      <c r="D11" s="119"/>
      <c r="E11" s="120">
        <v>170182</v>
      </c>
      <c r="F11" s="121"/>
      <c r="G11" s="118">
        <v>334568</v>
      </c>
      <c r="H11" s="119"/>
      <c r="I11" s="118"/>
      <c r="J11" s="119"/>
      <c r="K11" s="120">
        <v>89965</v>
      </c>
      <c r="L11" s="121"/>
      <c r="M11" s="122">
        <v>35341</v>
      </c>
      <c r="N11" s="119"/>
      <c r="O11" s="123">
        <v>52703</v>
      </c>
      <c r="P11" s="119"/>
      <c r="Q11" s="120">
        <v>11628</v>
      </c>
      <c r="R11" s="121"/>
      <c r="S11" s="123">
        <v>7230</v>
      </c>
      <c r="T11" s="119"/>
      <c r="U11" s="123">
        <v>38602</v>
      </c>
      <c r="V11" s="121"/>
      <c r="W11" s="118">
        <v>9456</v>
      </c>
      <c r="X11" s="119"/>
      <c r="Y11" s="124"/>
      <c r="Z11" s="121"/>
      <c r="AA11" s="122"/>
      <c r="AB11" s="119"/>
      <c r="AC11" s="123"/>
      <c r="AD11" s="126"/>
      <c r="AE11" s="118"/>
      <c r="AF11" s="127"/>
      <c r="AG11" s="604"/>
      <c r="AH11" s="607"/>
      <c r="AI11" s="136"/>
      <c r="AJ11" s="137"/>
      <c r="AK11" s="124"/>
      <c r="AL11" s="126"/>
      <c r="AM11" s="130">
        <v>2952</v>
      </c>
      <c r="AN11" s="121"/>
      <c r="AO11" s="122"/>
      <c r="AP11" s="126"/>
      <c r="AQ11" s="124"/>
      <c r="AR11" s="121"/>
      <c r="AS11" s="123"/>
      <c r="AT11" s="126"/>
      <c r="AU11" s="124"/>
      <c r="AV11" s="121"/>
      <c r="AW11" s="124"/>
      <c r="AX11" s="121"/>
      <c r="AY11" s="138">
        <v>1121</v>
      </c>
      <c r="AZ11" s="139"/>
      <c r="BA11" s="124"/>
      <c r="BB11" s="121"/>
    </row>
    <row r="12" spans="1:54" s="93" customFormat="1" ht="13.55" customHeight="1">
      <c r="A12" s="133"/>
      <c r="B12" s="117" t="s">
        <v>13</v>
      </c>
      <c r="C12" s="118">
        <v>682244</v>
      </c>
      <c r="D12" s="119"/>
      <c r="E12" s="120">
        <v>113083</v>
      </c>
      <c r="F12" s="121"/>
      <c r="G12" s="118">
        <v>239549</v>
      </c>
      <c r="H12" s="119"/>
      <c r="I12" s="118"/>
      <c r="J12" s="119"/>
      <c r="K12" s="120">
        <v>65546</v>
      </c>
      <c r="L12" s="121"/>
      <c r="M12" s="122">
        <v>26187</v>
      </c>
      <c r="N12" s="119"/>
      <c r="O12" s="123">
        <v>44670</v>
      </c>
      <c r="P12" s="119"/>
      <c r="Q12" s="120">
        <v>11686</v>
      </c>
      <c r="R12" s="121"/>
      <c r="S12" s="123">
        <v>6322</v>
      </c>
      <c r="T12" s="119"/>
      <c r="U12" s="123">
        <v>25956</v>
      </c>
      <c r="V12" s="121"/>
      <c r="W12" s="118">
        <v>11996</v>
      </c>
      <c r="X12" s="119"/>
      <c r="Y12" s="124"/>
      <c r="Z12" s="121"/>
      <c r="AA12" s="122"/>
      <c r="AB12" s="119"/>
      <c r="AC12" s="123"/>
      <c r="AD12" s="126"/>
      <c r="AE12" s="118"/>
      <c r="AF12" s="127"/>
      <c r="AG12" s="604"/>
      <c r="AH12" s="607"/>
      <c r="AI12" s="136"/>
      <c r="AJ12" s="137"/>
      <c r="AK12" s="124"/>
      <c r="AL12" s="126"/>
      <c r="AM12" s="130">
        <v>846</v>
      </c>
      <c r="AN12" s="121"/>
      <c r="AO12" s="122"/>
      <c r="AP12" s="126"/>
      <c r="AQ12" s="124"/>
      <c r="AR12" s="121"/>
      <c r="AS12" s="123"/>
      <c r="AT12" s="126"/>
      <c r="AU12" s="124"/>
      <c r="AV12" s="121"/>
      <c r="AW12" s="124"/>
      <c r="AX12" s="121"/>
      <c r="AY12" s="138">
        <v>595</v>
      </c>
      <c r="AZ12" s="139"/>
      <c r="BA12" s="124"/>
      <c r="BB12" s="121"/>
    </row>
    <row r="13" spans="1:54" s="93" customFormat="1" ht="13.55" customHeight="1">
      <c r="A13" s="133"/>
      <c r="B13" s="117" t="s">
        <v>14</v>
      </c>
      <c r="C13" s="118">
        <v>757538</v>
      </c>
      <c r="D13" s="119"/>
      <c r="E13" s="120">
        <v>122877</v>
      </c>
      <c r="F13" s="121"/>
      <c r="G13" s="118">
        <v>272800</v>
      </c>
      <c r="H13" s="119"/>
      <c r="I13" s="118"/>
      <c r="J13" s="119"/>
      <c r="K13" s="120">
        <v>77567</v>
      </c>
      <c r="L13" s="121"/>
      <c r="M13" s="122">
        <v>29445</v>
      </c>
      <c r="N13" s="119"/>
      <c r="O13" s="123">
        <v>48786</v>
      </c>
      <c r="P13" s="119"/>
      <c r="Q13" s="120">
        <v>11811</v>
      </c>
      <c r="R13" s="121"/>
      <c r="S13" s="123">
        <v>6688</v>
      </c>
      <c r="T13" s="119"/>
      <c r="U13" s="123">
        <v>26936</v>
      </c>
      <c r="V13" s="121"/>
      <c r="W13" s="118">
        <v>10403</v>
      </c>
      <c r="X13" s="119"/>
      <c r="Y13" s="124"/>
      <c r="Z13" s="121"/>
      <c r="AA13" s="122"/>
      <c r="AB13" s="119"/>
      <c r="AC13" s="123"/>
      <c r="AD13" s="126"/>
      <c r="AE13" s="118"/>
      <c r="AF13" s="127"/>
      <c r="AG13" s="604"/>
      <c r="AH13" s="607"/>
      <c r="AI13" s="136"/>
      <c r="AJ13" s="137"/>
      <c r="AK13" s="124"/>
      <c r="AL13" s="126"/>
      <c r="AM13" s="130">
        <v>1427</v>
      </c>
      <c r="AN13" s="121"/>
      <c r="AO13" s="122"/>
      <c r="AP13" s="126"/>
      <c r="AQ13" s="124"/>
      <c r="AR13" s="121"/>
      <c r="AS13" s="123"/>
      <c r="AT13" s="126"/>
      <c r="AU13" s="124"/>
      <c r="AV13" s="121"/>
      <c r="AW13" s="124"/>
      <c r="AX13" s="121"/>
      <c r="AY13" s="138">
        <v>785</v>
      </c>
      <c r="AZ13" s="139"/>
      <c r="BA13" s="124"/>
      <c r="BB13" s="121"/>
    </row>
    <row r="14" spans="1:54" s="93" customFormat="1" ht="13.55" customHeight="1">
      <c r="A14" s="133"/>
      <c r="B14" s="117" t="s">
        <v>15</v>
      </c>
      <c r="C14" s="118">
        <v>745887</v>
      </c>
      <c r="D14" s="119"/>
      <c r="E14" s="120">
        <v>128369</v>
      </c>
      <c r="F14" s="121"/>
      <c r="G14" s="118">
        <v>243734</v>
      </c>
      <c r="H14" s="119"/>
      <c r="I14" s="118"/>
      <c r="J14" s="119"/>
      <c r="K14" s="120">
        <v>103051</v>
      </c>
      <c r="L14" s="121"/>
      <c r="M14" s="122">
        <v>39294</v>
      </c>
      <c r="N14" s="119"/>
      <c r="O14" s="123">
        <v>55822</v>
      </c>
      <c r="P14" s="119"/>
      <c r="Q14" s="120">
        <v>13879</v>
      </c>
      <c r="R14" s="121"/>
      <c r="S14" s="123">
        <v>7453</v>
      </c>
      <c r="T14" s="119"/>
      <c r="U14" s="123">
        <v>31623</v>
      </c>
      <c r="V14" s="121"/>
      <c r="W14" s="118">
        <v>8982</v>
      </c>
      <c r="X14" s="119"/>
      <c r="Y14" s="124"/>
      <c r="Z14" s="121"/>
      <c r="AA14" s="122"/>
      <c r="AB14" s="119"/>
      <c r="AC14" s="123"/>
      <c r="AD14" s="126"/>
      <c r="AE14" s="118"/>
      <c r="AF14" s="127"/>
      <c r="AG14" s="604"/>
      <c r="AH14" s="607"/>
      <c r="AI14" s="136"/>
      <c r="AJ14" s="137"/>
      <c r="AK14" s="124"/>
      <c r="AL14" s="126"/>
      <c r="AM14" s="130">
        <v>838</v>
      </c>
      <c r="AN14" s="121"/>
      <c r="AO14" s="122"/>
      <c r="AP14" s="126"/>
      <c r="AQ14" s="124"/>
      <c r="AR14" s="121"/>
      <c r="AS14" s="123"/>
      <c r="AT14" s="126"/>
      <c r="AU14" s="124"/>
      <c r="AV14" s="121"/>
      <c r="AW14" s="124"/>
      <c r="AX14" s="121"/>
      <c r="AY14" s="138">
        <v>863</v>
      </c>
      <c r="AZ14" s="139"/>
      <c r="BA14" s="124"/>
      <c r="BB14" s="121"/>
    </row>
    <row r="15" spans="1:54" s="93" customFormat="1" ht="13.55" customHeight="1">
      <c r="A15" s="140"/>
      <c r="B15" s="117" t="s">
        <v>16</v>
      </c>
      <c r="C15" s="118">
        <v>725697</v>
      </c>
      <c r="D15" s="119"/>
      <c r="E15" s="120">
        <v>120817</v>
      </c>
      <c r="F15" s="121"/>
      <c r="G15" s="118">
        <v>225000</v>
      </c>
      <c r="H15" s="119"/>
      <c r="I15" s="118"/>
      <c r="J15" s="119"/>
      <c r="K15" s="120">
        <v>89963</v>
      </c>
      <c r="L15" s="121"/>
      <c r="M15" s="122">
        <v>38116</v>
      </c>
      <c r="N15" s="119"/>
      <c r="O15" s="123">
        <v>51138</v>
      </c>
      <c r="P15" s="119"/>
      <c r="Q15" s="120">
        <v>12994</v>
      </c>
      <c r="R15" s="121"/>
      <c r="S15" s="123">
        <v>7681</v>
      </c>
      <c r="T15" s="119"/>
      <c r="U15" s="123">
        <v>28344</v>
      </c>
      <c r="V15" s="121"/>
      <c r="W15" s="118">
        <v>10746</v>
      </c>
      <c r="X15" s="119"/>
      <c r="Y15" s="124"/>
      <c r="Z15" s="121"/>
      <c r="AA15" s="122"/>
      <c r="AB15" s="119"/>
      <c r="AC15" s="123"/>
      <c r="AD15" s="126"/>
      <c r="AE15" s="141"/>
      <c r="AF15" s="142"/>
      <c r="AG15" s="605"/>
      <c r="AH15" s="608"/>
      <c r="AI15" s="145"/>
      <c r="AJ15" s="146"/>
      <c r="AK15" s="124"/>
      <c r="AL15" s="126"/>
      <c r="AM15" s="130">
        <v>729</v>
      </c>
      <c r="AN15" s="121"/>
      <c r="AO15" s="130"/>
      <c r="AP15" s="147"/>
      <c r="AQ15" s="124"/>
      <c r="AR15" s="121"/>
      <c r="AS15" s="148"/>
      <c r="AT15" s="126"/>
      <c r="AU15" s="124"/>
      <c r="AV15" s="121"/>
      <c r="AW15" s="124"/>
      <c r="AX15" s="121"/>
      <c r="AY15" s="149">
        <v>1260</v>
      </c>
      <c r="AZ15" s="150"/>
      <c r="BA15" s="124"/>
      <c r="BB15" s="121"/>
    </row>
    <row r="16" spans="1:54" s="93" customFormat="1" ht="13.55" customHeight="1">
      <c r="A16" s="151" t="s">
        <v>196</v>
      </c>
      <c r="B16" s="152" t="s">
        <v>193</v>
      </c>
      <c r="C16" s="153">
        <v>897406</v>
      </c>
      <c r="D16" s="154">
        <v>0.13097779648585089</v>
      </c>
      <c r="E16" s="155">
        <v>174775</v>
      </c>
      <c r="F16" s="156">
        <v>6.0624450040962466E-2</v>
      </c>
      <c r="G16" s="153">
        <v>301458</v>
      </c>
      <c r="H16" s="154">
        <v>0.61860120485809089</v>
      </c>
      <c r="I16" s="153">
        <v>25326</v>
      </c>
      <c r="J16" s="154"/>
      <c r="K16" s="155">
        <v>52732</v>
      </c>
      <c r="L16" s="156">
        <v>-0.48453064057322165</v>
      </c>
      <c r="M16" s="157">
        <v>45130</v>
      </c>
      <c r="N16" s="154">
        <v>0.20263284123008041</v>
      </c>
      <c r="O16" s="158">
        <v>53643</v>
      </c>
      <c r="P16" s="154">
        <v>0.44957574447386911</v>
      </c>
      <c r="Q16" s="155">
        <v>19213</v>
      </c>
      <c r="R16" s="156">
        <v>0.57574017879110961</v>
      </c>
      <c r="S16" s="158">
        <v>12988</v>
      </c>
      <c r="T16" s="154">
        <v>1.2878280782103224</v>
      </c>
      <c r="U16" s="158">
        <v>20386</v>
      </c>
      <c r="V16" s="156">
        <v>-0.32619401751776567</v>
      </c>
      <c r="W16" s="153">
        <v>11461</v>
      </c>
      <c r="X16" s="154">
        <v>0.94517990495587234</v>
      </c>
      <c r="Y16" s="155">
        <v>15726</v>
      </c>
      <c r="Z16" s="156">
        <v>-0.48669908933642325</v>
      </c>
      <c r="AA16" s="157"/>
      <c r="AB16" s="154"/>
      <c r="AC16" s="157"/>
      <c r="AD16" s="159"/>
      <c r="AE16" s="118"/>
      <c r="AF16" s="127"/>
      <c r="AG16" s="609">
        <v>49895</v>
      </c>
      <c r="AH16" s="610">
        <v>4.3064701578342302E-2</v>
      </c>
      <c r="AI16" s="161">
        <v>30787</v>
      </c>
      <c r="AJ16" s="129">
        <v>0.15731899857153597</v>
      </c>
      <c r="AK16" s="162"/>
      <c r="AL16" s="159"/>
      <c r="AM16" s="162">
        <v>3280</v>
      </c>
      <c r="AN16" s="156">
        <v>0.28024980483996875</v>
      </c>
      <c r="AO16" s="163"/>
      <c r="AP16" s="157"/>
      <c r="AQ16" s="163"/>
      <c r="AR16" s="164"/>
      <c r="AS16" s="123">
        <v>0</v>
      </c>
      <c r="AT16" s="159"/>
      <c r="AU16" s="165"/>
      <c r="AV16" s="159"/>
      <c r="AW16" s="160">
        <v>8706</v>
      </c>
      <c r="AX16" s="166"/>
      <c r="AY16" s="167">
        <v>2369</v>
      </c>
      <c r="AZ16" s="154">
        <v>0.20131845841784979</v>
      </c>
      <c r="BA16" s="162"/>
      <c r="BB16" s="159"/>
    </row>
    <row r="17" spans="1:54" s="93" customFormat="1" ht="13.55" customHeight="1">
      <c r="A17" s="133"/>
      <c r="B17" s="117" t="s">
        <v>194</v>
      </c>
      <c r="C17" s="118">
        <v>745998</v>
      </c>
      <c r="D17" s="127">
        <v>0.1126875055000619</v>
      </c>
      <c r="E17" s="120">
        <v>148946</v>
      </c>
      <c r="F17" s="168">
        <v>4.3638503902801329E-2</v>
      </c>
      <c r="G17" s="118">
        <v>263822</v>
      </c>
      <c r="H17" s="127">
        <v>0.22495391715767529</v>
      </c>
      <c r="I17" s="118">
        <v>26261</v>
      </c>
      <c r="J17" s="127"/>
      <c r="K17" s="120">
        <v>54819</v>
      </c>
      <c r="L17" s="168">
        <v>-7.7974939029518117E-2</v>
      </c>
      <c r="M17" s="122">
        <v>35883</v>
      </c>
      <c r="N17" s="127">
        <v>0.11451733134550879</v>
      </c>
      <c r="O17" s="123">
        <v>46151</v>
      </c>
      <c r="P17" s="127">
        <v>0.23026684082851279</v>
      </c>
      <c r="Q17" s="120">
        <v>15695</v>
      </c>
      <c r="R17" s="168">
        <v>0.12783845932739293</v>
      </c>
      <c r="S17" s="123">
        <v>9682</v>
      </c>
      <c r="T17" s="127">
        <v>1.5681697612732095</v>
      </c>
      <c r="U17" s="123">
        <v>24531</v>
      </c>
      <c r="V17" s="168">
        <v>-0.17777777777777778</v>
      </c>
      <c r="W17" s="118">
        <v>12450</v>
      </c>
      <c r="X17" s="127">
        <v>0.80408636429502967</v>
      </c>
      <c r="Y17" s="120">
        <v>19555</v>
      </c>
      <c r="Z17" s="168">
        <v>-0.12521248993468731</v>
      </c>
      <c r="AA17" s="122"/>
      <c r="AB17" s="169"/>
      <c r="AC17" s="170"/>
      <c r="AD17" s="171"/>
      <c r="AE17" s="118"/>
      <c r="AF17" s="127"/>
      <c r="AG17" s="604"/>
      <c r="AH17" s="611"/>
      <c r="AI17" s="172"/>
      <c r="AJ17" s="137"/>
      <c r="AK17" s="170"/>
      <c r="AL17" s="171"/>
      <c r="AM17" s="170">
        <v>3249</v>
      </c>
      <c r="AN17" s="168">
        <v>0.45434198746642795</v>
      </c>
      <c r="AO17" s="130"/>
      <c r="AP17" s="122"/>
      <c r="AQ17" s="130"/>
      <c r="AR17" s="173"/>
      <c r="AS17" s="123">
        <v>0</v>
      </c>
      <c r="AT17" s="171"/>
      <c r="AU17" s="138"/>
      <c r="AV17" s="171"/>
      <c r="AW17" s="134"/>
      <c r="AX17" s="174"/>
      <c r="AY17" s="175">
        <v>670</v>
      </c>
      <c r="AZ17" s="127">
        <v>-0.59759759759759756</v>
      </c>
      <c r="BA17" s="170"/>
      <c r="BB17" s="171"/>
    </row>
    <row r="18" spans="1:54" s="93" customFormat="1" ht="13.55" customHeight="1">
      <c r="A18" s="133"/>
      <c r="B18" s="117" t="s">
        <v>7</v>
      </c>
      <c r="C18" s="118">
        <v>707058</v>
      </c>
      <c r="D18" s="127">
        <v>0.20323877820869971</v>
      </c>
      <c r="E18" s="120">
        <v>130963</v>
      </c>
      <c r="F18" s="168">
        <v>0.16395001599772477</v>
      </c>
      <c r="G18" s="118">
        <v>258586</v>
      </c>
      <c r="H18" s="127">
        <v>0.35824815371201058</v>
      </c>
      <c r="I18" s="118">
        <v>23513</v>
      </c>
      <c r="J18" s="127"/>
      <c r="K18" s="120">
        <v>51889</v>
      </c>
      <c r="L18" s="168">
        <v>9.242299837891324E-2</v>
      </c>
      <c r="M18" s="122">
        <v>32478</v>
      </c>
      <c r="N18" s="127">
        <v>0.25601361280841517</v>
      </c>
      <c r="O18" s="123">
        <v>42506</v>
      </c>
      <c r="P18" s="127">
        <v>0.12981765987985752</v>
      </c>
      <c r="Q18" s="120">
        <v>13555</v>
      </c>
      <c r="R18" s="168">
        <v>0.12238138610582099</v>
      </c>
      <c r="S18" s="123">
        <v>7067</v>
      </c>
      <c r="T18" s="127">
        <v>1.2811491284699805</v>
      </c>
      <c r="U18" s="123">
        <v>23476</v>
      </c>
      <c r="V18" s="168">
        <v>-9.1942907979731564E-2</v>
      </c>
      <c r="W18" s="118">
        <v>11963</v>
      </c>
      <c r="X18" s="127">
        <v>2.5247495580436063</v>
      </c>
      <c r="Y18" s="120">
        <v>17323</v>
      </c>
      <c r="Z18" s="168">
        <v>-6.3925213444288337E-2</v>
      </c>
      <c r="AA18" s="122"/>
      <c r="AB18" s="169"/>
      <c r="AC18" s="170"/>
      <c r="AD18" s="171"/>
      <c r="AE18" s="118"/>
      <c r="AF18" s="127"/>
      <c r="AG18" s="604"/>
      <c r="AH18" s="611"/>
      <c r="AI18" s="172"/>
      <c r="AJ18" s="137"/>
      <c r="AK18" s="170"/>
      <c r="AL18" s="171"/>
      <c r="AM18" s="170">
        <v>1595</v>
      </c>
      <c r="AN18" s="168">
        <v>-6.725146198830409E-2</v>
      </c>
      <c r="AO18" s="130"/>
      <c r="AP18" s="122"/>
      <c r="AQ18" s="130"/>
      <c r="AR18" s="173"/>
      <c r="AS18" s="122">
        <v>11</v>
      </c>
      <c r="AT18" s="171"/>
      <c r="AU18" s="138"/>
      <c r="AV18" s="171"/>
      <c r="AW18" s="134"/>
      <c r="AX18" s="174"/>
      <c r="AY18" s="175">
        <v>605</v>
      </c>
      <c r="AZ18" s="127">
        <v>-0.13323782234957016</v>
      </c>
      <c r="BA18" s="170"/>
      <c r="BB18" s="171"/>
    </row>
    <row r="19" spans="1:54" s="93" customFormat="1" ht="13.55" customHeight="1">
      <c r="A19" s="133"/>
      <c r="B19" s="117" t="s">
        <v>8</v>
      </c>
      <c r="C19" s="118">
        <v>762096</v>
      </c>
      <c r="D19" s="127">
        <v>0.18630226972368244</v>
      </c>
      <c r="E19" s="120">
        <v>122084</v>
      </c>
      <c r="F19" s="168">
        <v>1.3759372898104246E-2</v>
      </c>
      <c r="G19" s="118">
        <v>292795</v>
      </c>
      <c r="H19" s="127">
        <v>0.31261711990388324</v>
      </c>
      <c r="I19" s="118">
        <v>25928</v>
      </c>
      <c r="J19" s="127"/>
      <c r="K19" s="120">
        <v>47738</v>
      </c>
      <c r="L19" s="168">
        <v>-0.18917725388953055</v>
      </c>
      <c r="M19" s="122">
        <v>34180</v>
      </c>
      <c r="N19" s="127">
        <v>0.27780477774870094</v>
      </c>
      <c r="O19" s="123">
        <v>51457</v>
      </c>
      <c r="P19" s="127">
        <v>0.15059702160010732</v>
      </c>
      <c r="Q19" s="120">
        <v>14924</v>
      </c>
      <c r="R19" s="168">
        <v>0.16575535072644898</v>
      </c>
      <c r="S19" s="123">
        <v>8225</v>
      </c>
      <c r="T19" s="127">
        <v>0.97573865001201054</v>
      </c>
      <c r="U19" s="123">
        <v>28923</v>
      </c>
      <c r="V19" s="168">
        <v>8.2731254445401109E-2</v>
      </c>
      <c r="W19" s="118">
        <v>10926</v>
      </c>
      <c r="X19" s="127">
        <v>2.3331299572910309</v>
      </c>
      <c r="Y19" s="120">
        <v>20772</v>
      </c>
      <c r="Z19" s="168">
        <v>0.15316715705323933</v>
      </c>
      <c r="AA19" s="122"/>
      <c r="AB19" s="169"/>
      <c r="AC19" s="170"/>
      <c r="AD19" s="171"/>
      <c r="AE19" s="118"/>
      <c r="AF19" s="127"/>
      <c r="AG19" s="604"/>
      <c r="AH19" s="611"/>
      <c r="AI19" s="172"/>
      <c r="AJ19" s="137"/>
      <c r="AK19" s="170"/>
      <c r="AL19" s="171"/>
      <c r="AM19" s="170">
        <v>1852</v>
      </c>
      <c r="AN19" s="168">
        <v>0.2650273224043716</v>
      </c>
      <c r="AO19" s="130"/>
      <c r="AP19" s="122"/>
      <c r="AQ19" s="130"/>
      <c r="AR19" s="173"/>
      <c r="AS19" s="122">
        <v>20</v>
      </c>
      <c r="AT19" s="171"/>
      <c r="AU19" s="138"/>
      <c r="AV19" s="171"/>
      <c r="AW19" s="134"/>
      <c r="AX19" s="174"/>
      <c r="AY19" s="175">
        <v>406</v>
      </c>
      <c r="AZ19" s="127">
        <v>-6.018518518518523E-2</v>
      </c>
      <c r="BA19" s="170"/>
      <c r="BB19" s="171"/>
    </row>
    <row r="20" spans="1:54" s="93" customFormat="1" ht="13.55" customHeight="1">
      <c r="A20" s="133"/>
      <c r="B20" s="117" t="s">
        <v>9</v>
      </c>
      <c r="C20" s="118">
        <v>802497</v>
      </c>
      <c r="D20" s="127">
        <v>0.17982166616435236</v>
      </c>
      <c r="E20" s="120">
        <v>114151</v>
      </c>
      <c r="F20" s="168">
        <v>-1.3038328188900128E-2</v>
      </c>
      <c r="G20" s="118">
        <v>303391</v>
      </c>
      <c r="H20" s="127">
        <v>0.49754679355552045</v>
      </c>
      <c r="I20" s="118">
        <v>24274</v>
      </c>
      <c r="J20" s="127"/>
      <c r="K20" s="120">
        <v>62025</v>
      </c>
      <c r="L20" s="168">
        <v>-0.1327115610492757</v>
      </c>
      <c r="M20" s="122">
        <v>37510</v>
      </c>
      <c r="N20" s="127">
        <v>0.27789323067488847</v>
      </c>
      <c r="O20" s="123">
        <v>50832</v>
      </c>
      <c r="P20" s="127">
        <v>0.3350141821619918</v>
      </c>
      <c r="Q20" s="120">
        <v>16167</v>
      </c>
      <c r="R20" s="168">
        <v>0.44503038970325348</v>
      </c>
      <c r="S20" s="123">
        <v>9092</v>
      </c>
      <c r="T20" s="127">
        <v>1.4381871815500133</v>
      </c>
      <c r="U20" s="123">
        <v>28927</v>
      </c>
      <c r="V20" s="168">
        <v>-8.115748681786418E-2</v>
      </c>
      <c r="W20" s="118">
        <v>12026</v>
      </c>
      <c r="X20" s="127">
        <v>0.96471164842346024</v>
      </c>
      <c r="Y20" s="120">
        <v>22945</v>
      </c>
      <c r="Z20" s="168">
        <v>4.7573391772816512E-2</v>
      </c>
      <c r="AA20" s="122"/>
      <c r="AB20" s="169"/>
      <c r="AC20" s="170"/>
      <c r="AD20" s="171"/>
      <c r="AE20" s="118"/>
      <c r="AF20" s="127"/>
      <c r="AG20" s="604"/>
      <c r="AH20" s="611"/>
      <c r="AI20" s="172"/>
      <c r="AJ20" s="137"/>
      <c r="AK20" s="170"/>
      <c r="AL20" s="171"/>
      <c r="AM20" s="170">
        <v>1719</v>
      </c>
      <c r="AN20" s="168">
        <v>0.46297872340425533</v>
      </c>
      <c r="AO20" s="130"/>
      <c r="AP20" s="122"/>
      <c r="AQ20" s="130"/>
      <c r="AR20" s="173"/>
      <c r="AS20" s="123">
        <v>0</v>
      </c>
      <c r="AT20" s="171"/>
      <c r="AU20" s="138"/>
      <c r="AV20" s="171"/>
      <c r="AW20" s="134"/>
      <c r="AX20" s="174"/>
      <c r="AY20" s="175">
        <v>347</v>
      </c>
      <c r="AZ20" s="127">
        <v>-3.6111111111111094E-2</v>
      </c>
      <c r="BA20" s="170"/>
      <c r="BB20" s="171"/>
    </row>
    <row r="21" spans="1:54" s="93" customFormat="1" ht="13.55" customHeight="1">
      <c r="A21" s="133"/>
      <c r="B21" s="117" t="s">
        <v>10</v>
      </c>
      <c r="C21" s="118">
        <v>865693</v>
      </c>
      <c r="D21" s="127">
        <v>0.21541712296071661</v>
      </c>
      <c r="E21" s="120">
        <v>133177</v>
      </c>
      <c r="F21" s="168">
        <v>0.14542139349267647</v>
      </c>
      <c r="G21" s="118">
        <v>305043</v>
      </c>
      <c r="H21" s="127">
        <v>0.34053605094197836</v>
      </c>
      <c r="I21" s="118">
        <v>28188</v>
      </c>
      <c r="J21" s="127"/>
      <c r="K21" s="120">
        <v>76232</v>
      </c>
      <c r="L21" s="168">
        <v>8.2564117129143119E-2</v>
      </c>
      <c r="M21" s="122">
        <v>39800</v>
      </c>
      <c r="N21" s="127">
        <v>0.45313812114352481</v>
      </c>
      <c r="O21" s="123">
        <v>57555</v>
      </c>
      <c r="P21" s="127">
        <v>0.38790421760833393</v>
      </c>
      <c r="Q21" s="120">
        <v>16919</v>
      </c>
      <c r="R21" s="168">
        <v>0.32969192077962906</v>
      </c>
      <c r="S21" s="123">
        <v>9246</v>
      </c>
      <c r="T21" s="127">
        <v>1.2650661440470357</v>
      </c>
      <c r="U21" s="123">
        <v>32366</v>
      </c>
      <c r="V21" s="168">
        <v>8.2040652580903983E-2</v>
      </c>
      <c r="W21" s="118">
        <v>10620</v>
      </c>
      <c r="X21" s="127">
        <v>0.42168674698795183</v>
      </c>
      <c r="Y21" s="120">
        <v>21648</v>
      </c>
      <c r="Z21" s="168">
        <v>0.18703734166803751</v>
      </c>
      <c r="AA21" s="122"/>
      <c r="AB21" s="169"/>
      <c r="AC21" s="170"/>
      <c r="AD21" s="171"/>
      <c r="AE21" s="118"/>
      <c r="AF21" s="127"/>
      <c r="AG21" s="604"/>
      <c r="AH21" s="611"/>
      <c r="AI21" s="172"/>
      <c r="AJ21" s="137"/>
      <c r="AK21" s="170"/>
      <c r="AL21" s="171"/>
      <c r="AM21" s="170">
        <v>2445</v>
      </c>
      <c r="AN21" s="168">
        <v>0.88511950655358518</v>
      </c>
      <c r="AO21" s="130"/>
      <c r="AP21" s="122"/>
      <c r="AQ21" s="130"/>
      <c r="AR21" s="173"/>
      <c r="AS21" s="123">
        <v>0</v>
      </c>
      <c r="AT21" s="171"/>
      <c r="AU21" s="138"/>
      <c r="AV21" s="171"/>
      <c r="AW21" s="134"/>
      <c r="AX21" s="174"/>
      <c r="AY21" s="175">
        <v>340</v>
      </c>
      <c r="AZ21" s="127">
        <v>0.25461254612546136</v>
      </c>
      <c r="BA21" s="170"/>
      <c r="BB21" s="171"/>
    </row>
    <row r="22" spans="1:54" s="93" customFormat="1" ht="13.55" customHeight="1">
      <c r="A22" s="133"/>
      <c r="B22" s="117" t="s">
        <v>11</v>
      </c>
      <c r="C22" s="118">
        <v>1020757</v>
      </c>
      <c r="D22" s="127">
        <v>0.13767088630167826</v>
      </c>
      <c r="E22" s="120">
        <v>170420</v>
      </c>
      <c r="F22" s="168">
        <v>6.0023636250544257E-2</v>
      </c>
      <c r="G22" s="118">
        <v>336050</v>
      </c>
      <c r="H22" s="127">
        <v>0.18313300520360237</v>
      </c>
      <c r="I22" s="118">
        <v>25624</v>
      </c>
      <c r="J22" s="127"/>
      <c r="K22" s="120">
        <v>82743</v>
      </c>
      <c r="L22" s="168">
        <v>0.10713712267180475</v>
      </c>
      <c r="M22" s="122">
        <v>47265</v>
      </c>
      <c r="N22" s="127">
        <v>0.51743290098882744</v>
      </c>
      <c r="O22" s="123">
        <v>57983</v>
      </c>
      <c r="P22" s="127">
        <v>0.16752914644705313</v>
      </c>
      <c r="Q22" s="120">
        <v>14237</v>
      </c>
      <c r="R22" s="168">
        <v>0.27150129498972941</v>
      </c>
      <c r="S22" s="123">
        <v>10235</v>
      </c>
      <c r="T22" s="127">
        <v>0.78372255141164171</v>
      </c>
      <c r="U22" s="123">
        <v>42961</v>
      </c>
      <c r="V22" s="168">
        <v>0.20785537561853351</v>
      </c>
      <c r="W22" s="118">
        <v>16227</v>
      </c>
      <c r="X22" s="127">
        <v>1.4471422108279295</v>
      </c>
      <c r="Y22" s="120">
        <v>30276</v>
      </c>
      <c r="Z22" s="168">
        <v>0.50029732408325078</v>
      </c>
      <c r="AA22" s="122"/>
      <c r="AB22" s="169"/>
      <c r="AC22" s="170"/>
      <c r="AD22" s="171"/>
      <c r="AE22" s="118"/>
      <c r="AF22" s="127"/>
      <c r="AG22" s="604"/>
      <c r="AH22" s="611"/>
      <c r="AI22" s="172"/>
      <c r="AJ22" s="137"/>
      <c r="AK22" s="170"/>
      <c r="AL22" s="171"/>
      <c r="AM22" s="170">
        <v>1693</v>
      </c>
      <c r="AN22" s="168">
        <v>0.33412135539795113</v>
      </c>
      <c r="AO22" s="130"/>
      <c r="AP22" s="122"/>
      <c r="AQ22" s="130"/>
      <c r="AR22" s="173"/>
      <c r="AS22" s="123">
        <v>0</v>
      </c>
      <c r="AT22" s="171"/>
      <c r="AU22" s="138"/>
      <c r="AV22" s="171"/>
      <c r="AW22" s="134"/>
      <c r="AX22" s="174"/>
      <c r="AY22" s="175">
        <v>637</v>
      </c>
      <c r="AZ22" s="127">
        <v>-0.20869565217391306</v>
      </c>
      <c r="BA22" s="170"/>
      <c r="BB22" s="171"/>
    </row>
    <row r="23" spans="1:54" s="93" customFormat="1" ht="13.55" customHeight="1">
      <c r="A23" s="133"/>
      <c r="B23" s="117" t="s">
        <v>12</v>
      </c>
      <c r="C23" s="118">
        <v>1070289</v>
      </c>
      <c r="D23" s="127">
        <v>0.15013975260404075</v>
      </c>
      <c r="E23" s="120">
        <v>193279</v>
      </c>
      <c r="F23" s="168">
        <v>0.13571940628268558</v>
      </c>
      <c r="G23" s="118">
        <v>393475</v>
      </c>
      <c r="H23" s="127">
        <v>0.17606884101288825</v>
      </c>
      <c r="I23" s="118">
        <v>32408</v>
      </c>
      <c r="J23" s="127"/>
      <c r="K23" s="120">
        <v>88053</v>
      </c>
      <c r="L23" s="168">
        <v>-2.1252709386983828E-2</v>
      </c>
      <c r="M23" s="122">
        <v>46366</v>
      </c>
      <c r="N23" s="127">
        <v>0.3119606123199683</v>
      </c>
      <c r="O23" s="123">
        <v>61937</v>
      </c>
      <c r="P23" s="127">
        <v>0.17520824241504279</v>
      </c>
      <c r="Q23" s="120">
        <v>16092</v>
      </c>
      <c r="R23" s="168">
        <v>0.38390092879256965</v>
      </c>
      <c r="S23" s="123">
        <v>11708</v>
      </c>
      <c r="T23" s="127">
        <v>0.61936376210235133</v>
      </c>
      <c r="U23" s="123">
        <v>42791</v>
      </c>
      <c r="V23" s="168">
        <v>0.10851769338376251</v>
      </c>
      <c r="W23" s="118">
        <v>18067</v>
      </c>
      <c r="X23" s="127">
        <v>0.91063874788494081</v>
      </c>
      <c r="Y23" s="120">
        <v>27500</v>
      </c>
      <c r="Z23" s="168">
        <v>0.2008209248504432</v>
      </c>
      <c r="AA23" s="122"/>
      <c r="AB23" s="169"/>
      <c r="AC23" s="170"/>
      <c r="AD23" s="171"/>
      <c r="AE23" s="118"/>
      <c r="AF23" s="127"/>
      <c r="AG23" s="604"/>
      <c r="AH23" s="611"/>
      <c r="AI23" s="172"/>
      <c r="AJ23" s="137"/>
      <c r="AK23" s="170"/>
      <c r="AL23" s="171"/>
      <c r="AM23" s="170">
        <v>4394</v>
      </c>
      <c r="AN23" s="168">
        <v>0.48848238482384826</v>
      </c>
      <c r="AO23" s="130"/>
      <c r="AP23" s="122"/>
      <c r="AQ23" s="130"/>
      <c r="AR23" s="173"/>
      <c r="AS23" s="123">
        <v>0</v>
      </c>
      <c r="AT23" s="171"/>
      <c r="AU23" s="138"/>
      <c r="AV23" s="171"/>
      <c r="AW23" s="134"/>
      <c r="AX23" s="174"/>
      <c r="AY23" s="175">
        <v>1003</v>
      </c>
      <c r="AZ23" s="127">
        <v>-0.10526315789473684</v>
      </c>
      <c r="BA23" s="170"/>
      <c r="BB23" s="171"/>
    </row>
    <row r="24" spans="1:54" s="93" customFormat="1" ht="13.55" customHeight="1">
      <c r="A24" s="133"/>
      <c r="B24" s="117" t="s">
        <v>13</v>
      </c>
      <c r="C24" s="118">
        <v>785549</v>
      </c>
      <c r="D24" s="127">
        <v>0.15141943351645451</v>
      </c>
      <c r="E24" s="120">
        <v>130269</v>
      </c>
      <c r="F24" s="168">
        <v>0.15197686654934872</v>
      </c>
      <c r="G24" s="118">
        <v>284540</v>
      </c>
      <c r="H24" s="127">
        <v>0.18781543650777086</v>
      </c>
      <c r="I24" s="118">
        <v>22975</v>
      </c>
      <c r="J24" s="127"/>
      <c r="K24" s="120">
        <v>58794</v>
      </c>
      <c r="L24" s="168">
        <v>-0.1030116254233668</v>
      </c>
      <c r="M24" s="122">
        <v>30481</v>
      </c>
      <c r="N24" s="127">
        <v>0.16397449115973584</v>
      </c>
      <c r="O24" s="123">
        <v>52034</v>
      </c>
      <c r="P24" s="127">
        <v>0.16485336915155585</v>
      </c>
      <c r="Q24" s="120">
        <v>12056</v>
      </c>
      <c r="R24" s="168">
        <v>3.1661817559472873E-2</v>
      </c>
      <c r="S24" s="123">
        <v>7553</v>
      </c>
      <c r="T24" s="127">
        <v>0.19471686175260994</v>
      </c>
      <c r="U24" s="123">
        <v>25572</v>
      </c>
      <c r="V24" s="168">
        <v>-1.4794267221451687E-2</v>
      </c>
      <c r="W24" s="118">
        <v>14425</v>
      </c>
      <c r="X24" s="127">
        <v>0.20248416138712905</v>
      </c>
      <c r="Y24" s="120">
        <v>20840</v>
      </c>
      <c r="Z24" s="168">
        <v>0.68499353169469601</v>
      </c>
      <c r="AA24" s="122"/>
      <c r="AB24" s="169"/>
      <c r="AC24" s="170"/>
      <c r="AD24" s="171"/>
      <c r="AE24" s="118"/>
      <c r="AF24" s="127"/>
      <c r="AG24" s="604"/>
      <c r="AH24" s="611"/>
      <c r="AI24" s="172"/>
      <c r="AJ24" s="137"/>
      <c r="AK24" s="170"/>
      <c r="AL24" s="171"/>
      <c r="AM24" s="170">
        <v>1071</v>
      </c>
      <c r="AN24" s="168">
        <v>0.26595744680851063</v>
      </c>
      <c r="AO24" s="130"/>
      <c r="AP24" s="122"/>
      <c r="AQ24" s="130"/>
      <c r="AR24" s="173"/>
      <c r="AS24" s="123">
        <v>0</v>
      </c>
      <c r="AT24" s="171"/>
      <c r="AU24" s="138"/>
      <c r="AV24" s="171"/>
      <c r="AW24" s="134"/>
      <c r="AX24" s="174"/>
      <c r="AY24" s="175">
        <v>565</v>
      </c>
      <c r="AZ24" s="127">
        <v>-5.0420168067226934E-2</v>
      </c>
      <c r="BA24" s="170"/>
      <c r="BB24" s="171"/>
    </row>
    <row r="25" spans="1:54" s="93" customFormat="1" ht="13.55" customHeight="1">
      <c r="A25" s="133"/>
      <c r="B25" s="117" t="s">
        <v>14</v>
      </c>
      <c r="C25" s="118">
        <v>848088</v>
      </c>
      <c r="D25" s="127">
        <v>0.11953195747276044</v>
      </c>
      <c r="E25" s="120">
        <v>146650</v>
      </c>
      <c r="F25" s="168">
        <v>0.19346989265688452</v>
      </c>
      <c r="G25" s="118">
        <v>314111</v>
      </c>
      <c r="H25" s="127">
        <v>0.151433284457478</v>
      </c>
      <c r="I25" s="118">
        <v>27588</v>
      </c>
      <c r="J25" s="127"/>
      <c r="K25" s="120">
        <v>75330</v>
      </c>
      <c r="L25" s="168">
        <v>-2.883958384364485E-2</v>
      </c>
      <c r="M25" s="122">
        <v>42044</v>
      </c>
      <c r="N25" s="127">
        <v>0.42788249278315504</v>
      </c>
      <c r="O25" s="123">
        <v>57183</v>
      </c>
      <c r="P25" s="127">
        <v>0.17211905054728815</v>
      </c>
      <c r="Q25" s="120">
        <v>14055</v>
      </c>
      <c r="R25" s="168">
        <v>0.18999237998475996</v>
      </c>
      <c r="S25" s="123">
        <v>9594</v>
      </c>
      <c r="T25" s="127">
        <v>0.43450956937799046</v>
      </c>
      <c r="U25" s="123">
        <v>30060</v>
      </c>
      <c r="V25" s="168">
        <v>0.11597861597861597</v>
      </c>
      <c r="W25" s="118">
        <v>11202</v>
      </c>
      <c r="X25" s="127">
        <v>7.6804767855426323E-2</v>
      </c>
      <c r="Y25" s="120">
        <v>18038</v>
      </c>
      <c r="Z25" s="168">
        <v>0.13883452238146349</v>
      </c>
      <c r="AA25" s="122"/>
      <c r="AB25" s="169"/>
      <c r="AC25" s="170"/>
      <c r="AD25" s="171"/>
      <c r="AE25" s="118"/>
      <c r="AF25" s="127"/>
      <c r="AG25" s="604"/>
      <c r="AH25" s="611"/>
      <c r="AI25" s="172"/>
      <c r="AJ25" s="137"/>
      <c r="AK25" s="170"/>
      <c r="AL25" s="171"/>
      <c r="AM25" s="170">
        <v>1838</v>
      </c>
      <c r="AN25" s="168">
        <v>0.28801681850035038</v>
      </c>
      <c r="AO25" s="130"/>
      <c r="AP25" s="122"/>
      <c r="AQ25" s="130"/>
      <c r="AR25" s="173"/>
      <c r="AS25" s="123">
        <v>0</v>
      </c>
      <c r="AT25" s="171"/>
      <c r="AU25" s="138"/>
      <c r="AV25" s="171"/>
      <c r="AW25" s="134"/>
      <c r="AX25" s="174"/>
      <c r="AY25" s="175">
        <v>813</v>
      </c>
      <c r="AZ25" s="127">
        <v>3.566878980891719E-2</v>
      </c>
      <c r="BA25" s="170"/>
      <c r="BB25" s="171"/>
    </row>
    <row r="26" spans="1:54" s="93" customFormat="1" ht="13.55" customHeight="1">
      <c r="A26" s="133"/>
      <c r="B26" s="117" t="s">
        <v>15</v>
      </c>
      <c r="C26" s="118">
        <v>784031</v>
      </c>
      <c r="D26" s="127">
        <v>5.1139113565459644E-2</v>
      </c>
      <c r="E26" s="120">
        <v>140442</v>
      </c>
      <c r="F26" s="168">
        <v>9.4049186330032952E-2</v>
      </c>
      <c r="G26" s="118">
        <v>255440</v>
      </c>
      <c r="H26" s="127">
        <v>4.8027767976564613E-2</v>
      </c>
      <c r="I26" s="118">
        <v>27656</v>
      </c>
      <c r="J26" s="127"/>
      <c r="K26" s="120">
        <v>81795</v>
      </c>
      <c r="L26" s="168">
        <v>-0.20626679993401326</v>
      </c>
      <c r="M26" s="122">
        <v>47685</v>
      </c>
      <c r="N26" s="127">
        <v>0.21354405252710329</v>
      </c>
      <c r="O26" s="123">
        <v>53115</v>
      </c>
      <c r="P26" s="127">
        <v>-4.8493425531152594E-2</v>
      </c>
      <c r="Q26" s="120">
        <v>15199</v>
      </c>
      <c r="R26" s="168">
        <v>9.5107716694286332E-2</v>
      </c>
      <c r="S26" s="123">
        <v>10870</v>
      </c>
      <c r="T26" s="127">
        <v>0.45847309808130954</v>
      </c>
      <c r="U26" s="123">
        <v>31277</v>
      </c>
      <c r="V26" s="168">
        <v>-1.0941403408911235E-2</v>
      </c>
      <c r="W26" s="118">
        <v>14208</v>
      </c>
      <c r="X26" s="127">
        <v>0.58183032732130924</v>
      </c>
      <c r="Y26" s="120">
        <v>30936</v>
      </c>
      <c r="Z26" s="168">
        <v>0.62317015583189039</v>
      </c>
      <c r="AA26" s="122"/>
      <c r="AB26" s="169"/>
      <c r="AC26" s="170"/>
      <c r="AD26" s="171"/>
      <c r="AE26" s="118"/>
      <c r="AF26" s="127"/>
      <c r="AG26" s="604"/>
      <c r="AH26" s="611"/>
      <c r="AI26" s="172"/>
      <c r="AJ26" s="137"/>
      <c r="AK26" s="170"/>
      <c r="AL26" s="171"/>
      <c r="AM26" s="170">
        <v>907</v>
      </c>
      <c r="AN26" s="168">
        <v>8.2338902147971363E-2</v>
      </c>
      <c r="AO26" s="130"/>
      <c r="AP26" s="122"/>
      <c r="AQ26" s="130"/>
      <c r="AR26" s="173"/>
      <c r="AS26" s="122">
        <v>20</v>
      </c>
      <c r="AT26" s="171"/>
      <c r="AU26" s="138"/>
      <c r="AV26" s="171"/>
      <c r="AW26" s="134"/>
      <c r="AX26" s="174"/>
      <c r="AY26" s="175">
        <v>985</v>
      </c>
      <c r="AZ26" s="127">
        <v>0.14136732329084589</v>
      </c>
      <c r="BA26" s="170"/>
      <c r="BB26" s="171"/>
    </row>
    <row r="27" spans="1:54" s="93" customFormat="1" ht="13.55" customHeight="1">
      <c r="A27" s="140"/>
      <c r="B27" s="176" t="s">
        <v>16</v>
      </c>
      <c r="C27" s="141">
        <v>790681</v>
      </c>
      <c r="D27" s="142">
        <v>8.9547014800943098E-2</v>
      </c>
      <c r="E27" s="177">
        <v>142015</v>
      </c>
      <c r="F27" s="178">
        <v>0.17545544087338702</v>
      </c>
      <c r="G27" s="141">
        <v>234074</v>
      </c>
      <c r="H27" s="142">
        <v>4.0328888888888886E-2</v>
      </c>
      <c r="I27" s="141">
        <v>27472</v>
      </c>
      <c r="J27" s="142"/>
      <c r="K27" s="177">
        <v>84351</v>
      </c>
      <c r="L27" s="178">
        <v>-6.2381201160477087E-2</v>
      </c>
      <c r="M27" s="179">
        <v>50643</v>
      </c>
      <c r="N27" s="142">
        <v>0.32865463322489252</v>
      </c>
      <c r="O27" s="180">
        <v>58084</v>
      </c>
      <c r="P27" s="142">
        <v>0.13582854237553288</v>
      </c>
      <c r="Q27" s="177">
        <v>14405</v>
      </c>
      <c r="R27" s="178">
        <v>0.10858857934431276</v>
      </c>
      <c r="S27" s="180">
        <v>14479</v>
      </c>
      <c r="T27" s="142">
        <v>0.88504101028511917</v>
      </c>
      <c r="U27" s="180">
        <v>32803</v>
      </c>
      <c r="V27" s="178">
        <v>0.15731724527236804</v>
      </c>
      <c r="W27" s="141">
        <v>14602</v>
      </c>
      <c r="X27" s="142">
        <v>0.3588311930020473</v>
      </c>
      <c r="Y27" s="177">
        <v>17797</v>
      </c>
      <c r="Z27" s="178">
        <v>-0.32962935061021548</v>
      </c>
      <c r="AA27" s="179"/>
      <c r="AB27" s="181"/>
      <c r="AC27" s="182"/>
      <c r="AD27" s="183"/>
      <c r="AE27" s="118"/>
      <c r="AF27" s="127"/>
      <c r="AG27" s="605"/>
      <c r="AH27" s="612"/>
      <c r="AI27" s="184"/>
      <c r="AJ27" s="146"/>
      <c r="AK27" s="182"/>
      <c r="AL27" s="183"/>
      <c r="AM27" s="182">
        <v>1845</v>
      </c>
      <c r="AN27" s="178">
        <v>1.5308641975308641</v>
      </c>
      <c r="AO27" s="185"/>
      <c r="AP27" s="179"/>
      <c r="AQ27" s="185"/>
      <c r="AR27" s="186"/>
      <c r="AS27" s="187">
        <v>0</v>
      </c>
      <c r="AT27" s="183"/>
      <c r="AU27" s="149"/>
      <c r="AV27" s="183"/>
      <c r="AW27" s="143"/>
      <c r="AX27" s="188"/>
      <c r="AY27" s="189">
        <v>1560</v>
      </c>
      <c r="AZ27" s="142">
        <v>0.23809523809523814</v>
      </c>
      <c r="BA27" s="182"/>
      <c r="BB27" s="183"/>
    </row>
    <row r="28" spans="1:54" s="93" customFormat="1" ht="13.55" customHeight="1">
      <c r="A28" s="151" t="s">
        <v>197</v>
      </c>
      <c r="B28" s="117" t="s">
        <v>193</v>
      </c>
      <c r="C28" s="118">
        <v>985287</v>
      </c>
      <c r="D28" s="127">
        <v>9.7927805252026393E-2</v>
      </c>
      <c r="E28" s="120">
        <v>192590</v>
      </c>
      <c r="F28" s="168">
        <v>0.10193105421255901</v>
      </c>
      <c r="G28" s="118">
        <v>268689</v>
      </c>
      <c r="H28" s="127">
        <v>-0.10870170969090222</v>
      </c>
      <c r="I28" s="118">
        <v>38758</v>
      </c>
      <c r="J28" s="127">
        <v>0.5303640527521124</v>
      </c>
      <c r="K28" s="120">
        <v>118919</v>
      </c>
      <c r="L28" s="168">
        <v>1.2551581582340894</v>
      </c>
      <c r="M28" s="122">
        <v>58583</v>
      </c>
      <c r="N28" s="127">
        <v>0.298094393972967</v>
      </c>
      <c r="O28" s="123">
        <v>60723</v>
      </c>
      <c r="P28" s="127">
        <v>0.13198366981712431</v>
      </c>
      <c r="Q28" s="120">
        <v>20001</v>
      </c>
      <c r="R28" s="168">
        <v>4.101389684068079E-2</v>
      </c>
      <c r="S28" s="123">
        <v>18451</v>
      </c>
      <c r="T28" s="127">
        <v>0.42061903295349551</v>
      </c>
      <c r="U28" s="123">
        <v>40604</v>
      </c>
      <c r="V28" s="168">
        <v>0.99175905032865697</v>
      </c>
      <c r="W28" s="118">
        <v>15051</v>
      </c>
      <c r="X28" s="127">
        <v>0.31323619230433647</v>
      </c>
      <c r="Y28" s="120">
        <v>23988</v>
      </c>
      <c r="Z28" s="168">
        <v>0.52537199542159485</v>
      </c>
      <c r="AA28" s="122"/>
      <c r="AB28" s="169"/>
      <c r="AC28" s="118"/>
      <c r="AD28" s="154"/>
      <c r="AE28" s="153"/>
      <c r="AF28" s="154"/>
      <c r="AG28" s="160">
        <v>22601</v>
      </c>
      <c r="AH28" s="129">
        <v>0.54600000000000004</v>
      </c>
      <c r="AI28" s="161">
        <v>55523</v>
      </c>
      <c r="AJ28" s="129">
        <v>0.80345600415759888</v>
      </c>
      <c r="AK28" s="118">
        <v>1316</v>
      </c>
      <c r="AL28" s="154"/>
      <c r="AM28" s="118">
        <v>3615</v>
      </c>
      <c r="AN28" s="156">
        <v>0.10213414634146341</v>
      </c>
      <c r="AO28" s="118"/>
      <c r="AP28" s="190"/>
      <c r="AQ28" s="118">
        <v>660</v>
      </c>
      <c r="AR28" s="154"/>
      <c r="AS28" s="123">
        <v>0</v>
      </c>
      <c r="AT28" s="191" t="s">
        <v>3</v>
      </c>
      <c r="AU28" s="167"/>
      <c r="AV28" s="159"/>
      <c r="AW28" s="192">
        <v>11824</v>
      </c>
      <c r="AX28" s="129">
        <v>0.35814380886744779</v>
      </c>
      <c r="AY28" s="167">
        <v>2936</v>
      </c>
      <c r="AZ28" s="154">
        <v>0.23934149430139295</v>
      </c>
      <c r="BA28" s="118"/>
      <c r="BB28" s="154"/>
    </row>
    <row r="29" spans="1:54" s="93" customFormat="1" ht="13.55" customHeight="1">
      <c r="A29" s="133"/>
      <c r="B29" s="117" t="s">
        <v>194</v>
      </c>
      <c r="C29" s="118">
        <v>944596</v>
      </c>
      <c r="D29" s="127">
        <v>0.2662178718977799</v>
      </c>
      <c r="E29" s="120">
        <v>174239</v>
      </c>
      <c r="F29" s="168">
        <v>0.16981322089884926</v>
      </c>
      <c r="G29" s="118">
        <v>322009</v>
      </c>
      <c r="H29" s="127">
        <v>0.2205540099006148</v>
      </c>
      <c r="I29" s="118">
        <v>42231</v>
      </c>
      <c r="J29" s="127">
        <v>0.60812611857888121</v>
      </c>
      <c r="K29" s="120">
        <v>113858</v>
      </c>
      <c r="L29" s="168">
        <v>1.0769806089129681</v>
      </c>
      <c r="M29" s="122">
        <v>47678</v>
      </c>
      <c r="N29" s="127">
        <v>0.32870718724744319</v>
      </c>
      <c r="O29" s="123">
        <v>59013</v>
      </c>
      <c r="P29" s="127">
        <v>0.27869385278758857</v>
      </c>
      <c r="Q29" s="120">
        <v>18518</v>
      </c>
      <c r="R29" s="168">
        <v>0.17986619942656898</v>
      </c>
      <c r="S29" s="123">
        <v>18200</v>
      </c>
      <c r="T29" s="127">
        <v>0.87977690559801691</v>
      </c>
      <c r="U29" s="123">
        <v>40835</v>
      </c>
      <c r="V29" s="168">
        <v>0.66462842933431165</v>
      </c>
      <c r="W29" s="118">
        <v>17705</v>
      </c>
      <c r="X29" s="127">
        <v>0.42208835341365464</v>
      </c>
      <c r="Y29" s="120">
        <v>23621</v>
      </c>
      <c r="Z29" s="168">
        <v>0.20792636154436206</v>
      </c>
      <c r="AA29" s="122"/>
      <c r="AB29" s="169"/>
      <c r="AC29" s="118"/>
      <c r="AD29" s="127"/>
      <c r="AE29" s="118"/>
      <c r="AF29" s="127"/>
      <c r="AG29" s="134"/>
      <c r="AH29" s="137"/>
      <c r="AI29" s="172"/>
      <c r="AJ29" s="137"/>
      <c r="AK29" s="118">
        <v>1127</v>
      </c>
      <c r="AL29" s="127"/>
      <c r="AM29" s="118">
        <v>5782</v>
      </c>
      <c r="AN29" s="168">
        <v>0.77962449984610649</v>
      </c>
      <c r="AO29" s="118"/>
      <c r="AP29" s="169"/>
      <c r="AQ29" s="118">
        <v>451</v>
      </c>
      <c r="AR29" s="127"/>
      <c r="AS29" s="123">
        <v>0</v>
      </c>
      <c r="AT29" s="193" t="s">
        <v>3</v>
      </c>
      <c r="AU29" s="175"/>
      <c r="AV29" s="171"/>
      <c r="AW29" s="194"/>
      <c r="AX29" s="137"/>
      <c r="AY29" s="175">
        <v>1483</v>
      </c>
      <c r="AZ29" s="127">
        <v>1.2134328358208957</v>
      </c>
      <c r="BA29" s="118"/>
      <c r="BB29" s="127"/>
    </row>
    <row r="30" spans="1:54" s="93" customFormat="1" ht="13.55" customHeight="1">
      <c r="A30" s="133"/>
      <c r="B30" s="117" t="s">
        <v>7</v>
      </c>
      <c r="C30" s="118">
        <v>823918</v>
      </c>
      <c r="D30" s="127">
        <v>0.16527639882442458</v>
      </c>
      <c r="E30" s="120">
        <v>149071</v>
      </c>
      <c r="F30" s="168">
        <v>0.13826806044455303</v>
      </c>
      <c r="G30" s="118">
        <v>270025</v>
      </c>
      <c r="H30" s="127">
        <v>4.4236733620536303E-2</v>
      </c>
      <c r="I30" s="118">
        <v>40629</v>
      </c>
      <c r="J30" s="127">
        <v>0.72793773657125849</v>
      </c>
      <c r="K30" s="120">
        <v>91948</v>
      </c>
      <c r="L30" s="168">
        <v>0.77201333615987977</v>
      </c>
      <c r="M30" s="122">
        <v>38507</v>
      </c>
      <c r="N30" s="127">
        <v>0.18563335180737739</v>
      </c>
      <c r="O30" s="123">
        <v>53903</v>
      </c>
      <c r="P30" s="127">
        <v>0.26812685267962172</v>
      </c>
      <c r="Q30" s="120">
        <v>15970</v>
      </c>
      <c r="R30" s="168">
        <v>0.17816303946883069</v>
      </c>
      <c r="S30" s="123">
        <v>12279</v>
      </c>
      <c r="T30" s="127">
        <v>0.73751238149143905</v>
      </c>
      <c r="U30" s="123">
        <v>36144</v>
      </c>
      <c r="V30" s="168">
        <v>0.53961492588175153</v>
      </c>
      <c r="W30" s="118">
        <v>15529</v>
      </c>
      <c r="X30" s="127">
        <v>0.29808576444035778</v>
      </c>
      <c r="Y30" s="120">
        <v>22605</v>
      </c>
      <c r="Z30" s="168">
        <v>0.30491254401662532</v>
      </c>
      <c r="AA30" s="122"/>
      <c r="AB30" s="169"/>
      <c r="AC30" s="118"/>
      <c r="AD30" s="127"/>
      <c r="AE30" s="118"/>
      <c r="AF30" s="127"/>
      <c r="AG30" s="134"/>
      <c r="AH30" s="137"/>
      <c r="AI30" s="172"/>
      <c r="AJ30" s="137"/>
      <c r="AK30" s="118">
        <v>1115</v>
      </c>
      <c r="AL30" s="127"/>
      <c r="AM30" s="118">
        <v>3560</v>
      </c>
      <c r="AN30" s="168">
        <v>1.2319749216300941</v>
      </c>
      <c r="AO30" s="118"/>
      <c r="AP30" s="169"/>
      <c r="AQ30" s="118">
        <v>482</v>
      </c>
      <c r="AR30" s="127"/>
      <c r="AS30" s="123">
        <v>0</v>
      </c>
      <c r="AT30" s="193">
        <v>-1</v>
      </c>
      <c r="AU30" s="175"/>
      <c r="AV30" s="171"/>
      <c r="AW30" s="194"/>
      <c r="AX30" s="137"/>
      <c r="AY30" s="175">
        <v>763</v>
      </c>
      <c r="AZ30" s="127">
        <v>0.26115702479338854</v>
      </c>
      <c r="BA30" s="118"/>
      <c r="BB30" s="127"/>
    </row>
    <row r="31" spans="1:54" s="93" customFormat="1" ht="13.55" customHeight="1">
      <c r="A31" s="133"/>
      <c r="B31" s="117" t="s">
        <v>8</v>
      </c>
      <c r="C31" s="118">
        <v>855083</v>
      </c>
      <c r="D31" s="127">
        <v>0.12201481178224266</v>
      </c>
      <c r="E31" s="120">
        <v>162657</v>
      </c>
      <c r="F31" s="168">
        <v>0.33233675174470034</v>
      </c>
      <c r="G31" s="118">
        <v>296361</v>
      </c>
      <c r="H31" s="127">
        <v>1.2179169726258987E-2</v>
      </c>
      <c r="I31" s="118">
        <v>33282</v>
      </c>
      <c r="J31" s="127">
        <v>0.2836315951866708</v>
      </c>
      <c r="K31" s="120">
        <v>76343</v>
      </c>
      <c r="L31" s="168">
        <v>0.59920817797142734</v>
      </c>
      <c r="M31" s="122">
        <v>39115</v>
      </c>
      <c r="N31" s="127">
        <v>0.1443826799297836</v>
      </c>
      <c r="O31" s="123">
        <v>55107</v>
      </c>
      <c r="P31" s="127">
        <v>7.0933012029461492E-2</v>
      </c>
      <c r="Q31" s="120">
        <v>13682</v>
      </c>
      <c r="R31" s="168">
        <v>-8.3221656392388099E-2</v>
      </c>
      <c r="S31" s="123">
        <v>10509</v>
      </c>
      <c r="T31" s="127">
        <v>0.2776899696048632</v>
      </c>
      <c r="U31" s="123">
        <v>31780</v>
      </c>
      <c r="V31" s="168">
        <v>9.8779518030633062E-2</v>
      </c>
      <c r="W31" s="118">
        <v>14233</v>
      </c>
      <c r="X31" s="127">
        <v>0.30267252425407287</v>
      </c>
      <c r="Y31" s="120">
        <v>23086</v>
      </c>
      <c r="Z31" s="168">
        <v>0.1113999614866166</v>
      </c>
      <c r="AA31" s="122"/>
      <c r="AB31" s="169"/>
      <c r="AC31" s="120"/>
      <c r="AD31" s="127"/>
      <c r="AE31" s="118"/>
      <c r="AF31" s="127"/>
      <c r="AG31" s="134">
        <v>10772</v>
      </c>
      <c r="AH31" s="448">
        <v>0.30099999999999999</v>
      </c>
      <c r="AI31" s="172"/>
      <c r="AJ31" s="137"/>
      <c r="AK31" s="120">
        <v>684</v>
      </c>
      <c r="AL31" s="127"/>
      <c r="AM31" s="120">
        <v>2660</v>
      </c>
      <c r="AN31" s="168">
        <v>0.43628509719222464</v>
      </c>
      <c r="AO31" s="120"/>
      <c r="AP31" s="169"/>
      <c r="AQ31" s="120">
        <v>322</v>
      </c>
      <c r="AR31" s="127"/>
      <c r="AS31" s="195">
        <v>0</v>
      </c>
      <c r="AT31" s="193">
        <v>-1</v>
      </c>
      <c r="AU31" s="175"/>
      <c r="AV31" s="171"/>
      <c r="AW31" s="194"/>
      <c r="AX31" s="137"/>
      <c r="AY31" s="175">
        <v>397</v>
      </c>
      <c r="AZ31" s="127">
        <v>-2.2167487684729092E-2</v>
      </c>
      <c r="BA31" s="120"/>
      <c r="BB31" s="127"/>
    </row>
    <row r="32" spans="1:54" s="93" customFormat="1" ht="13.55" customHeight="1">
      <c r="A32" s="133"/>
      <c r="B32" s="117" t="s">
        <v>9</v>
      </c>
      <c r="C32" s="118">
        <v>906482</v>
      </c>
      <c r="D32" s="127">
        <v>0.12957680838682262</v>
      </c>
      <c r="E32" s="120">
        <v>161080</v>
      </c>
      <c r="F32" s="168">
        <v>0.41111334986114884</v>
      </c>
      <c r="G32" s="118">
        <v>318514</v>
      </c>
      <c r="H32" s="127">
        <v>4.9846567630549357E-2</v>
      </c>
      <c r="I32" s="118">
        <v>27155</v>
      </c>
      <c r="J32" s="127">
        <v>0.11868666062453655</v>
      </c>
      <c r="K32" s="120">
        <v>79708</v>
      </c>
      <c r="L32" s="168">
        <v>0.28509471987101975</v>
      </c>
      <c r="M32" s="122">
        <v>41376</v>
      </c>
      <c r="N32" s="127">
        <v>0.10306584910690475</v>
      </c>
      <c r="O32" s="123">
        <v>52803</v>
      </c>
      <c r="P32" s="127">
        <v>3.8774787535410762E-2</v>
      </c>
      <c r="Q32" s="120">
        <v>14007</v>
      </c>
      <c r="R32" s="168">
        <v>-0.13360549267025423</v>
      </c>
      <c r="S32" s="123">
        <v>10705</v>
      </c>
      <c r="T32" s="127">
        <v>0.17740871095468544</v>
      </c>
      <c r="U32" s="123">
        <v>34236</v>
      </c>
      <c r="V32" s="168">
        <v>0.18353095723718327</v>
      </c>
      <c r="W32" s="118">
        <v>12685</v>
      </c>
      <c r="X32" s="127">
        <v>5.4797937801430233E-2</v>
      </c>
      <c r="Y32" s="120">
        <v>24454</v>
      </c>
      <c r="Z32" s="168">
        <v>6.5765962083242535E-2</v>
      </c>
      <c r="AA32" s="122"/>
      <c r="AB32" s="169"/>
      <c r="AC32" s="120"/>
      <c r="AD32" s="127"/>
      <c r="AE32" s="118"/>
      <c r="AF32" s="127"/>
      <c r="AG32" s="134"/>
      <c r="AH32" s="448"/>
      <c r="AI32" s="172"/>
      <c r="AJ32" s="137"/>
      <c r="AK32" s="120">
        <v>1106</v>
      </c>
      <c r="AL32" s="127"/>
      <c r="AM32" s="120">
        <v>2172</v>
      </c>
      <c r="AN32" s="168">
        <v>0.26352530541012215</v>
      </c>
      <c r="AO32" s="120"/>
      <c r="AP32" s="169"/>
      <c r="AQ32" s="120">
        <v>375</v>
      </c>
      <c r="AR32" s="127"/>
      <c r="AS32" s="195">
        <v>9</v>
      </c>
      <c r="AT32" s="193" t="s">
        <v>3</v>
      </c>
      <c r="AU32" s="175"/>
      <c r="AV32" s="171"/>
      <c r="AW32" s="194"/>
      <c r="AX32" s="137"/>
      <c r="AY32" s="175">
        <v>419</v>
      </c>
      <c r="AZ32" s="127">
        <v>0.20749279538904908</v>
      </c>
      <c r="BA32" s="120"/>
      <c r="BB32" s="127"/>
    </row>
    <row r="33" spans="1:54" s="93" customFormat="1" ht="13.55" customHeight="1">
      <c r="A33" s="133"/>
      <c r="B33" s="117" t="s">
        <v>10</v>
      </c>
      <c r="C33" s="118">
        <v>915942</v>
      </c>
      <c r="D33" s="127">
        <v>5.8044826514711337E-2</v>
      </c>
      <c r="E33" s="120">
        <v>153706</v>
      </c>
      <c r="F33" s="168">
        <v>0.15414823881000472</v>
      </c>
      <c r="G33" s="118">
        <v>309209</v>
      </c>
      <c r="H33" s="127">
        <v>1.3657090967502943E-2</v>
      </c>
      <c r="I33" s="118">
        <v>25839</v>
      </c>
      <c r="J33" s="127">
        <v>-8.3333333333333329E-2</v>
      </c>
      <c r="K33" s="120">
        <v>77669</v>
      </c>
      <c r="L33" s="168">
        <v>1.8850351558400671E-2</v>
      </c>
      <c r="M33" s="122">
        <v>42158</v>
      </c>
      <c r="N33" s="127">
        <v>5.9246231155778872E-2</v>
      </c>
      <c r="O33" s="123">
        <v>52135</v>
      </c>
      <c r="P33" s="127">
        <v>-9.4170793154374072E-2</v>
      </c>
      <c r="Q33" s="120">
        <v>16478</v>
      </c>
      <c r="R33" s="168">
        <v>-2.6065370293752586E-2</v>
      </c>
      <c r="S33" s="123">
        <v>10482</v>
      </c>
      <c r="T33" s="127">
        <v>0.1336794289422453</v>
      </c>
      <c r="U33" s="123">
        <v>36327</v>
      </c>
      <c r="V33" s="168">
        <v>0.12238151146264599</v>
      </c>
      <c r="W33" s="118">
        <v>13686</v>
      </c>
      <c r="X33" s="127">
        <v>0.28870056497175139</v>
      </c>
      <c r="Y33" s="120">
        <v>22741</v>
      </c>
      <c r="Z33" s="168">
        <v>5.0489652623798967E-2</v>
      </c>
      <c r="AA33" s="122"/>
      <c r="AB33" s="169"/>
      <c r="AC33" s="120"/>
      <c r="AD33" s="127"/>
      <c r="AE33" s="118"/>
      <c r="AF33" s="127"/>
      <c r="AG33" s="134"/>
      <c r="AH33" s="448"/>
      <c r="AI33" s="172"/>
      <c r="AJ33" s="137"/>
      <c r="AK33" s="120">
        <v>2143</v>
      </c>
      <c r="AL33" s="127"/>
      <c r="AM33" s="120">
        <v>1823</v>
      </c>
      <c r="AN33" s="168">
        <v>-0.25439672801635993</v>
      </c>
      <c r="AO33" s="120"/>
      <c r="AP33" s="169"/>
      <c r="AQ33" s="120">
        <v>361</v>
      </c>
      <c r="AR33" s="127"/>
      <c r="AS33" s="195">
        <v>13</v>
      </c>
      <c r="AT33" s="193" t="s">
        <v>3</v>
      </c>
      <c r="AU33" s="175"/>
      <c r="AV33" s="171"/>
      <c r="AW33" s="194"/>
      <c r="AX33" s="137"/>
      <c r="AY33" s="175">
        <v>345</v>
      </c>
      <c r="AZ33" s="127">
        <v>1.4705882352941124E-2</v>
      </c>
      <c r="BA33" s="120"/>
      <c r="BB33" s="127"/>
    </row>
    <row r="34" spans="1:54" s="93" customFormat="1" ht="13.55" customHeight="1">
      <c r="A34" s="133"/>
      <c r="B34" s="117" t="s">
        <v>11</v>
      </c>
      <c r="C34" s="118">
        <v>1098740</v>
      </c>
      <c r="D34" s="127">
        <v>7.6397222845398072E-2</v>
      </c>
      <c r="E34" s="120">
        <v>197622</v>
      </c>
      <c r="F34" s="168">
        <v>0.15961741579626804</v>
      </c>
      <c r="G34" s="118">
        <v>363925</v>
      </c>
      <c r="H34" s="127">
        <v>8.2948965927689328E-2</v>
      </c>
      <c r="I34" s="118">
        <v>28534</v>
      </c>
      <c r="J34" s="127">
        <v>0.11356540743053388</v>
      </c>
      <c r="K34" s="120">
        <v>89563</v>
      </c>
      <c r="L34" s="168">
        <v>8.2423890842729899E-2</v>
      </c>
      <c r="M34" s="122">
        <v>53891</v>
      </c>
      <c r="N34" s="127">
        <v>0.14018830001057858</v>
      </c>
      <c r="O34" s="123">
        <v>60239</v>
      </c>
      <c r="P34" s="127">
        <v>3.8907955780142459E-2</v>
      </c>
      <c r="Q34" s="120">
        <v>14462</v>
      </c>
      <c r="R34" s="168">
        <v>1.5803891269228067E-2</v>
      </c>
      <c r="S34" s="123">
        <v>13314</v>
      </c>
      <c r="T34" s="127">
        <v>0.3008304836345872</v>
      </c>
      <c r="U34" s="123">
        <v>45685</v>
      </c>
      <c r="V34" s="168">
        <v>6.3406345289914109E-2</v>
      </c>
      <c r="W34" s="118">
        <v>15781</v>
      </c>
      <c r="X34" s="127">
        <v>-2.7485055771245454E-2</v>
      </c>
      <c r="Y34" s="120">
        <v>23438</v>
      </c>
      <c r="Z34" s="168">
        <v>-0.22585546307306117</v>
      </c>
      <c r="AA34" s="122"/>
      <c r="AB34" s="169"/>
      <c r="AC34" s="120"/>
      <c r="AD34" s="127"/>
      <c r="AE34" s="118"/>
      <c r="AF34" s="127"/>
      <c r="AG34" s="134">
        <v>16827</v>
      </c>
      <c r="AH34" s="137">
        <v>0.33300000000000002</v>
      </c>
      <c r="AI34" s="172"/>
      <c r="AJ34" s="137"/>
      <c r="AK34" s="120">
        <v>2857</v>
      </c>
      <c r="AL34" s="127"/>
      <c r="AM34" s="120">
        <v>1704</v>
      </c>
      <c r="AN34" s="168">
        <v>6.4973419964559952E-3</v>
      </c>
      <c r="AO34" s="120"/>
      <c r="AP34" s="169"/>
      <c r="AQ34" s="120">
        <v>581</v>
      </c>
      <c r="AR34" s="127"/>
      <c r="AS34" s="195">
        <v>0</v>
      </c>
      <c r="AT34" s="193" t="s">
        <v>3</v>
      </c>
      <c r="AU34" s="175"/>
      <c r="AV34" s="171"/>
      <c r="AW34" s="194"/>
      <c r="AX34" s="137"/>
      <c r="AY34" s="175">
        <v>750</v>
      </c>
      <c r="AZ34" s="127">
        <v>0.17739403453689162</v>
      </c>
      <c r="BA34" s="120"/>
      <c r="BB34" s="127"/>
    </row>
    <row r="35" spans="1:54" s="93" customFormat="1" ht="13.55" customHeight="1">
      <c r="A35" s="133"/>
      <c r="B35" s="117" t="s">
        <v>12</v>
      </c>
      <c r="C35" s="118">
        <v>1159874</v>
      </c>
      <c r="D35" s="127">
        <v>8.3701691786050303E-2</v>
      </c>
      <c r="E35" s="120">
        <v>220332</v>
      </c>
      <c r="F35" s="168">
        <v>0.13996864636096007</v>
      </c>
      <c r="G35" s="118">
        <v>407126</v>
      </c>
      <c r="H35" s="127">
        <v>3.4693436685939383E-2</v>
      </c>
      <c r="I35" s="118">
        <v>37756</v>
      </c>
      <c r="J35" s="127">
        <v>0.16502098247346333</v>
      </c>
      <c r="K35" s="120">
        <v>96122</v>
      </c>
      <c r="L35" s="168">
        <v>9.1637990755567666E-2</v>
      </c>
      <c r="M35" s="122">
        <v>47251</v>
      </c>
      <c r="N35" s="127">
        <v>1.9087262218004497E-2</v>
      </c>
      <c r="O35" s="123">
        <v>67950</v>
      </c>
      <c r="P35" s="127">
        <v>9.7082519334162135E-2</v>
      </c>
      <c r="Q35" s="120">
        <v>16598</v>
      </c>
      <c r="R35" s="168">
        <v>3.1444195873726072E-2</v>
      </c>
      <c r="S35" s="123">
        <v>15697</v>
      </c>
      <c r="T35" s="127">
        <v>0.34070720874615645</v>
      </c>
      <c r="U35" s="123">
        <v>44846</v>
      </c>
      <c r="V35" s="168">
        <v>4.802411722091094E-2</v>
      </c>
      <c r="W35" s="118">
        <v>18751</v>
      </c>
      <c r="X35" s="127">
        <v>3.7859080090773232E-2</v>
      </c>
      <c r="Y35" s="120">
        <v>25713</v>
      </c>
      <c r="Z35" s="168">
        <v>-6.4981818181818182E-2</v>
      </c>
      <c r="AA35" s="122"/>
      <c r="AB35" s="169"/>
      <c r="AC35" s="120"/>
      <c r="AD35" s="127"/>
      <c r="AE35" s="118"/>
      <c r="AF35" s="127"/>
      <c r="AG35" s="134"/>
      <c r="AH35" s="137"/>
      <c r="AI35" s="172"/>
      <c r="AJ35" s="137"/>
      <c r="AK35" s="120">
        <v>3096</v>
      </c>
      <c r="AL35" s="127"/>
      <c r="AM35" s="120">
        <v>974</v>
      </c>
      <c r="AN35" s="168">
        <v>-0.7783340919435594</v>
      </c>
      <c r="AO35" s="120"/>
      <c r="AP35" s="169"/>
      <c r="AQ35" s="120">
        <v>637</v>
      </c>
      <c r="AR35" s="127"/>
      <c r="AS35" s="195">
        <v>0</v>
      </c>
      <c r="AT35" s="193" t="s">
        <v>3</v>
      </c>
      <c r="AU35" s="175"/>
      <c r="AV35" s="171"/>
      <c r="AW35" s="194"/>
      <c r="AX35" s="137"/>
      <c r="AY35" s="175">
        <v>649</v>
      </c>
      <c r="AZ35" s="127">
        <v>-0.3529411764705882</v>
      </c>
      <c r="BA35" s="120"/>
      <c r="BB35" s="127"/>
    </row>
    <row r="36" spans="1:54" s="93" customFormat="1" ht="13.55" customHeight="1">
      <c r="A36" s="133"/>
      <c r="B36" s="117" t="s">
        <v>13</v>
      </c>
      <c r="C36" s="118">
        <v>931946</v>
      </c>
      <c r="D36" s="127">
        <v>0.18636265847197311</v>
      </c>
      <c r="E36" s="120">
        <v>156451</v>
      </c>
      <c r="F36" s="168">
        <v>0.20098411747998374</v>
      </c>
      <c r="G36" s="118">
        <v>334169</v>
      </c>
      <c r="H36" s="127">
        <v>0.17441835945736978</v>
      </c>
      <c r="I36" s="118">
        <v>32012</v>
      </c>
      <c r="J36" s="127">
        <v>0.39334058759521218</v>
      </c>
      <c r="K36" s="120">
        <v>68166</v>
      </c>
      <c r="L36" s="168">
        <v>0.15940402081845087</v>
      </c>
      <c r="M36" s="122">
        <v>37921</v>
      </c>
      <c r="N36" s="127">
        <v>0.24408648010235878</v>
      </c>
      <c r="O36" s="123">
        <v>51784</v>
      </c>
      <c r="P36" s="127">
        <v>-4.8045508705846177E-3</v>
      </c>
      <c r="Q36" s="120">
        <v>13004</v>
      </c>
      <c r="R36" s="168">
        <v>7.8633045786330458E-2</v>
      </c>
      <c r="S36" s="123">
        <v>9321</v>
      </c>
      <c r="T36" s="127">
        <v>0.23407917383820998</v>
      </c>
      <c r="U36" s="123">
        <v>29315</v>
      </c>
      <c r="V36" s="168">
        <v>0.14637103081495387</v>
      </c>
      <c r="W36" s="118">
        <v>14846</v>
      </c>
      <c r="X36" s="127">
        <v>2.9185441941074523E-2</v>
      </c>
      <c r="Y36" s="120">
        <v>22375</v>
      </c>
      <c r="Z36" s="168">
        <v>7.365642994241843E-2</v>
      </c>
      <c r="AA36" s="122"/>
      <c r="AB36" s="169"/>
      <c r="AC36" s="120"/>
      <c r="AD36" s="127"/>
      <c r="AE36" s="118"/>
      <c r="AF36" s="127"/>
      <c r="AG36" s="134"/>
      <c r="AH36" s="137"/>
      <c r="AI36" s="172"/>
      <c r="AJ36" s="137"/>
      <c r="AK36" s="120">
        <v>872</v>
      </c>
      <c r="AL36" s="127"/>
      <c r="AM36" s="120">
        <v>1068</v>
      </c>
      <c r="AN36" s="168">
        <v>-2.8011204481792717E-3</v>
      </c>
      <c r="AO36" s="120"/>
      <c r="AP36" s="169"/>
      <c r="AQ36" s="120">
        <v>411</v>
      </c>
      <c r="AR36" s="127"/>
      <c r="AS36" s="195">
        <v>16</v>
      </c>
      <c r="AT36" s="193" t="s">
        <v>3</v>
      </c>
      <c r="AU36" s="175"/>
      <c r="AV36" s="171"/>
      <c r="AW36" s="194"/>
      <c r="AX36" s="137"/>
      <c r="AY36" s="175">
        <v>629</v>
      </c>
      <c r="AZ36" s="127">
        <v>0.11327433628318584</v>
      </c>
      <c r="BA36" s="120"/>
      <c r="BB36" s="127"/>
    </row>
    <row r="37" spans="1:54" s="93" customFormat="1" ht="13.55" customHeight="1">
      <c r="A37" s="133"/>
      <c r="B37" s="117" t="s">
        <v>14</v>
      </c>
      <c r="C37" s="118">
        <v>984649</v>
      </c>
      <c r="D37" s="127">
        <v>0.16102220524285216</v>
      </c>
      <c r="E37" s="120">
        <v>187601</v>
      </c>
      <c r="F37" s="168">
        <v>0.27924309580634166</v>
      </c>
      <c r="G37" s="118">
        <v>371216</v>
      </c>
      <c r="H37" s="127">
        <v>0.18179879087329001</v>
      </c>
      <c r="I37" s="118">
        <v>32746</v>
      </c>
      <c r="J37" s="127">
        <v>0.18696534725242858</v>
      </c>
      <c r="K37" s="120">
        <v>77956</v>
      </c>
      <c r="L37" s="168">
        <v>3.4859949555290058E-2</v>
      </c>
      <c r="M37" s="122">
        <v>46359</v>
      </c>
      <c r="N37" s="127">
        <v>0.10263057749024829</v>
      </c>
      <c r="O37" s="123">
        <v>61428</v>
      </c>
      <c r="P37" s="127">
        <v>7.4235349666859032E-2</v>
      </c>
      <c r="Q37" s="120">
        <v>16737</v>
      </c>
      <c r="R37" s="168">
        <v>0.19082177161152614</v>
      </c>
      <c r="S37" s="123">
        <v>11394</v>
      </c>
      <c r="T37" s="127">
        <v>0.18761726078799248</v>
      </c>
      <c r="U37" s="123">
        <v>35025</v>
      </c>
      <c r="V37" s="168">
        <v>0.16516966067864272</v>
      </c>
      <c r="W37" s="118">
        <v>14249</v>
      </c>
      <c r="X37" s="127">
        <v>0.27200499910730225</v>
      </c>
      <c r="Y37" s="120">
        <v>24307</v>
      </c>
      <c r="Z37" s="168">
        <v>0.34754407362235279</v>
      </c>
      <c r="AA37" s="122"/>
      <c r="AB37" s="169"/>
      <c r="AC37" s="120"/>
      <c r="AD37" s="127"/>
      <c r="AE37" s="118"/>
      <c r="AF37" s="127"/>
      <c r="AG37" s="134">
        <v>20207</v>
      </c>
      <c r="AH37" s="137">
        <v>0.41099999999999998</v>
      </c>
      <c r="AI37" s="172"/>
      <c r="AJ37" s="137"/>
      <c r="AK37" s="120">
        <v>1174</v>
      </c>
      <c r="AL37" s="127"/>
      <c r="AM37" s="120">
        <v>1781</v>
      </c>
      <c r="AN37" s="168">
        <v>-3.1011969532100107E-2</v>
      </c>
      <c r="AO37" s="120"/>
      <c r="AP37" s="169"/>
      <c r="AQ37" s="120">
        <v>232</v>
      </c>
      <c r="AR37" s="127"/>
      <c r="AS37" s="195">
        <v>0</v>
      </c>
      <c r="AT37" s="193" t="s">
        <v>3</v>
      </c>
      <c r="AU37" s="175"/>
      <c r="AV37" s="171"/>
      <c r="AW37" s="194"/>
      <c r="AX37" s="137"/>
      <c r="AY37" s="175">
        <v>1077</v>
      </c>
      <c r="AZ37" s="127">
        <v>0.32472324723247237</v>
      </c>
      <c r="BA37" s="120"/>
      <c r="BB37" s="127"/>
    </row>
    <row r="38" spans="1:54" s="93" customFormat="1" ht="13.55" customHeight="1">
      <c r="A38" s="133"/>
      <c r="B38" s="117" t="s">
        <v>15</v>
      </c>
      <c r="C38" s="118">
        <v>987488</v>
      </c>
      <c r="D38" s="127">
        <v>0.25950121870181153</v>
      </c>
      <c r="E38" s="120">
        <v>177298</v>
      </c>
      <c r="F38" s="168">
        <v>0.26242861821962093</v>
      </c>
      <c r="G38" s="118">
        <v>333138</v>
      </c>
      <c r="H38" s="127">
        <v>0.30417319135609144</v>
      </c>
      <c r="I38" s="118">
        <v>39434</v>
      </c>
      <c r="J38" s="127">
        <v>0.42587503615851896</v>
      </c>
      <c r="K38" s="120">
        <v>100890</v>
      </c>
      <c r="L38" s="168">
        <v>0.23344947735191637</v>
      </c>
      <c r="M38" s="122">
        <v>58438</v>
      </c>
      <c r="N38" s="127">
        <v>0.22550068155604497</v>
      </c>
      <c r="O38" s="123">
        <v>64470</v>
      </c>
      <c r="P38" s="127">
        <v>0.21378141767862185</v>
      </c>
      <c r="Q38" s="120">
        <v>17763</v>
      </c>
      <c r="R38" s="168">
        <v>0.16869530890190143</v>
      </c>
      <c r="S38" s="123">
        <v>13406</v>
      </c>
      <c r="T38" s="127">
        <v>0.23330266789328427</v>
      </c>
      <c r="U38" s="123">
        <v>43791</v>
      </c>
      <c r="V38" s="168">
        <v>0.40010231160277521</v>
      </c>
      <c r="W38" s="118">
        <v>19820</v>
      </c>
      <c r="X38" s="127">
        <v>0.39498873873873874</v>
      </c>
      <c r="Y38" s="120">
        <v>32861</v>
      </c>
      <c r="Z38" s="168">
        <v>6.2225239203516941E-2</v>
      </c>
      <c r="AA38" s="122"/>
      <c r="AB38" s="169"/>
      <c r="AC38" s="120"/>
      <c r="AD38" s="127"/>
      <c r="AE38" s="118"/>
      <c r="AF38" s="127"/>
      <c r="AG38" s="134"/>
      <c r="AH38" s="137"/>
      <c r="AI38" s="172"/>
      <c r="AJ38" s="137"/>
      <c r="AK38" s="120">
        <v>1396</v>
      </c>
      <c r="AL38" s="127"/>
      <c r="AM38" s="120">
        <v>1682</v>
      </c>
      <c r="AN38" s="168">
        <v>0.85446527012127893</v>
      </c>
      <c r="AO38" s="120"/>
      <c r="AP38" s="169"/>
      <c r="AQ38" s="120">
        <v>441</v>
      </c>
      <c r="AR38" s="127"/>
      <c r="AS38" s="195">
        <v>10</v>
      </c>
      <c r="AT38" s="193">
        <v>-0.5</v>
      </c>
      <c r="AU38" s="175"/>
      <c r="AV38" s="171"/>
      <c r="AW38" s="194"/>
      <c r="AX38" s="137"/>
      <c r="AY38" s="175">
        <v>1486</v>
      </c>
      <c r="AZ38" s="127">
        <v>0.50862944162436552</v>
      </c>
      <c r="BA38" s="120"/>
      <c r="BB38" s="127"/>
    </row>
    <row r="39" spans="1:54" s="93" customFormat="1" ht="13.55" customHeight="1">
      <c r="A39" s="140"/>
      <c r="B39" s="117" t="s">
        <v>16</v>
      </c>
      <c r="C39" s="196">
        <v>1015874</v>
      </c>
      <c r="D39" s="127">
        <v>0.28480891788218005</v>
      </c>
      <c r="E39" s="120">
        <v>184678</v>
      </c>
      <c r="F39" s="168">
        <v>0.30041192831743124</v>
      </c>
      <c r="G39" s="118">
        <v>327636</v>
      </c>
      <c r="H39" s="127">
        <v>0.39971120244025393</v>
      </c>
      <c r="I39" s="118">
        <v>43428</v>
      </c>
      <c r="J39" s="127">
        <v>0.58080955154338965</v>
      </c>
      <c r="K39" s="120">
        <v>101641</v>
      </c>
      <c r="L39" s="168">
        <v>0.20497682303707129</v>
      </c>
      <c r="M39" s="179">
        <v>60856</v>
      </c>
      <c r="N39" s="142">
        <v>0.20166656793633875</v>
      </c>
      <c r="O39" s="123">
        <v>79203</v>
      </c>
      <c r="P39" s="127">
        <v>0.36359410508918116</v>
      </c>
      <c r="Q39" s="120">
        <v>19040</v>
      </c>
      <c r="R39" s="168">
        <v>0.32176327664005555</v>
      </c>
      <c r="S39" s="123">
        <v>18951</v>
      </c>
      <c r="T39" s="127">
        <v>0.30886110919262377</v>
      </c>
      <c r="U39" s="123">
        <v>36134</v>
      </c>
      <c r="V39" s="168">
        <v>0.10154559034234674</v>
      </c>
      <c r="W39" s="118">
        <v>17128</v>
      </c>
      <c r="X39" s="127">
        <v>0.17299000136967538</v>
      </c>
      <c r="Y39" s="177">
        <v>29039</v>
      </c>
      <c r="Z39" s="168">
        <v>0.6316794965443614</v>
      </c>
      <c r="AA39" s="122"/>
      <c r="AB39" s="169"/>
      <c r="AC39" s="177"/>
      <c r="AD39" s="127"/>
      <c r="AE39" s="118"/>
      <c r="AF39" s="127"/>
      <c r="AG39" s="143"/>
      <c r="AH39" s="146"/>
      <c r="AI39" s="184"/>
      <c r="AJ39" s="146"/>
      <c r="AK39" s="177">
        <v>1379</v>
      </c>
      <c r="AL39" s="142"/>
      <c r="AM39" s="177">
        <v>1214</v>
      </c>
      <c r="AN39" s="178">
        <v>-0.34200542005420054</v>
      </c>
      <c r="AO39" s="177"/>
      <c r="AP39" s="169"/>
      <c r="AQ39" s="177">
        <v>345</v>
      </c>
      <c r="AR39" s="127"/>
      <c r="AS39" s="187">
        <v>0</v>
      </c>
      <c r="AT39" s="193" t="s">
        <v>3</v>
      </c>
      <c r="AU39" s="189"/>
      <c r="AV39" s="183"/>
      <c r="AW39" s="197"/>
      <c r="AX39" s="146"/>
      <c r="AY39" s="189">
        <v>1983</v>
      </c>
      <c r="AZ39" s="142">
        <v>0.27115384615384608</v>
      </c>
      <c r="BA39" s="177"/>
      <c r="BB39" s="127"/>
    </row>
    <row r="40" spans="1:54" s="93" customFormat="1" ht="13.55" customHeight="1">
      <c r="A40" s="151" t="s">
        <v>198</v>
      </c>
      <c r="B40" s="152" t="s">
        <v>193</v>
      </c>
      <c r="C40" s="153">
        <v>1281530</v>
      </c>
      <c r="D40" s="154">
        <v>0.30066670929384026</v>
      </c>
      <c r="E40" s="153">
        <v>240350</v>
      </c>
      <c r="F40" s="154">
        <v>0.2479879536839919</v>
      </c>
      <c r="G40" s="153">
        <v>410312</v>
      </c>
      <c r="H40" s="154">
        <v>0.52708893925691036</v>
      </c>
      <c r="I40" s="153">
        <v>48442</v>
      </c>
      <c r="J40" s="154">
        <v>0.24985809381289023</v>
      </c>
      <c r="K40" s="153">
        <v>126492</v>
      </c>
      <c r="L40" s="154">
        <v>6.3682002034998617E-2</v>
      </c>
      <c r="M40" s="122">
        <v>70733</v>
      </c>
      <c r="N40" s="127">
        <v>0.20739805062902206</v>
      </c>
      <c r="O40" s="158">
        <v>79438</v>
      </c>
      <c r="P40" s="154">
        <v>0.3082028226536897</v>
      </c>
      <c r="Q40" s="153">
        <v>24548</v>
      </c>
      <c r="R40" s="154">
        <v>0.22733863306834659</v>
      </c>
      <c r="S40" s="158">
        <v>25627</v>
      </c>
      <c r="T40" s="154">
        <v>0.38892200964717361</v>
      </c>
      <c r="U40" s="158">
        <v>46756</v>
      </c>
      <c r="V40" s="154">
        <v>0.15151216628903555</v>
      </c>
      <c r="W40" s="153">
        <v>27254</v>
      </c>
      <c r="X40" s="154">
        <v>0.81077669257856622</v>
      </c>
      <c r="Y40" s="153">
        <v>33501</v>
      </c>
      <c r="Z40" s="154">
        <v>0.39657328664332164</v>
      </c>
      <c r="AA40" s="157">
        <v>47808</v>
      </c>
      <c r="AB40" s="190"/>
      <c r="AC40" s="118"/>
      <c r="AD40" s="154"/>
      <c r="AE40" s="153"/>
      <c r="AF40" s="154"/>
      <c r="AG40" s="160">
        <v>27236</v>
      </c>
      <c r="AH40" s="129">
        <v>0.20507942126454592</v>
      </c>
      <c r="AI40" s="161">
        <v>43930</v>
      </c>
      <c r="AJ40" s="129">
        <v>-0.20879635466383306</v>
      </c>
      <c r="AK40" s="118">
        <v>2405</v>
      </c>
      <c r="AL40" s="127">
        <v>0.82750759878419444</v>
      </c>
      <c r="AM40" s="118">
        <v>4910</v>
      </c>
      <c r="AN40" s="156">
        <v>0.35822959889349931</v>
      </c>
      <c r="AO40" s="118"/>
      <c r="AP40" s="190"/>
      <c r="AQ40" s="118">
        <v>759</v>
      </c>
      <c r="AR40" s="154">
        <v>0.15</v>
      </c>
      <c r="AS40" s="123">
        <v>0</v>
      </c>
      <c r="AT40" s="198" t="s">
        <v>3</v>
      </c>
      <c r="AU40" s="167"/>
      <c r="AV40" s="159"/>
      <c r="AW40" s="192">
        <v>12811</v>
      </c>
      <c r="AX40" s="129">
        <v>8.3474289580514283E-2</v>
      </c>
      <c r="AY40" s="153">
        <v>4873</v>
      </c>
      <c r="AZ40" s="154">
        <v>0.65974114441416898</v>
      </c>
      <c r="BA40" s="118">
        <v>178</v>
      </c>
      <c r="BB40" s="154"/>
    </row>
    <row r="41" spans="1:54" s="93" customFormat="1" ht="13.55" customHeight="1">
      <c r="A41" s="133"/>
      <c r="B41" s="117" t="s">
        <v>20</v>
      </c>
      <c r="C41" s="118">
        <v>982591</v>
      </c>
      <c r="D41" s="127">
        <v>4.0223545304024153E-2</v>
      </c>
      <c r="E41" s="118">
        <v>202365</v>
      </c>
      <c r="F41" s="127">
        <v>0.16142195490102676</v>
      </c>
      <c r="G41" s="118">
        <v>349648</v>
      </c>
      <c r="H41" s="127">
        <v>8.5833004667571405E-2</v>
      </c>
      <c r="I41" s="118">
        <v>44722</v>
      </c>
      <c r="J41" s="127">
        <v>5.8985105728019703E-2</v>
      </c>
      <c r="K41" s="118">
        <v>86443</v>
      </c>
      <c r="L41" s="127">
        <v>-0.24078237804985156</v>
      </c>
      <c r="M41" s="122">
        <v>49579</v>
      </c>
      <c r="N41" s="127">
        <v>3.9871638911028073E-2</v>
      </c>
      <c r="O41" s="123">
        <v>64272</v>
      </c>
      <c r="P41" s="127">
        <v>8.9115957500889631E-2</v>
      </c>
      <c r="Q41" s="118">
        <v>18583</v>
      </c>
      <c r="R41" s="127">
        <v>3.5100982827519171E-3</v>
      </c>
      <c r="S41" s="123">
        <v>16886</v>
      </c>
      <c r="T41" s="127">
        <v>-7.2197802197802197E-2</v>
      </c>
      <c r="U41" s="123">
        <v>31464</v>
      </c>
      <c r="V41" s="127">
        <v>-0.2294845108362924</v>
      </c>
      <c r="W41" s="118">
        <v>19973</v>
      </c>
      <c r="X41" s="127">
        <v>0.12809940694719005</v>
      </c>
      <c r="Y41" s="118">
        <v>22552</v>
      </c>
      <c r="Z41" s="127">
        <v>-4.5256339697726598E-2</v>
      </c>
      <c r="AA41" s="122">
        <v>34676</v>
      </c>
      <c r="AB41" s="169"/>
      <c r="AC41" s="118"/>
      <c r="AD41" s="127"/>
      <c r="AE41" s="118"/>
      <c r="AF41" s="127"/>
      <c r="AG41" s="134"/>
      <c r="AH41" s="137"/>
      <c r="AI41" s="172"/>
      <c r="AJ41" s="137"/>
      <c r="AK41" s="118">
        <v>1348</v>
      </c>
      <c r="AL41" s="127">
        <v>0.19609582963620231</v>
      </c>
      <c r="AM41" s="118">
        <v>4526</v>
      </c>
      <c r="AN41" s="168">
        <v>-0.21722587340020755</v>
      </c>
      <c r="AO41" s="118"/>
      <c r="AP41" s="169"/>
      <c r="AQ41" s="118">
        <v>396</v>
      </c>
      <c r="AR41" s="127">
        <v>-0.12195121951219512</v>
      </c>
      <c r="AS41" s="123">
        <v>0</v>
      </c>
      <c r="AT41" s="193" t="s">
        <v>3</v>
      </c>
      <c r="AU41" s="175"/>
      <c r="AV41" s="171"/>
      <c r="AW41" s="194"/>
      <c r="AX41" s="137"/>
      <c r="AY41" s="118">
        <v>2112</v>
      </c>
      <c r="AZ41" s="127">
        <v>0.42414025623735663</v>
      </c>
      <c r="BA41" s="118">
        <v>115</v>
      </c>
      <c r="BB41" s="127"/>
    </row>
    <row r="42" spans="1:54" s="93" customFormat="1" ht="13.55" customHeight="1">
      <c r="A42" s="133"/>
      <c r="B42" s="117" t="s">
        <v>199</v>
      </c>
      <c r="C42" s="118">
        <v>1046055</v>
      </c>
      <c r="D42" s="127">
        <v>0.27</v>
      </c>
      <c r="E42" s="118">
        <v>188721</v>
      </c>
      <c r="F42" s="127">
        <v>0.26598064009767158</v>
      </c>
      <c r="G42" s="118">
        <v>392147</v>
      </c>
      <c r="H42" s="127">
        <v>0.45226182760855477</v>
      </c>
      <c r="I42" s="118">
        <v>49367</v>
      </c>
      <c r="J42" s="127">
        <v>0.21506805483767752</v>
      </c>
      <c r="K42" s="118">
        <v>96387</v>
      </c>
      <c r="L42" s="127">
        <v>4.8277287162309133E-2</v>
      </c>
      <c r="M42" s="122">
        <v>51404</v>
      </c>
      <c r="N42" s="127">
        <v>0.33492611732931676</v>
      </c>
      <c r="O42" s="123">
        <v>64220</v>
      </c>
      <c r="P42" s="127">
        <v>0.1913993655269651</v>
      </c>
      <c r="Q42" s="118">
        <v>20390</v>
      </c>
      <c r="R42" s="127">
        <v>0.27676894176581091</v>
      </c>
      <c r="S42" s="123">
        <v>14218</v>
      </c>
      <c r="T42" s="127">
        <v>0.15791188207508755</v>
      </c>
      <c r="U42" s="123">
        <v>42071</v>
      </c>
      <c r="V42" s="127">
        <v>0.16398295706064631</v>
      </c>
      <c r="W42" s="118">
        <v>19756</v>
      </c>
      <c r="X42" s="127">
        <v>0.27220039925301048</v>
      </c>
      <c r="Y42" s="118">
        <v>26946</v>
      </c>
      <c r="Z42" s="127">
        <v>0.1920371599203716</v>
      </c>
      <c r="AA42" s="122">
        <v>38827</v>
      </c>
      <c r="AB42" s="169"/>
      <c r="AC42" s="118"/>
      <c r="AD42" s="127"/>
      <c r="AE42" s="118"/>
      <c r="AF42" s="127"/>
      <c r="AG42" s="134"/>
      <c r="AH42" s="137"/>
      <c r="AI42" s="172"/>
      <c r="AJ42" s="137"/>
      <c r="AK42" s="118">
        <v>1541</v>
      </c>
      <c r="AL42" s="127">
        <v>0.38206278026905838</v>
      </c>
      <c r="AM42" s="118">
        <v>3730</v>
      </c>
      <c r="AN42" s="168">
        <v>4.7752808988764044E-2</v>
      </c>
      <c r="AO42" s="118"/>
      <c r="AP42" s="169"/>
      <c r="AQ42" s="118">
        <v>289</v>
      </c>
      <c r="AR42" s="127">
        <v>-0.40041493775933612</v>
      </c>
      <c r="AS42" s="123">
        <v>16</v>
      </c>
      <c r="AT42" s="193" t="s">
        <v>3</v>
      </c>
      <c r="AU42" s="175"/>
      <c r="AV42" s="171"/>
      <c r="AW42" s="194"/>
      <c r="AX42" s="137"/>
      <c r="AY42" s="118">
        <v>1531</v>
      </c>
      <c r="AZ42" s="127">
        <v>1.0065530799475755</v>
      </c>
      <c r="BA42" s="118">
        <v>105</v>
      </c>
      <c r="BB42" s="127"/>
    </row>
    <row r="43" spans="1:54" s="93" customFormat="1" ht="13.55" customHeight="1">
      <c r="A43" s="133"/>
      <c r="B43" s="117" t="s">
        <v>200</v>
      </c>
      <c r="C43" s="118">
        <v>989018</v>
      </c>
      <c r="D43" s="127">
        <v>0.157</v>
      </c>
      <c r="E43" s="118">
        <v>190558</v>
      </c>
      <c r="F43" s="127">
        <v>0.17153273452725673</v>
      </c>
      <c r="G43" s="118">
        <v>372435</v>
      </c>
      <c r="H43" s="127">
        <v>0.25669369451446039</v>
      </c>
      <c r="I43" s="118">
        <v>45000</v>
      </c>
      <c r="J43" s="127">
        <v>0.3520822065981612</v>
      </c>
      <c r="K43" s="118">
        <v>76757</v>
      </c>
      <c r="L43" s="127">
        <v>5.4228940439856963E-3</v>
      </c>
      <c r="M43" s="122">
        <v>41378</v>
      </c>
      <c r="N43" s="127">
        <v>5.7855042822446689E-2</v>
      </c>
      <c r="O43" s="123">
        <v>59216</v>
      </c>
      <c r="P43" s="127">
        <v>7.456402997804272E-2</v>
      </c>
      <c r="Q43" s="118">
        <v>16312</v>
      </c>
      <c r="R43" s="127">
        <v>0.19222335915801783</v>
      </c>
      <c r="S43" s="123">
        <v>13901</v>
      </c>
      <c r="T43" s="127">
        <v>0.32277095822628221</v>
      </c>
      <c r="U43" s="123">
        <v>32219</v>
      </c>
      <c r="V43" s="127">
        <v>1.3813719320327249E-2</v>
      </c>
      <c r="W43" s="118">
        <v>16230</v>
      </c>
      <c r="X43" s="127">
        <v>0.14030773554415793</v>
      </c>
      <c r="Y43" s="118">
        <v>24052</v>
      </c>
      <c r="Z43" s="127">
        <v>4.1843541540327468E-2</v>
      </c>
      <c r="AA43" s="122">
        <v>28858</v>
      </c>
      <c r="AB43" s="169"/>
      <c r="AC43" s="120"/>
      <c r="AD43" s="127"/>
      <c r="AE43" s="118"/>
      <c r="AF43" s="127"/>
      <c r="AG43" s="134">
        <v>14548</v>
      </c>
      <c r="AH43" s="448">
        <v>0.35053843297437792</v>
      </c>
      <c r="AI43" s="172"/>
      <c r="AJ43" s="137"/>
      <c r="AK43" s="120">
        <v>961</v>
      </c>
      <c r="AL43" s="127">
        <v>0.40497076023391809</v>
      </c>
      <c r="AM43" s="120">
        <v>3669</v>
      </c>
      <c r="AN43" s="168">
        <v>0.37932330827067667</v>
      </c>
      <c r="AO43" s="120"/>
      <c r="AP43" s="169"/>
      <c r="AQ43" s="120">
        <v>306</v>
      </c>
      <c r="AR43" s="127">
        <v>-4.9689440993788817E-2</v>
      </c>
      <c r="AS43" s="195">
        <v>15</v>
      </c>
      <c r="AT43" s="193" t="s">
        <v>3</v>
      </c>
      <c r="AU43" s="175"/>
      <c r="AV43" s="171"/>
      <c r="AW43" s="194"/>
      <c r="AX43" s="137"/>
      <c r="AY43" s="118">
        <v>816</v>
      </c>
      <c r="AZ43" s="127">
        <v>1.0554156171284634</v>
      </c>
      <c r="BA43" s="120">
        <v>65</v>
      </c>
      <c r="BB43" s="127"/>
    </row>
    <row r="44" spans="1:54" s="93" customFormat="1" ht="13.55" customHeight="1">
      <c r="A44" s="133"/>
      <c r="B44" s="117" t="s">
        <v>201</v>
      </c>
      <c r="C44" s="118">
        <v>1107498</v>
      </c>
      <c r="D44" s="127">
        <v>0.222</v>
      </c>
      <c r="E44" s="118">
        <v>211355</v>
      </c>
      <c r="F44" s="127">
        <v>0.31211199404022844</v>
      </c>
      <c r="G44" s="118">
        <v>418467</v>
      </c>
      <c r="H44" s="127">
        <v>0.31381038196123245</v>
      </c>
      <c r="I44" s="118">
        <v>35698</v>
      </c>
      <c r="J44" s="127">
        <v>0.31460136254833365</v>
      </c>
      <c r="K44" s="118">
        <v>82439</v>
      </c>
      <c r="L44" s="127">
        <v>3.4262558337933458E-2</v>
      </c>
      <c r="M44" s="122">
        <v>50686</v>
      </c>
      <c r="N44" s="127">
        <v>0.2250096674400619</v>
      </c>
      <c r="O44" s="123">
        <v>65183</v>
      </c>
      <c r="P44" s="127">
        <v>0.23445637558472057</v>
      </c>
      <c r="Q44" s="118">
        <v>17487</v>
      </c>
      <c r="R44" s="127">
        <v>0.2484472049689441</v>
      </c>
      <c r="S44" s="123">
        <v>15983</v>
      </c>
      <c r="T44" s="127">
        <v>0.49304063521718822</v>
      </c>
      <c r="U44" s="123">
        <v>34408</v>
      </c>
      <c r="V44" s="127">
        <v>5.0239513961911437E-3</v>
      </c>
      <c r="W44" s="118">
        <v>13222</v>
      </c>
      <c r="X44" s="127">
        <v>4.2333464722112732E-2</v>
      </c>
      <c r="Y44" s="118">
        <v>29589</v>
      </c>
      <c r="Z44" s="127">
        <v>0.20998609634415638</v>
      </c>
      <c r="AA44" s="122">
        <v>24837</v>
      </c>
      <c r="AB44" s="169"/>
      <c r="AC44" s="120"/>
      <c r="AD44" s="127"/>
      <c r="AE44" s="118"/>
      <c r="AF44" s="127"/>
      <c r="AG44" s="134"/>
      <c r="AH44" s="448"/>
      <c r="AI44" s="172"/>
      <c r="AJ44" s="137"/>
      <c r="AK44" s="120">
        <v>917</v>
      </c>
      <c r="AL44" s="127">
        <v>-0.17088607594936711</v>
      </c>
      <c r="AM44" s="120">
        <v>2630</v>
      </c>
      <c r="AN44" s="168">
        <v>0.21086556169429096</v>
      </c>
      <c r="AO44" s="120"/>
      <c r="AP44" s="169"/>
      <c r="AQ44" s="120">
        <v>246</v>
      </c>
      <c r="AR44" s="127">
        <v>-0.34399999999999997</v>
      </c>
      <c r="AS44" s="195">
        <v>30</v>
      </c>
      <c r="AT44" s="193">
        <v>2.3333333333333335</v>
      </c>
      <c r="AU44" s="175"/>
      <c r="AV44" s="171"/>
      <c r="AW44" s="194"/>
      <c r="AX44" s="137"/>
      <c r="AY44" s="118">
        <v>722</v>
      </c>
      <c r="AZ44" s="127">
        <v>0.72315035799522676</v>
      </c>
      <c r="BA44" s="120">
        <v>151</v>
      </c>
      <c r="BB44" s="127"/>
    </row>
    <row r="45" spans="1:54" s="93" customFormat="1" ht="13.55" customHeight="1">
      <c r="A45" s="133"/>
      <c r="B45" s="117" t="s">
        <v>202</v>
      </c>
      <c r="C45" s="118">
        <v>1064076</v>
      </c>
      <c r="D45" s="127">
        <v>0.16200000000000001</v>
      </c>
      <c r="E45" s="118">
        <v>190330</v>
      </c>
      <c r="F45" s="127">
        <v>0.23827306676382184</v>
      </c>
      <c r="G45" s="118">
        <v>390621</v>
      </c>
      <c r="H45" s="127">
        <v>0.26329117199046598</v>
      </c>
      <c r="I45" s="120">
        <v>40126</v>
      </c>
      <c r="J45" s="127">
        <v>0.55292387476295524</v>
      </c>
      <c r="K45" s="118">
        <v>77003</v>
      </c>
      <c r="L45" s="127">
        <v>-8.5748496826275611E-3</v>
      </c>
      <c r="M45" s="122">
        <v>48538</v>
      </c>
      <c r="N45" s="127">
        <v>0.15133545234593671</v>
      </c>
      <c r="O45" s="123">
        <v>61598</v>
      </c>
      <c r="P45" s="127">
        <v>0.18150954253380647</v>
      </c>
      <c r="Q45" s="118">
        <v>16673</v>
      </c>
      <c r="R45" s="127">
        <v>1.1833960432091273E-2</v>
      </c>
      <c r="S45" s="123">
        <v>15325</v>
      </c>
      <c r="T45" s="127">
        <v>0.46203014691852701</v>
      </c>
      <c r="U45" s="123">
        <v>38027</v>
      </c>
      <c r="V45" s="127">
        <v>4.6797148126737687E-2</v>
      </c>
      <c r="W45" s="118">
        <v>12814</v>
      </c>
      <c r="X45" s="127">
        <v>-6.3714744994885289E-2</v>
      </c>
      <c r="Y45" s="118">
        <v>27530</v>
      </c>
      <c r="Z45" s="127">
        <v>0.21058880436216526</v>
      </c>
      <c r="AA45" s="122">
        <v>24413</v>
      </c>
      <c r="AB45" s="169"/>
      <c r="AC45" s="120"/>
      <c r="AD45" s="127"/>
      <c r="AE45" s="118"/>
      <c r="AF45" s="127"/>
      <c r="AG45" s="134"/>
      <c r="AH45" s="448"/>
      <c r="AI45" s="172"/>
      <c r="AJ45" s="137"/>
      <c r="AK45" s="120">
        <v>952</v>
      </c>
      <c r="AL45" s="127">
        <v>-0.55576294913672419</v>
      </c>
      <c r="AM45" s="120">
        <v>2677</v>
      </c>
      <c r="AN45" s="168">
        <v>0.46845858475041141</v>
      </c>
      <c r="AO45" s="120"/>
      <c r="AP45" s="169"/>
      <c r="AQ45" s="120">
        <v>354</v>
      </c>
      <c r="AR45" s="127">
        <v>-1.9390581717451522E-2</v>
      </c>
      <c r="AS45" s="195">
        <v>17</v>
      </c>
      <c r="AT45" s="193">
        <v>0.30769230769230771</v>
      </c>
      <c r="AU45" s="175"/>
      <c r="AV45" s="171"/>
      <c r="AW45" s="194"/>
      <c r="AX45" s="137"/>
      <c r="AY45" s="118">
        <v>840</v>
      </c>
      <c r="AZ45" s="127">
        <v>1.4347826086956523</v>
      </c>
      <c r="BA45" s="120">
        <v>111</v>
      </c>
      <c r="BB45" s="127"/>
    </row>
    <row r="46" spans="1:54" s="93" customFormat="1" ht="13.55" customHeight="1">
      <c r="A46" s="133"/>
      <c r="B46" s="117" t="s">
        <v>203</v>
      </c>
      <c r="C46" s="118">
        <v>1297398</v>
      </c>
      <c r="D46" s="127">
        <v>0.18099999999999999</v>
      </c>
      <c r="E46" s="118">
        <v>254234</v>
      </c>
      <c r="F46" s="127">
        <v>0.28646608171155036</v>
      </c>
      <c r="G46" s="118">
        <v>448600</v>
      </c>
      <c r="H46" s="127">
        <v>0.23267156694373842</v>
      </c>
      <c r="I46" s="120">
        <v>33045</v>
      </c>
      <c r="J46" s="127">
        <v>0.15809210065185392</v>
      </c>
      <c r="K46" s="120">
        <v>91551</v>
      </c>
      <c r="L46" s="127">
        <v>2.2196666033964918E-2</v>
      </c>
      <c r="M46" s="122">
        <v>62692</v>
      </c>
      <c r="N46" s="127">
        <v>0.16331112801766534</v>
      </c>
      <c r="O46" s="123">
        <v>77832</v>
      </c>
      <c r="P46" s="127">
        <v>0.29205332093826258</v>
      </c>
      <c r="Q46" s="118">
        <v>15946</v>
      </c>
      <c r="R46" s="127">
        <v>0.10261374636979671</v>
      </c>
      <c r="S46" s="123">
        <v>17714</v>
      </c>
      <c r="T46" s="127">
        <v>0.33047919483250715</v>
      </c>
      <c r="U46" s="123">
        <v>46123</v>
      </c>
      <c r="V46" s="127">
        <v>9.5873919229506402E-3</v>
      </c>
      <c r="W46" s="120">
        <v>21377</v>
      </c>
      <c r="X46" s="127">
        <v>0.35460363728534311</v>
      </c>
      <c r="Y46" s="120">
        <v>31048</v>
      </c>
      <c r="Z46" s="168">
        <v>0.3246864066899906</v>
      </c>
      <c r="AA46" s="122">
        <v>21962</v>
      </c>
      <c r="AB46" s="169"/>
      <c r="AC46" s="120"/>
      <c r="AD46" s="127"/>
      <c r="AE46" s="118"/>
      <c r="AF46" s="127"/>
      <c r="AG46" s="134">
        <v>21146</v>
      </c>
      <c r="AH46" s="137">
        <v>0.25667082664764962</v>
      </c>
      <c r="AI46" s="172"/>
      <c r="AJ46" s="137"/>
      <c r="AK46" s="120">
        <v>1303</v>
      </c>
      <c r="AL46" s="127">
        <v>-0.54392719635981801</v>
      </c>
      <c r="AM46" s="120">
        <v>1951</v>
      </c>
      <c r="AN46" s="168">
        <v>0.1449530516431925</v>
      </c>
      <c r="AO46" s="120"/>
      <c r="AP46" s="169"/>
      <c r="AQ46" s="120">
        <v>456</v>
      </c>
      <c r="AR46" s="127">
        <v>-0.21514629948364888</v>
      </c>
      <c r="AS46" s="195">
        <v>19</v>
      </c>
      <c r="AT46" s="193" t="s">
        <v>3</v>
      </c>
      <c r="AU46" s="175"/>
      <c r="AV46" s="171"/>
      <c r="AW46" s="194"/>
      <c r="AX46" s="137"/>
      <c r="AY46" s="120">
        <v>1631</v>
      </c>
      <c r="AZ46" s="127">
        <v>1.1746666666666665</v>
      </c>
      <c r="BA46" s="120">
        <v>185</v>
      </c>
      <c r="BB46" s="127"/>
    </row>
    <row r="47" spans="1:54" s="93" customFormat="1" ht="13.55" customHeight="1">
      <c r="A47" s="133"/>
      <c r="B47" s="117" t="s">
        <v>204</v>
      </c>
      <c r="C47" s="118">
        <v>1308664</v>
      </c>
      <c r="D47" s="127">
        <v>0.128</v>
      </c>
      <c r="E47" s="118">
        <v>271377</v>
      </c>
      <c r="F47" s="127">
        <v>0.23167311148630249</v>
      </c>
      <c r="G47" s="120">
        <v>481518</v>
      </c>
      <c r="H47" s="127">
        <v>0.18272475842859459</v>
      </c>
      <c r="I47" s="120">
        <v>39469</v>
      </c>
      <c r="J47" s="168">
        <v>4.5370272274605362E-2</v>
      </c>
      <c r="K47" s="118">
        <v>96102</v>
      </c>
      <c r="L47" s="127">
        <v>-2.0806891242379475E-4</v>
      </c>
      <c r="M47" s="122">
        <v>54640</v>
      </c>
      <c r="N47" s="127">
        <v>0.15637764280121047</v>
      </c>
      <c r="O47" s="195">
        <v>88813</v>
      </c>
      <c r="P47" s="127">
        <v>0.3070345842531273</v>
      </c>
      <c r="Q47" s="118">
        <v>18648</v>
      </c>
      <c r="R47" s="127">
        <v>0.12350885648873358</v>
      </c>
      <c r="S47" s="195">
        <v>22680</v>
      </c>
      <c r="T47" s="168">
        <v>0.44486207555583868</v>
      </c>
      <c r="U47" s="123">
        <v>45910</v>
      </c>
      <c r="V47" s="127">
        <v>2.3725638852963474E-2</v>
      </c>
      <c r="W47" s="120">
        <v>22118</v>
      </c>
      <c r="X47" s="127">
        <v>0.17956375659964802</v>
      </c>
      <c r="Y47" s="118">
        <v>28685</v>
      </c>
      <c r="Z47" s="127">
        <v>0.11558355695562555</v>
      </c>
      <c r="AA47" s="122">
        <v>21741</v>
      </c>
      <c r="AB47" s="169"/>
      <c r="AC47" s="120"/>
      <c r="AD47" s="127"/>
      <c r="AE47" s="118"/>
      <c r="AF47" s="127"/>
      <c r="AG47" s="134"/>
      <c r="AH47" s="137"/>
      <c r="AI47" s="172"/>
      <c r="AJ47" s="137"/>
      <c r="AK47" s="120">
        <v>1031</v>
      </c>
      <c r="AL47" s="127">
        <v>-0.66698966408268734</v>
      </c>
      <c r="AM47" s="120">
        <v>2874</v>
      </c>
      <c r="AN47" s="168">
        <v>1.9507186858316221</v>
      </c>
      <c r="AO47" s="120"/>
      <c r="AP47" s="169"/>
      <c r="AQ47" s="120">
        <v>354</v>
      </c>
      <c r="AR47" s="127">
        <v>-0.44427001569858715</v>
      </c>
      <c r="AS47" s="195">
        <v>0</v>
      </c>
      <c r="AT47" s="193" t="s">
        <v>3</v>
      </c>
      <c r="AU47" s="175"/>
      <c r="AV47" s="171"/>
      <c r="AW47" s="194"/>
      <c r="AX47" s="137"/>
      <c r="AY47" s="118">
        <v>1365</v>
      </c>
      <c r="AZ47" s="127">
        <v>1.1032357473035441</v>
      </c>
      <c r="BA47" s="120">
        <v>37</v>
      </c>
      <c r="BB47" s="127"/>
    </row>
    <row r="48" spans="1:54" s="93" customFormat="1" ht="13.55" customHeight="1">
      <c r="A48" s="133"/>
      <c r="B48" s="117" t="s">
        <v>205</v>
      </c>
      <c r="C48" s="118">
        <v>1015650</v>
      </c>
      <c r="D48" s="127">
        <v>0.09</v>
      </c>
      <c r="E48" s="120">
        <v>201286</v>
      </c>
      <c r="F48" s="127">
        <v>0.28657534947044122</v>
      </c>
      <c r="G48" s="120">
        <v>361155</v>
      </c>
      <c r="H48" s="127">
        <v>8.0755545846562665E-2</v>
      </c>
      <c r="I48" s="120">
        <v>37257</v>
      </c>
      <c r="J48" s="168">
        <v>0.16384480819692615</v>
      </c>
      <c r="K48" s="120">
        <v>70859</v>
      </c>
      <c r="L48" s="127">
        <v>3.9506498841064462E-2</v>
      </c>
      <c r="M48" s="122">
        <v>43061</v>
      </c>
      <c r="N48" s="127">
        <v>0.13554494870915845</v>
      </c>
      <c r="O48" s="195">
        <v>66497</v>
      </c>
      <c r="P48" s="127">
        <v>0.28412250888305268</v>
      </c>
      <c r="Q48" s="120">
        <v>17686</v>
      </c>
      <c r="R48" s="127">
        <v>0.3600430636727161</v>
      </c>
      <c r="S48" s="195">
        <v>17141</v>
      </c>
      <c r="T48" s="127">
        <v>0.83896577620426993</v>
      </c>
      <c r="U48" s="123">
        <v>30265</v>
      </c>
      <c r="V48" s="127">
        <v>3.2406617772471433E-2</v>
      </c>
      <c r="W48" s="120">
        <v>14251</v>
      </c>
      <c r="X48" s="127">
        <v>-4.0078135524720462E-2</v>
      </c>
      <c r="Y48" s="118">
        <v>23566</v>
      </c>
      <c r="Z48" s="127">
        <v>5.3229050279329608E-2</v>
      </c>
      <c r="AA48" s="122">
        <v>15211</v>
      </c>
      <c r="AB48" s="169"/>
      <c r="AC48" s="120"/>
      <c r="AD48" s="127"/>
      <c r="AE48" s="118"/>
      <c r="AF48" s="127"/>
      <c r="AG48" s="134"/>
      <c r="AH48" s="137"/>
      <c r="AI48" s="172"/>
      <c r="AJ48" s="137"/>
      <c r="AK48" s="120">
        <v>784</v>
      </c>
      <c r="AL48" s="127">
        <v>-0.1009174311926605</v>
      </c>
      <c r="AM48" s="120">
        <v>1160</v>
      </c>
      <c r="AN48" s="168">
        <v>8.6142322097378279E-2</v>
      </c>
      <c r="AO48" s="120"/>
      <c r="AP48" s="169"/>
      <c r="AQ48" s="120">
        <v>309</v>
      </c>
      <c r="AR48" s="127">
        <v>-0.24817518248175183</v>
      </c>
      <c r="AS48" s="195">
        <v>0</v>
      </c>
      <c r="AT48" s="193">
        <v>-1</v>
      </c>
      <c r="AU48" s="175"/>
      <c r="AV48" s="171"/>
      <c r="AW48" s="194"/>
      <c r="AX48" s="137"/>
      <c r="AY48" s="118">
        <v>963</v>
      </c>
      <c r="AZ48" s="127">
        <v>0.53100158982511925</v>
      </c>
      <c r="BA48" s="120">
        <v>58</v>
      </c>
      <c r="BB48" s="127"/>
    </row>
    <row r="49" spans="1:54" s="93" customFormat="1" ht="13.55" customHeight="1">
      <c r="A49" s="133"/>
      <c r="B49" s="117" t="s">
        <v>206</v>
      </c>
      <c r="C49" s="120">
        <v>1078092</v>
      </c>
      <c r="D49" s="127">
        <v>9.5000000000000001E-2</v>
      </c>
      <c r="E49" s="120">
        <v>222737</v>
      </c>
      <c r="F49" s="127">
        <v>0.18729111252072217</v>
      </c>
      <c r="G49" s="120">
        <v>414382</v>
      </c>
      <c r="H49" s="127">
        <v>0.11628270333175295</v>
      </c>
      <c r="I49" s="120">
        <v>31305</v>
      </c>
      <c r="J49" s="168">
        <v>-4.4005374702253713E-2</v>
      </c>
      <c r="K49" s="120">
        <v>77173</v>
      </c>
      <c r="L49" s="127">
        <v>-1.0044127456513931E-2</v>
      </c>
      <c r="M49" s="122">
        <v>49699</v>
      </c>
      <c r="N49" s="127">
        <v>7.2046420328307326E-2</v>
      </c>
      <c r="O49" s="195">
        <v>67708</v>
      </c>
      <c r="P49" s="127">
        <v>0.10223350914892232</v>
      </c>
      <c r="Q49" s="120">
        <v>15482</v>
      </c>
      <c r="R49" s="127">
        <v>-7.4983569337396194E-2</v>
      </c>
      <c r="S49" s="195">
        <v>16824</v>
      </c>
      <c r="T49" s="127">
        <v>0.47656661400737232</v>
      </c>
      <c r="U49" s="123">
        <v>33383</v>
      </c>
      <c r="V49" s="127">
        <v>-4.6880799428979297E-2</v>
      </c>
      <c r="W49" s="120">
        <v>13546</v>
      </c>
      <c r="X49" s="127">
        <v>-4.9336795564601021E-2</v>
      </c>
      <c r="Y49" s="120">
        <v>28718</v>
      </c>
      <c r="Z49" s="127">
        <v>0.18147035833299049</v>
      </c>
      <c r="AA49" s="122">
        <v>20239</v>
      </c>
      <c r="AB49" s="169"/>
      <c r="AC49" s="120"/>
      <c r="AD49" s="127"/>
      <c r="AE49" s="118"/>
      <c r="AF49" s="127"/>
      <c r="AG49" s="134">
        <v>21653</v>
      </c>
      <c r="AH49" s="137">
        <v>7.1559360617607704E-2</v>
      </c>
      <c r="AI49" s="172"/>
      <c r="AJ49" s="137"/>
      <c r="AK49" s="120">
        <v>495</v>
      </c>
      <c r="AL49" s="127">
        <v>-0.5783645655877343</v>
      </c>
      <c r="AM49" s="120">
        <v>2208</v>
      </c>
      <c r="AN49" s="168">
        <v>0.23975294778214487</v>
      </c>
      <c r="AO49" s="120"/>
      <c r="AP49" s="169"/>
      <c r="AQ49" s="120">
        <v>369</v>
      </c>
      <c r="AR49" s="127">
        <v>0.59051724137931039</v>
      </c>
      <c r="AS49" s="195">
        <v>25</v>
      </c>
      <c r="AT49" s="193" t="s">
        <v>3</v>
      </c>
      <c r="AU49" s="175"/>
      <c r="AV49" s="171"/>
      <c r="AW49" s="194"/>
      <c r="AX49" s="137"/>
      <c r="AY49" s="120">
        <v>1725</v>
      </c>
      <c r="AZ49" s="127">
        <v>0.60167130919220058</v>
      </c>
      <c r="BA49" s="120">
        <v>68</v>
      </c>
      <c r="BB49" s="127"/>
    </row>
    <row r="50" spans="1:54" s="93" customFormat="1" ht="13.55" customHeight="1">
      <c r="A50" s="133"/>
      <c r="B50" s="117" t="s">
        <v>15</v>
      </c>
      <c r="C50" s="120">
        <v>1072557</v>
      </c>
      <c r="D50" s="127">
        <v>8.5999999999999993E-2</v>
      </c>
      <c r="E50" s="120">
        <v>218488</v>
      </c>
      <c r="F50" s="127">
        <v>0.23232072555809993</v>
      </c>
      <c r="G50" s="120">
        <v>379382</v>
      </c>
      <c r="H50" s="127">
        <v>0.13881334461994729</v>
      </c>
      <c r="I50" s="120">
        <v>38481</v>
      </c>
      <c r="J50" s="168">
        <v>-2.4166962519653092E-2</v>
      </c>
      <c r="K50" s="120">
        <v>96597</v>
      </c>
      <c r="L50" s="127">
        <v>-4.2551293487957179E-2</v>
      </c>
      <c r="M50" s="122">
        <v>63988</v>
      </c>
      <c r="N50" s="127">
        <v>9.4972449433587736E-2</v>
      </c>
      <c r="O50" s="195">
        <v>81131</v>
      </c>
      <c r="P50" s="127">
        <v>0.25843027764851867</v>
      </c>
      <c r="Q50" s="120">
        <v>21100</v>
      </c>
      <c r="R50" s="127">
        <v>0.18786241062883521</v>
      </c>
      <c r="S50" s="195">
        <v>20476</v>
      </c>
      <c r="T50" s="127">
        <v>0.5273758018797553</v>
      </c>
      <c r="U50" s="123">
        <v>43965</v>
      </c>
      <c r="V50" s="127">
        <v>3.9734191957251494E-3</v>
      </c>
      <c r="W50" s="120">
        <v>28343</v>
      </c>
      <c r="X50" s="127">
        <v>0.4300201816347124</v>
      </c>
      <c r="Y50" s="120">
        <v>32219</v>
      </c>
      <c r="Z50" s="127">
        <v>-1.9536836980006696E-2</v>
      </c>
      <c r="AA50" s="122">
        <v>23226</v>
      </c>
      <c r="AB50" s="169"/>
      <c r="AC50" s="120"/>
      <c r="AD50" s="127"/>
      <c r="AE50" s="118"/>
      <c r="AF50" s="127"/>
      <c r="AG50" s="134"/>
      <c r="AH50" s="137"/>
      <c r="AI50" s="172"/>
      <c r="AJ50" s="137"/>
      <c r="AK50" s="120">
        <v>720</v>
      </c>
      <c r="AL50" s="127">
        <v>-0.48424068767908313</v>
      </c>
      <c r="AM50" s="120">
        <v>2344</v>
      </c>
      <c r="AN50" s="168">
        <v>0.39357907253269919</v>
      </c>
      <c r="AO50" s="120"/>
      <c r="AP50" s="169"/>
      <c r="AQ50" s="120">
        <v>567</v>
      </c>
      <c r="AR50" s="127">
        <v>0.2857142857142857</v>
      </c>
      <c r="AS50" s="195">
        <v>11</v>
      </c>
      <c r="AT50" s="193">
        <v>0.10000000000000009</v>
      </c>
      <c r="AU50" s="175"/>
      <c r="AV50" s="171"/>
      <c r="AW50" s="194"/>
      <c r="AX50" s="137"/>
      <c r="AY50" s="120">
        <v>1763</v>
      </c>
      <c r="AZ50" s="127">
        <v>0.18640646029609687</v>
      </c>
      <c r="BA50" s="120">
        <v>49</v>
      </c>
      <c r="BB50" s="127"/>
    </row>
    <row r="51" spans="1:54" s="93" customFormat="1" ht="13.55" customHeight="1">
      <c r="A51" s="140"/>
      <c r="B51" s="176" t="s">
        <v>207</v>
      </c>
      <c r="C51" s="120">
        <v>1081848</v>
      </c>
      <c r="D51" s="127">
        <v>6.5000000000000002E-2</v>
      </c>
      <c r="E51" s="120">
        <v>208893</v>
      </c>
      <c r="F51" s="127">
        <v>0.13112011176209401</v>
      </c>
      <c r="G51" s="177">
        <v>358085</v>
      </c>
      <c r="H51" s="142">
        <v>9.2935452758549128E-2</v>
      </c>
      <c r="I51" s="177">
        <v>43462</v>
      </c>
      <c r="J51" s="142">
        <v>7.8290503822418713E-4</v>
      </c>
      <c r="K51" s="177">
        <v>105849</v>
      </c>
      <c r="L51" s="142">
        <v>4.1400615893192709E-2</v>
      </c>
      <c r="M51" s="179">
        <v>66912</v>
      </c>
      <c r="N51" s="142">
        <v>9.9513605889312462E-2</v>
      </c>
      <c r="O51" s="187">
        <v>100323</v>
      </c>
      <c r="P51" s="142">
        <v>0.26665656603916521</v>
      </c>
      <c r="Q51" s="177">
        <v>22959</v>
      </c>
      <c r="R51" s="142">
        <v>0.2058298319327731</v>
      </c>
      <c r="S51" s="187">
        <v>28642</v>
      </c>
      <c r="T51" s="142">
        <v>0.5113714315867236</v>
      </c>
      <c r="U51" s="180">
        <v>39701</v>
      </c>
      <c r="V51" s="142">
        <v>9.8715890850722313E-2</v>
      </c>
      <c r="W51" s="177">
        <v>15983</v>
      </c>
      <c r="X51" s="142">
        <v>-6.6849602989257351E-2</v>
      </c>
      <c r="Y51" s="177">
        <v>28840</v>
      </c>
      <c r="Z51" s="142">
        <v>-6.8528530596783637E-3</v>
      </c>
      <c r="AA51" s="179">
        <v>28111</v>
      </c>
      <c r="AB51" s="169"/>
      <c r="AC51" s="177"/>
      <c r="AD51" s="127"/>
      <c r="AE51" s="118"/>
      <c r="AF51" s="127"/>
      <c r="AG51" s="143"/>
      <c r="AH51" s="146"/>
      <c r="AI51" s="184"/>
      <c r="AJ51" s="146"/>
      <c r="AK51" s="177">
        <v>1364</v>
      </c>
      <c r="AL51" s="142">
        <v>-1.0877447425670761E-2</v>
      </c>
      <c r="AM51" s="177">
        <v>1157</v>
      </c>
      <c r="AN51" s="178">
        <v>-4.6952224052718289E-2</v>
      </c>
      <c r="AO51" s="177"/>
      <c r="AP51" s="169"/>
      <c r="AQ51" s="177">
        <v>465</v>
      </c>
      <c r="AR51" s="127">
        <v>0.34782608695652173</v>
      </c>
      <c r="AS51" s="187">
        <v>0</v>
      </c>
      <c r="AT51" s="193" t="s">
        <v>3</v>
      </c>
      <c r="AU51" s="189"/>
      <c r="AV51" s="183"/>
      <c r="AW51" s="197"/>
      <c r="AX51" s="146"/>
      <c r="AY51" s="177">
        <v>2134</v>
      </c>
      <c r="AZ51" s="142">
        <v>7.6147251638930991E-2</v>
      </c>
      <c r="BA51" s="177">
        <v>120</v>
      </c>
      <c r="BB51" s="127"/>
    </row>
    <row r="52" spans="1:54" s="93" customFormat="1" ht="13.55" customHeight="1">
      <c r="A52" s="151" t="s">
        <v>208</v>
      </c>
      <c r="B52" s="152" t="s">
        <v>209</v>
      </c>
      <c r="C52" s="155">
        <v>1322909</v>
      </c>
      <c r="D52" s="154">
        <v>3.2000000000000001E-2</v>
      </c>
      <c r="E52" s="155">
        <v>271583</v>
      </c>
      <c r="F52" s="154">
        <v>0.12994799251092157</v>
      </c>
      <c r="G52" s="155">
        <v>426625</v>
      </c>
      <c r="H52" s="154">
        <v>0.04</v>
      </c>
      <c r="I52" s="155">
        <v>47209</v>
      </c>
      <c r="J52" s="154">
        <v>-2.5453119194087773E-2</v>
      </c>
      <c r="K52" s="155">
        <v>118417</v>
      </c>
      <c r="L52" s="154">
        <v>-6.3838029282484263E-2</v>
      </c>
      <c r="M52" s="199">
        <v>69522</v>
      </c>
      <c r="N52" s="154">
        <v>-1.7120721586812326E-2</v>
      </c>
      <c r="O52" s="200">
        <v>101818</v>
      </c>
      <c r="P52" s="154">
        <v>0.28172914725949799</v>
      </c>
      <c r="Q52" s="155">
        <v>32781</v>
      </c>
      <c r="R52" s="154">
        <f t="shared" ref="R52:R115" si="0">Q52/Q40-1</f>
        <v>0.3353837379827278</v>
      </c>
      <c r="S52" s="200">
        <v>35580</v>
      </c>
      <c r="T52" s="154">
        <v>0.38837944355562493</v>
      </c>
      <c r="U52" s="158">
        <v>50432</v>
      </c>
      <c r="V52" s="154">
        <v>7.8620925656600171E-2</v>
      </c>
      <c r="W52" s="155">
        <v>26216</v>
      </c>
      <c r="X52" s="154">
        <v>-3.7999999999999999E-2</v>
      </c>
      <c r="Y52" s="118">
        <v>33112</v>
      </c>
      <c r="Z52" s="154">
        <v>-1.1611593683770634E-2</v>
      </c>
      <c r="AA52" s="157">
        <v>36472</v>
      </c>
      <c r="AB52" s="190">
        <v>-0.23711512717536809</v>
      </c>
      <c r="AC52" s="118"/>
      <c r="AD52" s="154"/>
      <c r="AE52" s="153">
        <v>14478</v>
      </c>
      <c r="AF52" s="154"/>
      <c r="AG52" s="160">
        <v>28809</v>
      </c>
      <c r="AH52" s="129">
        <v>5.7754442649434523E-2</v>
      </c>
      <c r="AI52" s="161">
        <v>43396</v>
      </c>
      <c r="AJ52" s="129">
        <v>-1.2155702253585199E-2</v>
      </c>
      <c r="AK52" s="167">
        <v>2135</v>
      </c>
      <c r="AL52" s="127">
        <v>-0.11226611226611227</v>
      </c>
      <c r="AM52" s="118">
        <v>5692</v>
      </c>
      <c r="AN52" s="156">
        <v>0.15926680244399186</v>
      </c>
      <c r="AO52" s="118"/>
      <c r="AP52" s="190"/>
      <c r="AQ52" s="118">
        <v>630</v>
      </c>
      <c r="AR52" s="154">
        <v>-0.16996047430830039</v>
      </c>
      <c r="AS52" s="123">
        <v>0</v>
      </c>
      <c r="AT52" s="198" t="s">
        <v>3</v>
      </c>
      <c r="AU52" s="192">
        <v>97</v>
      </c>
      <c r="AV52" s="159"/>
      <c r="AW52" s="192">
        <v>14530</v>
      </c>
      <c r="AX52" s="129">
        <v>0.13418156271953796</v>
      </c>
      <c r="AY52" s="118">
        <v>4492</v>
      </c>
      <c r="AZ52" s="154">
        <v>-7.8185922429714783E-2</v>
      </c>
      <c r="BA52" s="118">
        <v>117</v>
      </c>
      <c r="BB52" s="154">
        <v>-3.7999999999999999E-2</v>
      </c>
    </row>
    <row r="53" spans="1:54" s="93" customFormat="1" ht="13.55" customHeight="1">
      <c r="A53" s="133"/>
      <c r="B53" s="117" t="s">
        <v>210</v>
      </c>
      <c r="C53" s="120">
        <v>1132463</v>
      </c>
      <c r="D53" s="127">
        <v>0.153</v>
      </c>
      <c r="E53" s="120">
        <v>234876</v>
      </c>
      <c r="F53" s="127">
        <v>0.16065525164924765</v>
      </c>
      <c r="G53" s="120">
        <v>397565</v>
      </c>
      <c r="H53" s="127">
        <v>0.13700000000000001</v>
      </c>
      <c r="I53" s="120">
        <v>47485</v>
      </c>
      <c r="J53" s="127">
        <v>6.1781673449309064E-2</v>
      </c>
      <c r="K53" s="120">
        <v>99834</v>
      </c>
      <c r="L53" s="127">
        <v>0.15491132885253867</v>
      </c>
      <c r="M53" s="201">
        <v>56832</v>
      </c>
      <c r="N53" s="127">
        <v>0.14629177676032201</v>
      </c>
      <c r="O53" s="195">
        <v>96445</v>
      </c>
      <c r="P53" s="127">
        <v>0.501</v>
      </c>
      <c r="Q53" s="120">
        <v>28830</v>
      </c>
      <c r="R53" s="127">
        <f t="shared" si="0"/>
        <v>0.55141796265403853</v>
      </c>
      <c r="S53" s="195">
        <v>33682</v>
      </c>
      <c r="T53" s="127">
        <v>0.99467014094516171</v>
      </c>
      <c r="U53" s="123">
        <v>40998</v>
      </c>
      <c r="V53" s="127">
        <v>0.30301296720061033</v>
      </c>
      <c r="W53" s="120">
        <v>26603</v>
      </c>
      <c r="X53" s="127">
        <v>0.33200000000000002</v>
      </c>
      <c r="Y53" s="118">
        <v>26154</v>
      </c>
      <c r="Z53" s="127">
        <v>0.15971975877970912</v>
      </c>
      <c r="AA53" s="122">
        <v>31197</v>
      </c>
      <c r="AB53" s="169">
        <v>-0.10032875764217331</v>
      </c>
      <c r="AC53" s="118"/>
      <c r="AD53" s="127"/>
      <c r="AE53" s="118">
        <v>9545</v>
      </c>
      <c r="AF53" s="127"/>
      <c r="AG53" s="134"/>
      <c r="AH53" s="137"/>
      <c r="AI53" s="172"/>
      <c r="AJ53" s="137"/>
      <c r="AK53" s="175">
        <v>1405</v>
      </c>
      <c r="AL53" s="127">
        <v>4.2284866468842663E-2</v>
      </c>
      <c r="AM53" s="118">
        <v>6257</v>
      </c>
      <c r="AN53" s="168">
        <v>0.38245691559876271</v>
      </c>
      <c r="AO53" s="118"/>
      <c r="AP53" s="169"/>
      <c r="AQ53" s="118">
        <v>402</v>
      </c>
      <c r="AR53" s="127">
        <v>1.5151515151515152E-2</v>
      </c>
      <c r="AS53" s="123">
        <v>0</v>
      </c>
      <c r="AT53" s="193" t="s">
        <v>3</v>
      </c>
      <c r="AU53" s="194"/>
      <c r="AV53" s="171"/>
      <c r="AW53" s="194"/>
      <c r="AX53" s="137"/>
      <c r="AY53" s="118">
        <v>4522</v>
      </c>
      <c r="AZ53" s="127">
        <v>1.1410984848484849</v>
      </c>
      <c r="BA53" s="118">
        <v>112</v>
      </c>
      <c r="BB53" s="127">
        <v>0.33200000000000002</v>
      </c>
    </row>
    <row r="54" spans="1:54" s="93" customFormat="1" ht="13.55" customHeight="1">
      <c r="A54" s="133"/>
      <c r="B54" s="117" t="s">
        <v>7</v>
      </c>
      <c r="C54" s="120">
        <v>983589</v>
      </c>
      <c r="D54" s="127">
        <v>-6.0299999999999999E-2</v>
      </c>
      <c r="E54" s="202">
        <v>187474</v>
      </c>
      <c r="F54" s="127">
        <v>-6.6076377297704016E-3</v>
      </c>
      <c r="G54" s="120">
        <v>349458</v>
      </c>
      <c r="H54" s="127">
        <v>-0.11</v>
      </c>
      <c r="I54" s="120">
        <v>46737</v>
      </c>
      <c r="J54" s="127">
        <v>-5.3274454595174915E-2</v>
      </c>
      <c r="K54" s="120">
        <v>85840</v>
      </c>
      <c r="L54" s="127">
        <v>-0.1094234699700167</v>
      </c>
      <c r="M54" s="201">
        <v>48793</v>
      </c>
      <c r="N54" s="127">
        <v>-5.0793712551552406E-2</v>
      </c>
      <c r="O54" s="195">
        <v>72756</v>
      </c>
      <c r="P54" s="127">
        <v>0.13300000000000001</v>
      </c>
      <c r="Q54" s="120">
        <v>21379</v>
      </c>
      <c r="R54" s="127">
        <f t="shared" si="0"/>
        <v>4.8504168710151951E-2</v>
      </c>
      <c r="S54" s="195">
        <v>22418</v>
      </c>
      <c r="T54" s="127">
        <v>0.36577750022303507</v>
      </c>
      <c r="U54" s="123">
        <v>39683</v>
      </c>
      <c r="V54" s="127">
        <v>-5.6761189417888769E-2</v>
      </c>
      <c r="W54" s="120">
        <v>21760</v>
      </c>
      <c r="X54" s="127">
        <v>0.10100000000000001</v>
      </c>
      <c r="Y54" s="118">
        <v>29470</v>
      </c>
      <c r="Z54" s="127">
        <v>9.3668819119720928E-2</v>
      </c>
      <c r="AA54" s="122">
        <v>29867</v>
      </c>
      <c r="AB54" s="169">
        <v>-0.23076724959435446</v>
      </c>
      <c r="AC54" s="118"/>
      <c r="AD54" s="127"/>
      <c r="AE54" s="118">
        <v>9440</v>
      </c>
      <c r="AF54" s="127"/>
      <c r="AG54" s="134"/>
      <c r="AH54" s="137"/>
      <c r="AI54" s="172"/>
      <c r="AJ54" s="137"/>
      <c r="AK54" s="175">
        <v>1381</v>
      </c>
      <c r="AL54" s="127">
        <v>-0.10382868267358858</v>
      </c>
      <c r="AM54" s="118">
        <v>3413</v>
      </c>
      <c r="AN54" s="168">
        <v>-8.4986595174262741E-2</v>
      </c>
      <c r="AO54" s="118"/>
      <c r="AP54" s="169"/>
      <c r="AQ54" s="118">
        <v>312</v>
      </c>
      <c r="AR54" s="127">
        <v>7.9584775086505188E-2</v>
      </c>
      <c r="AS54" s="123">
        <v>0</v>
      </c>
      <c r="AT54" s="193">
        <v>-1</v>
      </c>
      <c r="AU54" s="194"/>
      <c r="AV54" s="171"/>
      <c r="AW54" s="194"/>
      <c r="AX54" s="137"/>
      <c r="AY54" s="118">
        <v>2929</v>
      </c>
      <c r="AZ54" s="127">
        <v>0.9131286740692357</v>
      </c>
      <c r="BA54" s="118">
        <v>126</v>
      </c>
      <c r="BB54" s="127">
        <v>0.10100000000000001</v>
      </c>
    </row>
    <row r="55" spans="1:54" s="93" customFormat="1" ht="13.55" customHeight="1">
      <c r="A55" s="133"/>
      <c r="B55" s="117" t="s">
        <v>8</v>
      </c>
      <c r="C55" s="120">
        <v>1026750</v>
      </c>
      <c r="D55" s="127">
        <v>3.7999999999999999E-2</v>
      </c>
      <c r="E55" s="120">
        <v>203812</v>
      </c>
      <c r="F55" s="127">
        <v>6.9553626717324915E-2</v>
      </c>
      <c r="G55" s="120">
        <v>368551</v>
      </c>
      <c r="H55" s="127">
        <v>-1.0428665404701491E-2</v>
      </c>
      <c r="I55" s="120">
        <v>41475</v>
      </c>
      <c r="J55" s="127">
        <v>-7.8333333333333338E-2</v>
      </c>
      <c r="K55" s="120">
        <v>76784</v>
      </c>
      <c r="L55" s="127">
        <v>3.5175944864963458E-4</v>
      </c>
      <c r="M55" s="201">
        <v>45382</v>
      </c>
      <c r="N55" s="127">
        <v>9.6766397602590759E-2</v>
      </c>
      <c r="O55" s="195">
        <v>69794</v>
      </c>
      <c r="P55" s="127">
        <v>0.17899999999999999</v>
      </c>
      <c r="Q55" s="120">
        <v>21749</v>
      </c>
      <c r="R55" s="127">
        <f t="shared" si="0"/>
        <v>0.33331289847964696</v>
      </c>
      <c r="S55" s="195">
        <v>19164</v>
      </c>
      <c r="T55" s="127">
        <v>7.7000000000000002E-3</v>
      </c>
      <c r="U55" s="123">
        <v>33946</v>
      </c>
      <c r="V55" s="127">
        <v>5.3601911915329481E-2</v>
      </c>
      <c r="W55" s="120">
        <v>21229</v>
      </c>
      <c r="X55" s="127">
        <v>0.308</v>
      </c>
      <c r="Y55" s="120">
        <v>23759</v>
      </c>
      <c r="Z55" s="127">
        <v>-1.2181939131880924E-2</v>
      </c>
      <c r="AA55" s="122">
        <v>24810</v>
      </c>
      <c r="AB55" s="169">
        <v>-0.14027306119620209</v>
      </c>
      <c r="AC55" s="120"/>
      <c r="AD55" s="127"/>
      <c r="AE55" s="118">
        <v>13006</v>
      </c>
      <c r="AF55" s="127"/>
      <c r="AG55" s="134">
        <v>15721</v>
      </c>
      <c r="AH55" s="448">
        <v>8.0629639813032616E-2</v>
      </c>
      <c r="AI55" s="172"/>
      <c r="AJ55" s="137"/>
      <c r="AK55" s="175">
        <v>753</v>
      </c>
      <c r="AL55" s="127">
        <v>-0.21644120707596259</v>
      </c>
      <c r="AM55" s="120">
        <v>4169</v>
      </c>
      <c r="AN55" s="168">
        <v>0.1362769146906514</v>
      </c>
      <c r="AO55" s="120"/>
      <c r="AP55" s="169"/>
      <c r="AQ55" s="120">
        <v>402</v>
      </c>
      <c r="AR55" s="127">
        <v>0.31372549019607843</v>
      </c>
      <c r="AS55" s="195">
        <v>0</v>
      </c>
      <c r="AT55" s="193">
        <v>-1</v>
      </c>
      <c r="AU55" s="194"/>
      <c r="AV55" s="171"/>
      <c r="AW55" s="194"/>
      <c r="AX55" s="137"/>
      <c r="AY55" s="120">
        <v>2111</v>
      </c>
      <c r="AZ55" s="127">
        <v>1.5870098039215685</v>
      </c>
      <c r="BA55" s="120">
        <v>32</v>
      </c>
      <c r="BB55" s="127">
        <v>0.308</v>
      </c>
    </row>
    <row r="56" spans="1:54" s="93" customFormat="1" ht="13.55" customHeight="1">
      <c r="A56" s="133"/>
      <c r="B56" s="117" t="s">
        <v>9</v>
      </c>
      <c r="C56" s="120">
        <v>1099977</v>
      </c>
      <c r="D56" s="127">
        <v>-7.0000000000000001E-3</v>
      </c>
      <c r="E56" s="120">
        <v>229043</v>
      </c>
      <c r="F56" s="127">
        <v>8.3688580823732581E-2</v>
      </c>
      <c r="G56" s="120">
        <v>380551</v>
      </c>
      <c r="H56" s="127">
        <v>-9.0606905681929514E-2</v>
      </c>
      <c r="I56" s="120">
        <v>38479</v>
      </c>
      <c r="J56" s="127">
        <v>7.7903524006947167E-2</v>
      </c>
      <c r="K56" s="120">
        <v>78793</v>
      </c>
      <c r="L56" s="127">
        <v>-4.4226640303739732E-2</v>
      </c>
      <c r="M56" s="201">
        <v>49476</v>
      </c>
      <c r="N56" s="127">
        <v>-2.3872469715503275E-2</v>
      </c>
      <c r="O56" s="195">
        <v>86465</v>
      </c>
      <c r="P56" s="127">
        <v>0.32600000000000001</v>
      </c>
      <c r="Q56" s="120">
        <v>23390</v>
      </c>
      <c r="R56" s="127">
        <f t="shared" si="0"/>
        <v>0.33756504832161038</v>
      </c>
      <c r="S56" s="195">
        <v>26232</v>
      </c>
      <c r="T56" s="127">
        <v>0.64670000000000005</v>
      </c>
      <c r="U56" s="123">
        <v>36412</v>
      </c>
      <c r="V56" s="127">
        <v>5.8242269239711764E-2</v>
      </c>
      <c r="W56" s="120">
        <v>22457</v>
      </c>
      <c r="X56" s="127">
        <v>0.69799999999999995</v>
      </c>
      <c r="Y56" s="120">
        <v>30802</v>
      </c>
      <c r="Z56" s="127">
        <v>4.0994964344857887E-2</v>
      </c>
      <c r="AA56" s="122">
        <v>19870</v>
      </c>
      <c r="AB56" s="169">
        <v>-0.19998389499536984</v>
      </c>
      <c r="AC56" s="120"/>
      <c r="AD56" s="127"/>
      <c r="AE56" s="118">
        <v>12685</v>
      </c>
      <c r="AF56" s="127"/>
      <c r="AG56" s="134"/>
      <c r="AH56" s="448"/>
      <c r="AI56" s="172"/>
      <c r="AJ56" s="137"/>
      <c r="AK56" s="175">
        <v>583</v>
      </c>
      <c r="AL56" s="127">
        <v>-0.36423118865866955</v>
      </c>
      <c r="AM56" s="120">
        <v>3058</v>
      </c>
      <c r="AN56" s="168">
        <v>0.16273764258555132</v>
      </c>
      <c r="AO56" s="120"/>
      <c r="AP56" s="169"/>
      <c r="AQ56" s="120">
        <v>288</v>
      </c>
      <c r="AR56" s="127">
        <v>0.17073170731707318</v>
      </c>
      <c r="AS56" s="195">
        <v>0</v>
      </c>
      <c r="AT56" s="193">
        <v>-1</v>
      </c>
      <c r="AU56" s="194"/>
      <c r="AV56" s="171"/>
      <c r="AW56" s="194"/>
      <c r="AX56" s="137"/>
      <c r="AY56" s="120">
        <v>1780</v>
      </c>
      <c r="AZ56" s="127">
        <v>1.4653739612188366</v>
      </c>
      <c r="BA56" s="120">
        <v>68</v>
      </c>
      <c r="BB56" s="127">
        <v>0.69799999999999995</v>
      </c>
    </row>
    <row r="57" spans="1:54" s="93" customFormat="1" ht="13.55" customHeight="1">
      <c r="A57" s="133"/>
      <c r="B57" s="117" t="s">
        <v>10</v>
      </c>
      <c r="C57" s="120">
        <v>1004715</v>
      </c>
      <c r="D57" s="127">
        <v>-5.6000000000000001E-2</v>
      </c>
      <c r="E57" s="120">
        <v>195661</v>
      </c>
      <c r="F57" s="127">
        <v>2.8009247097147059E-2</v>
      </c>
      <c r="G57" s="120">
        <v>304727</v>
      </c>
      <c r="H57" s="127">
        <v>-0.21989089168273082</v>
      </c>
      <c r="I57" s="120">
        <v>24221</v>
      </c>
      <c r="J57" s="127">
        <v>-0.39637641429497084</v>
      </c>
      <c r="K57" s="120">
        <v>77235</v>
      </c>
      <c r="L57" s="127">
        <v>3.0128696284560342E-3</v>
      </c>
      <c r="M57" s="201">
        <v>52711</v>
      </c>
      <c r="N57" s="127">
        <v>8.5973876138283334E-2</v>
      </c>
      <c r="O57" s="195">
        <v>73435</v>
      </c>
      <c r="P57" s="127">
        <v>0.192</v>
      </c>
      <c r="Q57" s="120">
        <v>23551</v>
      </c>
      <c r="R57" s="127">
        <f t="shared" si="0"/>
        <v>0.41252324116835593</v>
      </c>
      <c r="S57" s="195">
        <v>21424</v>
      </c>
      <c r="T57" s="127">
        <v>0.39797716150081563</v>
      </c>
      <c r="U57" s="123">
        <v>35998</v>
      </c>
      <c r="V57" s="127">
        <v>-5.3356825413521936E-2</v>
      </c>
      <c r="W57" s="120">
        <v>20348</v>
      </c>
      <c r="X57" s="127">
        <v>0.58795067894490405</v>
      </c>
      <c r="Y57" s="120">
        <v>29357</v>
      </c>
      <c r="Z57" s="127">
        <v>6.6363966581910641E-2</v>
      </c>
      <c r="AA57" s="122">
        <v>18230</v>
      </c>
      <c r="AB57" s="169">
        <v>-0.2532667021668783</v>
      </c>
      <c r="AC57" s="120"/>
      <c r="AD57" s="127"/>
      <c r="AE57" s="118">
        <v>9711</v>
      </c>
      <c r="AF57" s="127"/>
      <c r="AG57" s="134"/>
      <c r="AH57" s="448"/>
      <c r="AI57" s="172"/>
      <c r="AJ57" s="137"/>
      <c r="AK57" s="175">
        <v>787</v>
      </c>
      <c r="AL57" s="127">
        <v>-0.17331932773109249</v>
      </c>
      <c r="AM57" s="120">
        <v>1899</v>
      </c>
      <c r="AN57" s="168">
        <v>-0.29062383264848712</v>
      </c>
      <c r="AO57" s="120"/>
      <c r="AP57" s="169"/>
      <c r="AQ57" s="120">
        <v>285</v>
      </c>
      <c r="AR57" s="127">
        <v>-0.19491525423728814</v>
      </c>
      <c r="AS57" s="195">
        <v>0</v>
      </c>
      <c r="AT57" s="193">
        <v>-1</v>
      </c>
      <c r="AU57" s="194"/>
      <c r="AV57" s="171"/>
      <c r="AW57" s="194"/>
      <c r="AX57" s="137"/>
      <c r="AY57" s="120">
        <v>1424</v>
      </c>
      <c r="AZ57" s="127">
        <v>0.69523809523809521</v>
      </c>
      <c r="BA57" s="120">
        <v>57</v>
      </c>
      <c r="BB57" s="127">
        <v>-0.48648648648648651</v>
      </c>
    </row>
    <row r="58" spans="1:54" s="93" customFormat="1" ht="13.55" customHeight="1">
      <c r="A58" s="133"/>
      <c r="B58" s="117" t="s">
        <v>11</v>
      </c>
      <c r="C58" s="120">
        <v>1135843</v>
      </c>
      <c r="D58" s="127">
        <v>-0.125</v>
      </c>
      <c r="E58" s="120">
        <v>237947</v>
      </c>
      <c r="F58" s="127">
        <v>-6.4063028548502557E-2</v>
      </c>
      <c r="G58" s="120">
        <v>327184</v>
      </c>
      <c r="H58" s="127">
        <v>-0.27065537226928221</v>
      </c>
      <c r="I58" s="120">
        <v>32443</v>
      </c>
      <c r="J58" s="127">
        <v>-1.8217582085035558E-2</v>
      </c>
      <c r="K58" s="120">
        <v>80120</v>
      </c>
      <c r="L58" s="127">
        <v>-0.12485936800253411</v>
      </c>
      <c r="M58" s="201">
        <v>57903</v>
      </c>
      <c r="N58" s="127">
        <v>-7.6389331972181451E-2</v>
      </c>
      <c r="O58" s="195">
        <v>78498</v>
      </c>
      <c r="P58" s="127">
        <v>2.9000000000000001E-2</v>
      </c>
      <c r="Q58" s="120">
        <v>18241</v>
      </c>
      <c r="R58" s="127">
        <f t="shared" si="0"/>
        <v>0.14392324093816633</v>
      </c>
      <c r="S58" s="195">
        <v>22828</v>
      </c>
      <c r="T58" s="127">
        <v>0.28869820480975505</v>
      </c>
      <c r="U58" s="123">
        <v>39614</v>
      </c>
      <c r="V58" s="127">
        <v>-0.14112265030462023</v>
      </c>
      <c r="W58" s="120">
        <v>27512</v>
      </c>
      <c r="X58" s="127">
        <v>0.28699069092950369</v>
      </c>
      <c r="Y58" s="120">
        <v>27698</v>
      </c>
      <c r="Z58" s="127">
        <v>-0.10789744911105385</v>
      </c>
      <c r="AA58" s="122">
        <v>19470</v>
      </c>
      <c r="AB58" s="169">
        <v>-0.11346871869592934</v>
      </c>
      <c r="AC58" s="120"/>
      <c r="AD58" s="127"/>
      <c r="AE58" s="118">
        <v>11274</v>
      </c>
      <c r="AF58" s="127"/>
      <c r="AG58" s="134">
        <v>20749</v>
      </c>
      <c r="AH58" s="137">
        <v>-1.8774236262177224E-2</v>
      </c>
      <c r="AI58" s="172"/>
      <c r="AJ58" s="137"/>
      <c r="AK58" s="175">
        <v>985</v>
      </c>
      <c r="AL58" s="127">
        <v>-0.24405218726016886</v>
      </c>
      <c r="AM58" s="120">
        <v>1756</v>
      </c>
      <c r="AN58" s="168">
        <v>-9.9948744233726294E-2</v>
      </c>
      <c r="AO58" s="120"/>
      <c r="AP58" s="169"/>
      <c r="AQ58" s="120">
        <v>453</v>
      </c>
      <c r="AR58" s="127">
        <v>-6.5789473684210523E-3</v>
      </c>
      <c r="AS58" s="195">
        <v>0</v>
      </c>
      <c r="AT58" s="193">
        <v>-1</v>
      </c>
      <c r="AU58" s="194"/>
      <c r="AV58" s="171"/>
      <c r="AW58" s="194"/>
      <c r="AX58" s="137"/>
      <c r="AY58" s="120">
        <v>2006</v>
      </c>
      <c r="AZ58" s="127">
        <v>0.22992029429797678</v>
      </c>
      <c r="BA58" s="120">
        <v>89</v>
      </c>
      <c r="BB58" s="127">
        <v>-0.51891891891891895</v>
      </c>
    </row>
    <row r="59" spans="1:54" s="93" customFormat="1" ht="13.55" customHeight="1">
      <c r="A59" s="133"/>
      <c r="B59" s="117" t="s">
        <v>12</v>
      </c>
      <c r="C59" s="120">
        <v>1163809</v>
      </c>
      <c r="D59" s="127">
        <v>-0.111</v>
      </c>
      <c r="E59" s="120">
        <v>248154</v>
      </c>
      <c r="F59" s="127">
        <v>-8.5574680241877532E-2</v>
      </c>
      <c r="G59" s="120">
        <v>341625</v>
      </c>
      <c r="H59" s="127">
        <v>-0.29052496479882373</v>
      </c>
      <c r="I59" s="120">
        <v>49786</v>
      </c>
      <c r="J59" s="127">
        <v>0.26139501887557315</v>
      </c>
      <c r="K59" s="120">
        <v>85350</v>
      </c>
      <c r="L59" s="127">
        <v>-0.11188112630330274</v>
      </c>
      <c r="M59" s="201">
        <v>52803</v>
      </c>
      <c r="N59" s="127">
        <v>-3.362005856515371E-2</v>
      </c>
      <c r="O59" s="195">
        <v>88001</v>
      </c>
      <c r="P59" s="127">
        <v>-8.9999999999999993E-3</v>
      </c>
      <c r="Q59" s="120">
        <v>22508</v>
      </c>
      <c r="R59" s="127">
        <f t="shared" si="0"/>
        <v>0.20699270699270689</v>
      </c>
      <c r="S59" s="195">
        <v>30415</v>
      </c>
      <c r="T59" s="127">
        <v>0.34104938271604945</v>
      </c>
      <c r="U59" s="123">
        <v>42338</v>
      </c>
      <c r="V59" s="127">
        <v>-7.7804399912873023E-2</v>
      </c>
      <c r="W59" s="120">
        <v>27473</v>
      </c>
      <c r="X59" s="127">
        <v>0.24211049823673036</v>
      </c>
      <c r="Y59" s="120">
        <v>32355</v>
      </c>
      <c r="Z59" s="127">
        <v>0.12794143280460171</v>
      </c>
      <c r="AA59" s="122">
        <v>21816</v>
      </c>
      <c r="AB59" s="169">
        <v>3.4497033255140863E-3</v>
      </c>
      <c r="AC59" s="120"/>
      <c r="AD59" s="127"/>
      <c r="AE59" s="118">
        <v>10524</v>
      </c>
      <c r="AF59" s="127"/>
      <c r="AG59" s="134"/>
      <c r="AH59" s="137"/>
      <c r="AI59" s="172"/>
      <c r="AJ59" s="137"/>
      <c r="AK59" s="175">
        <v>1093</v>
      </c>
      <c r="AL59" s="127">
        <v>6.0135790494665331E-2</v>
      </c>
      <c r="AM59" s="120">
        <v>1974</v>
      </c>
      <c r="AN59" s="168">
        <v>-0.31315240083507306</v>
      </c>
      <c r="AO59" s="120"/>
      <c r="AP59" s="169"/>
      <c r="AQ59" s="120">
        <v>339</v>
      </c>
      <c r="AR59" s="127">
        <v>-4.2372881355932202E-2</v>
      </c>
      <c r="AS59" s="195">
        <v>0</v>
      </c>
      <c r="AT59" s="193" t="s">
        <v>3</v>
      </c>
      <c r="AU59" s="194"/>
      <c r="AV59" s="171"/>
      <c r="AW59" s="194"/>
      <c r="AX59" s="137"/>
      <c r="AY59" s="120">
        <v>1892</v>
      </c>
      <c r="AZ59" s="127">
        <v>0.38608058608058604</v>
      </c>
      <c r="BA59" s="120">
        <v>101</v>
      </c>
      <c r="BB59" s="127">
        <v>1.7297297297297298</v>
      </c>
    </row>
    <row r="60" spans="1:54" s="93" customFormat="1" ht="13.55" customHeight="1">
      <c r="A60" s="133"/>
      <c r="B60" s="117" t="s">
        <v>13</v>
      </c>
      <c r="C60" s="120">
        <v>818747</v>
      </c>
      <c r="D60" s="127">
        <v>-0.19400000000000001</v>
      </c>
      <c r="E60" s="120">
        <v>159523</v>
      </c>
      <c r="F60" s="127">
        <v>-0.20748089782697257</v>
      </c>
      <c r="G60" s="120">
        <v>273132</v>
      </c>
      <c r="H60" s="127">
        <v>-0.24372637787099721</v>
      </c>
      <c r="I60" s="120">
        <v>30417</v>
      </c>
      <c r="J60" s="127">
        <v>-0.18358966100330143</v>
      </c>
      <c r="K60" s="120">
        <v>38211</v>
      </c>
      <c r="L60" s="127">
        <v>-0.46074598851239784</v>
      </c>
      <c r="M60" s="201">
        <v>36965</v>
      </c>
      <c r="N60" s="127">
        <v>-0.1415666148022573</v>
      </c>
      <c r="O60" s="195">
        <v>55338</v>
      </c>
      <c r="P60" s="127">
        <v>-0.16800000000000001</v>
      </c>
      <c r="Q60" s="120">
        <v>16567</v>
      </c>
      <c r="R60" s="127">
        <f t="shared" si="0"/>
        <v>-6.3270383354065318E-2</v>
      </c>
      <c r="S60" s="195">
        <v>16774</v>
      </c>
      <c r="T60" s="127">
        <v>-2.1410652820722298E-2</v>
      </c>
      <c r="U60" s="123">
        <v>25914</v>
      </c>
      <c r="V60" s="127">
        <v>-0.14376342309598544</v>
      </c>
      <c r="W60" s="120">
        <v>18617</v>
      </c>
      <c r="X60" s="127">
        <v>0.30636446565153319</v>
      </c>
      <c r="Y60" s="120">
        <v>23347</v>
      </c>
      <c r="Z60" s="127">
        <v>-9.2930493083255537E-3</v>
      </c>
      <c r="AA60" s="122">
        <v>14699</v>
      </c>
      <c r="AB60" s="169">
        <v>-3.365985142331207E-2</v>
      </c>
      <c r="AC60" s="120"/>
      <c r="AD60" s="127"/>
      <c r="AE60" s="118">
        <v>7923</v>
      </c>
      <c r="AF60" s="127"/>
      <c r="AG60" s="134"/>
      <c r="AH60" s="137"/>
      <c r="AI60" s="172"/>
      <c r="AJ60" s="137"/>
      <c r="AK60" s="175">
        <v>706</v>
      </c>
      <c r="AL60" s="127">
        <v>-9.9489795918367374E-2</v>
      </c>
      <c r="AM60" s="120">
        <v>2483</v>
      </c>
      <c r="AN60" s="168">
        <v>1.1405172413793103</v>
      </c>
      <c r="AO60" s="120"/>
      <c r="AP60" s="169"/>
      <c r="AQ60" s="120">
        <v>216</v>
      </c>
      <c r="AR60" s="127">
        <v>-0.30097087378640774</v>
      </c>
      <c r="AS60" s="195">
        <v>0</v>
      </c>
      <c r="AT60" s="193" t="s">
        <v>3</v>
      </c>
      <c r="AU60" s="194"/>
      <c r="AV60" s="171"/>
      <c r="AW60" s="194"/>
      <c r="AX60" s="137"/>
      <c r="AY60" s="120">
        <v>3582</v>
      </c>
      <c r="AZ60" s="127">
        <v>2.7196261682242993</v>
      </c>
      <c r="BA60" s="120">
        <v>37</v>
      </c>
      <c r="BB60" s="127">
        <v>-0.36206896551724133</v>
      </c>
    </row>
    <row r="61" spans="1:54" s="93" customFormat="1" ht="13.55" customHeight="1">
      <c r="A61" s="133"/>
      <c r="B61" s="117" t="s">
        <v>14</v>
      </c>
      <c r="C61" s="120">
        <v>932716</v>
      </c>
      <c r="D61" s="127">
        <v>-0.13500000000000001</v>
      </c>
      <c r="E61" s="120">
        <v>188804</v>
      </c>
      <c r="F61" s="127">
        <v>-0.15234559143743517</v>
      </c>
      <c r="G61" s="120">
        <v>334680</v>
      </c>
      <c r="H61" s="127">
        <v>-0.19233943559324487</v>
      </c>
      <c r="I61" s="120">
        <v>33898</v>
      </c>
      <c r="J61" s="127">
        <v>8.2830218814885725E-2</v>
      </c>
      <c r="K61" s="120">
        <v>59713</v>
      </c>
      <c r="L61" s="127">
        <v>-0.22624493022170966</v>
      </c>
      <c r="M61" s="201">
        <v>45007</v>
      </c>
      <c r="N61" s="127">
        <v>-9.4408338195939523E-2</v>
      </c>
      <c r="O61" s="195">
        <v>66823</v>
      </c>
      <c r="P61" s="127">
        <v>2.5999999999999999E-2</v>
      </c>
      <c r="Q61" s="120">
        <v>17408</v>
      </c>
      <c r="R61" s="127">
        <f t="shared" si="0"/>
        <v>0.12440253197261342</v>
      </c>
      <c r="S61" s="195">
        <v>19889</v>
      </c>
      <c r="T61" s="127">
        <v>0.18218021873514023</v>
      </c>
      <c r="U61" s="123">
        <v>30930</v>
      </c>
      <c r="V61" s="127">
        <v>-7.3480514034089173E-2</v>
      </c>
      <c r="W61" s="120">
        <v>19257</v>
      </c>
      <c r="X61" s="127">
        <v>0.42160047246419596</v>
      </c>
      <c r="Y61" s="120">
        <v>29941</v>
      </c>
      <c r="Z61" s="127">
        <v>4.258653109548019E-2</v>
      </c>
      <c r="AA61" s="122">
        <v>18457</v>
      </c>
      <c r="AB61" s="169">
        <v>-8.8047828450022236E-2</v>
      </c>
      <c r="AC61" s="120"/>
      <c r="AD61" s="127"/>
      <c r="AE61" s="118">
        <v>8990</v>
      </c>
      <c r="AF61" s="127"/>
      <c r="AG61" s="134">
        <v>14254</v>
      </c>
      <c r="AH61" s="137">
        <v>-0.34170784648778463</v>
      </c>
      <c r="AI61" s="172"/>
      <c r="AJ61" s="137"/>
      <c r="AK61" s="175">
        <v>816</v>
      </c>
      <c r="AL61" s="127">
        <v>0.64848484848484844</v>
      </c>
      <c r="AM61" s="120">
        <v>3000</v>
      </c>
      <c r="AN61" s="168">
        <v>0.35869565217391303</v>
      </c>
      <c r="AO61" s="120"/>
      <c r="AP61" s="169"/>
      <c r="AQ61" s="120">
        <v>414</v>
      </c>
      <c r="AR61" s="127">
        <v>0.12195121951219512</v>
      </c>
      <c r="AS61" s="195">
        <v>0</v>
      </c>
      <c r="AT61" s="193">
        <v>-1</v>
      </c>
      <c r="AU61" s="194"/>
      <c r="AV61" s="171"/>
      <c r="AW61" s="194"/>
      <c r="AX61" s="137"/>
      <c r="AY61" s="120">
        <v>3488</v>
      </c>
      <c r="AZ61" s="127">
        <v>1.0220289855072462</v>
      </c>
      <c r="BA61" s="120">
        <v>95</v>
      </c>
      <c r="BB61" s="127">
        <v>0.39705882352941169</v>
      </c>
    </row>
    <row r="62" spans="1:54" s="93" customFormat="1" ht="13.55" customHeight="1">
      <c r="A62" s="133"/>
      <c r="B62" s="117" t="s">
        <v>15</v>
      </c>
      <c r="C62" s="120">
        <v>707012</v>
      </c>
      <c r="D62" s="127">
        <v>-0.34079999999999999</v>
      </c>
      <c r="E62" s="120">
        <v>117518</v>
      </c>
      <c r="F62" s="127">
        <v>-0.46213064333052617</v>
      </c>
      <c r="G62" s="120">
        <v>238319</v>
      </c>
      <c r="H62" s="127">
        <v>-0.37182312286824359</v>
      </c>
      <c r="I62" s="120">
        <v>24360</v>
      </c>
      <c r="J62" s="127">
        <v>-0.36696031807905205</v>
      </c>
      <c r="K62" s="120">
        <v>54854</v>
      </c>
      <c r="L62" s="127">
        <v>-0.43213557356853732</v>
      </c>
      <c r="M62" s="201">
        <v>44441</v>
      </c>
      <c r="N62" s="127">
        <v>-0.30547915234106393</v>
      </c>
      <c r="O62" s="195">
        <v>56108</v>
      </c>
      <c r="P62" s="127">
        <v>2.3E-2</v>
      </c>
      <c r="Q62" s="120">
        <v>14339</v>
      </c>
      <c r="R62" s="127">
        <f t="shared" si="0"/>
        <v>-0.32042654028436024</v>
      </c>
      <c r="S62" s="195">
        <v>15028</v>
      </c>
      <c r="T62" s="127">
        <v>-0.26606759132643099</v>
      </c>
      <c r="U62" s="123">
        <v>24445</v>
      </c>
      <c r="V62" s="127">
        <v>-0.44398953713180944</v>
      </c>
      <c r="W62" s="120">
        <v>17323</v>
      </c>
      <c r="X62" s="127">
        <v>-0.38880852415058387</v>
      </c>
      <c r="Y62" s="120">
        <v>26879</v>
      </c>
      <c r="Z62" s="127">
        <v>-0.1657407120022347</v>
      </c>
      <c r="AA62" s="122">
        <v>16553</v>
      </c>
      <c r="AB62" s="169">
        <v>-0.28730732799448888</v>
      </c>
      <c r="AC62" s="120"/>
      <c r="AD62" s="127"/>
      <c r="AE62" s="118">
        <v>7033</v>
      </c>
      <c r="AF62" s="127"/>
      <c r="AG62" s="134"/>
      <c r="AH62" s="137"/>
      <c r="AI62" s="172"/>
      <c r="AJ62" s="137"/>
      <c r="AK62" s="175">
        <v>853</v>
      </c>
      <c r="AL62" s="127">
        <v>0.18472222222222223</v>
      </c>
      <c r="AM62" s="120">
        <v>2700</v>
      </c>
      <c r="AN62" s="168">
        <v>0.15187713310580206</v>
      </c>
      <c r="AO62" s="120"/>
      <c r="AP62" s="169"/>
      <c r="AQ62" s="120">
        <v>301</v>
      </c>
      <c r="AR62" s="127">
        <v>-0.46913580246913578</v>
      </c>
      <c r="AS62" s="195">
        <v>0</v>
      </c>
      <c r="AT62" s="193">
        <v>-1</v>
      </c>
      <c r="AU62" s="194"/>
      <c r="AV62" s="171"/>
      <c r="AW62" s="194"/>
      <c r="AX62" s="137"/>
      <c r="AY62" s="120">
        <v>3438</v>
      </c>
      <c r="AZ62" s="127">
        <v>0.95008508224617128</v>
      </c>
      <c r="BA62" s="120">
        <v>73</v>
      </c>
      <c r="BB62" s="127">
        <v>0.48979591836734704</v>
      </c>
    </row>
    <row r="63" spans="1:54" s="93" customFormat="1" ht="13.55" customHeight="1">
      <c r="A63" s="140"/>
      <c r="B63" s="176" t="s">
        <v>16</v>
      </c>
      <c r="C63" s="177">
        <v>667564</v>
      </c>
      <c r="D63" s="142">
        <v>-0.38290000000000002</v>
      </c>
      <c r="E63" s="177">
        <v>108002</v>
      </c>
      <c r="F63" s="142">
        <v>-0.48297932434308471</v>
      </c>
      <c r="G63" s="177">
        <v>217975</v>
      </c>
      <c r="H63" s="142">
        <v>-0.39127581440160858</v>
      </c>
      <c r="I63" s="177">
        <v>32727</v>
      </c>
      <c r="J63" s="142">
        <v>-0.24699737701900515</v>
      </c>
      <c r="K63" s="177">
        <v>33193</v>
      </c>
      <c r="L63" s="142">
        <v>-0.68641177526476393</v>
      </c>
      <c r="M63" s="203">
        <v>51794</v>
      </c>
      <c r="N63" s="142">
        <v>-0.2259385461501674</v>
      </c>
      <c r="O63" s="187">
        <v>58839</v>
      </c>
      <c r="P63" s="142">
        <v>-0.41399999999999998</v>
      </c>
      <c r="Q63" s="177">
        <v>12230</v>
      </c>
      <c r="R63" s="142">
        <f t="shared" si="0"/>
        <v>-0.46731129404590788</v>
      </c>
      <c r="S63" s="187">
        <v>16360</v>
      </c>
      <c r="T63" s="142">
        <v>-0.42881083723203683</v>
      </c>
      <c r="U63" s="180">
        <v>22308</v>
      </c>
      <c r="V63" s="142">
        <v>-0.43809979597491244</v>
      </c>
      <c r="W63" s="177">
        <v>18666</v>
      </c>
      <c r="X63" s="142">
        <v>0.16786585747356564</v>
      </c>
      <c r="Y63" s="177">
        <v>24272</v>
      </c>
      <c r="Z63" s="142">
        <v>-0.158</v>
      </c>
      <c r="AA63" s="179">
        <v>15084</v>
      </c>
      <c r="AB63" s="181">
        <v>-0.46341289886521286</v>
      </c>
      <c r="AC63" s="177"/>
      <c r="AD63" s="142"/>
      <c r="AE63" s="141">
        <v>4891</v>
      </c>
      <c r="AF63" s="142"/>
      <c r="AG63" s="143"/>
      <c r="AH63" s="146"/>
      <c r="AI63" s="184"/>
      <c r="AJ63" s="146"/>
      <c r="AK63" s="189">
        <v>872</v>
      </c>
      <c r="AL63" s="142">
        <v>-0.36070381231671556</v>
      </c>
      <c r="AM63" s="177">
        <v>1200</v>
      </c>
      <c r="AN63" s="178">
        <v>3.7165082108902334E-2</v>
      </c>
      <c r="AO63" s="177"/>
      <c r="AP63" s="181"/>
      <c r="AQ63" s="177">
        <v>258</v>
      </c>
      <c r="AR63" s="142">
        <v>-0.44516129032258067</v>
      </c>
      <c r="AS63" s="187">
        <v>0</v>
      </c>
      <c r="AT63" s="204" t="s">
        <v>3</v>
      </c>
      <c r="AU63" s="197"/>
      <c r="AV63" s="183"/>
      <c r="AW63" s="197"/>
      <c r="AX63" s="146"/>
      <c r="AY63" s="177">
        <v>3502</v>
      </c>
      <c r="AZ63" s="142">
        <v>0.64104967197750695</v>
      </c>
      <c r="BA63" s="177">
        <v>146</v>
      </c>
      <c r="BB63" s="142">
        <v>0.21666666666666656</v>
      </c>
    </row>
    <row r="64" spans="1:54" s="93" customFormat="1" ht="13.55" customHeight="1">
      <c r="A64" s="133" t="s">
        <v>211</v>
      </c>
      <c r="B64" s="117" t="s">
        <v>209</v>
      </c>
      <c r="C64" s="120">
        <v>812901</v>
      </c>
      <c r="D64" s="127">
        <v>-0.38600000000000001</v>
      </c>
      <c r="E64" s="120">
        <v>129756</v>
      </c>
      <c r="F64" s="127">
        <v>-0.52222340868169215</v>
      </c>
      <c r="G64" s="120">
        <v>238000</v>
      </c>
      <c r="H64" s="127">
        <v>-0.44213302080281275</v>
      </c>
      <c r="I64" s="120">
        <v>30934</v>
      </c>
      <c r="J64" s="127">
        <v>-0.3447435870278972</v>
      </c>
      <c r="K64" s="120">
        <v>56484</v>
      </c>
      <c r="L64" s="127">
        <v>-0.52300767626269873</v>
      </c>
      <c r="M64" s="201">
        <v>54753</v>
      </c>
      <c r="N64" s="127">
        <v>-0.21243635108311043</v>
      </c>
      <c r="O64" s="195">
        <v>58451</v>
      </c>
      <c r="P64" s="127">
        <v>-0.42599999999999999</v>
      </c>
      <c r="Q64" s="120">
        <v>15977</v>
      </c>
      <c r="R64" s="127">
        <f t="shared" si="0"/>
        <v>-0.51261401421555175</v>
      </c>
      <c r="S64" s="195">
        <v>18489</v>
      </c>
      <c r="T64" s="127">
        <v>-0.48035413153456996</v>
      </c>
      <c r="U64" s="158">
        <v>25516</v>
      </c>
      <c r="V64" s="154">
        <v>-0.49405139593908631</v>
      </c>
      <c r="W64" s="120">
        <v>23690</v>
      </c>
      <c r="X64" s="127">
        <v>-9.6353371986573122E-2</v>
      </c>
      <c r="Y64" s="118">
        <v>17339</v>
      </c>
      <c r="Z64" s="127">
        <v>-0.47599999999999998</v>
      </c>
      <c r="AA64" s="122">
        <v>22524</v>
      </c>
      <c r="AB64" s="169">
        <v>-0.38243035753454702</v>
      </c>
      <c r="AC64" s="175">
        <v>2222</v>
      </c>
      <c r="AD64" s="127"/>
      <c r="AE64" s="118">
        <v>5730</v>
      </c>
      <c r="AF64" s="127">
        <v>-0.60422710319104844</v>
      </c>
      <c r="AG64" s="160">
        <v>17128</v>
      </c>
      <c r="AH64" s="129">
        <v>-0.40546357041202397</v>
      </c>
      <c r="AI64" s="161">
        <v>38272</v>
      </c>
      <c r="AJ64" s="129">
        <v>-0.11807539865425387</v>
      </c>
      <c r="AK64" s="175">
        <v>1190</v>
      </c>
      <c r="AL64" s="127">
        <v>-0.44262295081967218</v>
      </c>
      <c r="AM64" s="175">
        <v>1500</v>
      </c>
      <c r="AN64" s="168">
        <v>-0.73647224174279691</v>
      </c>
      <c r="AO64" s="118">
        <v>523</v>
      </c>
      <c r="AP64" s="169"/>
      <c r="AQ64" s="118">
        <v>376</v>
      </c>
      <c r="AR64" s="127">
        <v>-0.40317460317460319</v>
      </c>
      <c r="AS64" s="205">
        <v>0</v>
      </c>
      <c r="AT64" s="193" t="s">
        <v>3</v>
      </c>
      <c r="AU64" s="192">
        <v>49</v>
      </c>
      <c r="AV64" s="206">
        <v>-0.49484536082474229</v>
      </c>
      <c r="AW64" s="192">
        <v>9119</v>
      </c>
      <c r="AX64" s="129">
        <v>-0.37240192704748798</v>
      </c>
      <c r="AY64" s="118">
        <v>2063</v>
      </c>
      <c r="AZ64" s="127">
        <v>-0.54073909171861079</v>
      </c>
      <c r="BA64" s="175"/>
      <c r="BB64" s="127"/>
    </row>
    <row r="65" spans="1:54" s="93" customFormat="1" ht="13.55" customHeight="1">
      <c r="A65" s="133"/>
      <c r="B65" s="117" t="s">
        <v>210</v>
      </c>
      <c r="C65" s="120">
        <v>753642</v>
      </c>
      <c r="D65" s="127">
        <v>-0.33500000000000002</v>
      </c>
      <c r="E65" s="120">
        <v>106929</v>
      </c>
      <c r="F65" s="127">
        <v>-0.5447427578807541</v>
      </c>
      <c r="G65" s="120">
        <v>277900</v>
      </c>
      <c r="H65" s="127">
        <v>-0.30099480588079935</v>
      </c>
      <c r="I65" s="120">
        <v>39271</v>
      </c>
      <c r="J65" s="127">
        <v>-0.17298094134989994</v>
      </c>
      <c r="K65" s="120">
        <v>57782</v>
      </c>
      <c r="L65" s="127">
        <v>-0.42121922391169342</v>
      </c>
      <c r="M65" s="201">
        <v>42091</v>
      </c>
      <c r="N65" s="127">
        <v>-0.25937851914414412</v>
      </c>
      <c r="O65" s="195">
        <v>54222</v>
      </c>
      <c r="P65" s="127">
        <v>-0.438</v>
      </c>
      <c r="Q65" s="120">
        <v>16836</v>
      </c>
      <c r="R65" s="127">
        <f t="shared" si="0"/>
        <v>-0.41602497398543181</v>
      </c>
      <c r="S65" s="195">
        <v>15849</v>
      </c>
      <c r="T65" s="127">
        <v>-0.52945193278308889</v>
      </c>
      <c r="U65" s="123">
        <v>27387</v>
      </c>
      <c r="V65" s="127">
        <v>-0.33199180447826726</v>
      </c>
      <c r="W65" s="120">
        <v>19693</v>
      </c>
      <c r="X65" s="127">
        <v>-0.25974514152539185</v>
      </c>
      <c r="Y65" s="118">
        <v>24258</v>
      </c>
      <c r="Z65" s="127">
        <v>-7.1999999999999995E-2</v>
      </c>
      <c r="AA65" s="122">
        <v>22045</v>
      </c>
      <c r="AB65" s="169">
        <v>-0.29336154117383084</v>
      </c>
      <c r="AC65" s="175">
        <v>1433</v>
      </c>
      <c r="AD65" s="127"/>
      <c r="AE65" s="118">
        <v>4819</v>
      </c>
      <c r="AF65" s="127">
        <v>-0.49512833944473544</v>
      </c>
      <c r="AG65" s="134"/>
      <c r="AH65" s="137"/>
      <c r="AI65" s="172"/>
      <c r="AJ65" s="137"/>
      <c r="AK65" s="175">
        <v>1093</v>
      </c>
      <c r="AL65" s="127">
        <v>-0.22206405693950182</v>
      </c>
      <c r="AM65" s="175">
        <v>1800</v>
      </c>
      <c r="AN65" s="168">
        <v>-0.71232219913696659</v>
      </c>
      <c r="AO65" s="118">
        <v>768</v>
      </c>
      <c r="AP65" s="169"/>
      <c r="AQ65" s="118">
        <v>290</v>
      </c>
      <c r="AR65" s="127">
        <v>-0.27860696517412936</v>
      </c>
      <c r="AS65" s="205">
        <v>0</v>
      </c>
      <c r="AT65" s="193" t="s">
        <v>3</v>
      </c>
      <c r="AU65" s="194"/>
      <c r="AV65" s="135"/>
      <c r="AW65" s="194"/>
      <c r="AX65" s="137"/>
      <c r="AY65" s="118">
        <v>1705</v>
      </c>
      <c r="AZ65" s="127">
        <v>-0.62295444493586904</v>
      </c>
      <c r="BA65" s="175"/>
      <c r="BB65" s="127"/>
    </row>
    <row r="66" spans="1:54" s="93" customFormat="1" ht="13.55" customHeight="1">
      <c r="A66" s="133"/>
      <c r="B66" s="117" t="s">
        <v>7</v>
      </c>
      <c r="C66" s="120">
        <v>702043</v>
      </c>
      <c r="D66" s="127">
        <v>-0.28599999999999998</v>
      </c>
      <c r="E66" s="207">
        <v>108350</v>
      </c>
      <c r="F66" s="127">
        <v>-0.42205319137587077</v>
      </c>
      <c r="G66" s="120">
        <v>242700</v>
      </c>
      <c r="H66" s="127">
        <v>-0.30549593942619713</v>
      </c>
      <c r="I66" s="120">
        <v>32572</v>
      </c>
      <c r="J66" s="127">
        <v>-0.30307893103964734</v>
      </c>
      <c r="K66" s="120">
        <v>49867</v>
      </c>
      <c r="L66" s="127">
        <v>-0.41907036346691517</v>
      </c>
      <c r="M66" s="201">
        <v>38116</v>
      </c>
      <c r="N66" s="127">
        <v>-0.21882237206156618</v>
      </c>
      <c r="O66" s="195">
        <v>44204</v>
      </c>
      <c r="P66" s="127">
        <v>-0.39200000000000002</v>
      </c>
      <c r="Q66" s="120">
        <v>14684</v>
      </c>
      <c r="R66" s="127">
        <f t="shared" si="0"/>
        <v>-0.3131577716450723</v>
      </c>
      <c r="S66" s="195">
        <v>13482</v>
      </c>
      <c r="T66" s="127">
        <v>-0.39860826121866355</v>
      </c>
      <c r="U66" s="123">
        <v>20759</v>
      </c>
      <c r="V66" s="127">
        <v>-0.47687926820048887</v>
      </c>
      <c r="W66" s="120">
        <v>16471</v>
      </c>
      <c r="X66" s="127">
        <v>-0.24306066176470587</v>
      </c>
      <c r="Y66" s="118">
        <v>20387</v>
      </c>
      <c r="Z66" s="127">
        <v>-0.308</v>
      </c>
      <c r="AA66" s="122">
        <v>19370</v>
      </c>
      <c r="AB66" s="169">
        <v>-0.35145813104764456</v>
      </c>
      <c r="AC66" s="175">
        <v>1394</v>
      </c>
      <c r="AD66" s="127"/>
      <c r="AE66" s="118">
        <v>6063</v>
      </c>
      <c r="AF66" s="127">
        <v>-0.3577330508474576</v>
      </c>
      <c r="AG66" s="134"/>
      <c r="AH66" s="137"/>
      <c r="AI66" s="172"/>
      <c r="AJ66" s="137"/>
      <c r="AK66" s="175">
        <v>909</v>
      </c>
      <c r="AL66" s="127">
        <v>-0.34178131788559019</v>
      </c>
      <c r="AM66" s="175">
        <v>2300</v>
      </c>
      <c r="AN66" s="168">
        <v>-0.32610606504541462</v>
      </c>
      <c r="AO66" s="118">
        <v>978</v>
      </c>
      <c r="AP66" s="169"/>
      <c r="AQ66" s="118">
        <v>429</v>
      </c>
      <c r="AR66" s="127">
        <v>0.375</v>
      </c>
      <c r="AS66" s="205">
        <v>0</v>
      </c>
      <c r="AT66" s="193" t="s">
        <v>3</v>
      </c>
      <c r="AU66" s="194"/>
      <c r="AV66" s="135"/>
      <c r="AW66" s="194"/>
      <c r="AX66" s="137"/>
      <c r="AY66" s="118">
        <v>1153</v>
      </c>
      <c r="AZ66" s="127">
        <v>-0.60635029020143394</v>
      </c>
      <c r="BA66" s="175"/>
      <c r="BB66" s="127"/>
    </row>
    <row r="67" spans="1:54" s="93" customFormat="1" ht="13.55" customHeight="1">
      <c r="A67" s="133"/>
      <c r="B67" s="117" t="s">
        <v>8</v>
      </c>
      <c r="C67" s="120">
        <v>734681</v>
      </c>
      <c r="D67" s="127">
        <v>-0.28399999999999997</v>
      </c>
      <c r="E67" s="120">
        <v>113313</v>
      </c>
      <c r="F67" s="127">
        <v>-0.4440317547543815</v>
      </c>
      <c r="G67" s="120">
        <v>264300</v>
      </c>
      <c r="H67" s="127">
        <v>-0.28286722868748149</v>
      </c>
      <c r="I67" s="120">
        <v>31285</v>
      </c>
      <c r="J67" s="127">
        <v>-0.24569017480409883</v>
      </c>
      <c r="K67" s="120">
        <v>45094</v>
      </c>
      <c r="L67" s="127">
        <v>-0.41271619087309858</v>
      </c>
      <c r="M67" s="201">
        <v>39083</v>
      </c>
      <c r="N67" s="127">
        <v>-0.13879952404036844</v>
      </c>
      <c r="O67" s="195">
        <v>50589</v>
      </c>
      <c r="P67" s="127">
        <v>-0.27500000000000002</v>
      </c>
      <c r="Q67" s="120">
        <v>13558</v>
      </c>
      <c r="R67" s="127">
        <f t="shared" si="0"/>
        <v>-0.37661501678238085</v>
      </c>
      <c r="S67" s="195">
        <v>16279</v>
      </c>
      <c r="T67" s="127">
        <v>-0.15054268419954075</v>
      </c>
      <c r="U67" s="123">
        <v>21323</v>
      </c>
      <c r="V67" s="127">
        <v>-0.37185529959347197</v>
      </c>
      <c r="W67" s="120">
        <v>18122</v>
      </c>
      <c r="X67" s="127">
        <v>-0.1463563992651562</v>
      </c>
      <c r="Y67" s="120">
        <v>21651</v>
      </c>
      <c r="Z67" s="127">
        <v>-8.8999999999999996E-2</v>
      </c>
      <c r="AA67" s="122">
        <v>16744</v>
      </c>
      <c r="AB67" s="169">
        <v>-0.32511084240225718</v>
      </c>
      <c r="AC67" s="175">
        <v>974</v>
      </c>
      <c r="AD67" s="127"/>
      <c r="AE67" s="118">
        <v>7718</v>
      </c>
      <c r="AF67" s="127">
        <v>-0.40658157773335385</v>
      </c>
      <c r="AG67" s="134">
        <v>13604</v>
      </c>
      <c r="AH67" s="448">
        <v>-0.13466064499713759</v>
      </c>
      <c r="AI67" s="172"/>
      <c r="AJ67" s="137"/>
      <c r="AK67" s="175">
        <v>739</v>
      </c>
      <c r="AL67" s="127">
        <v>-1.8592297476759612E-2</v>
      </c>
      <c r="AM67" s="175">
        <v>1600</v>
      </c>
      <c r="AN67" s="168">
        <v>-0.61621491964499875</v>
      </c>
      <c r="AO67" s="120">
        <v>1264</v>
      </c>
      <c r="AP67" s="169"/>
      <c r="AQ67" s="120">
        <v>134</v>
      </c>
      <c r="AR67" s="127">
        <v>-0.66666666666666663</v>
      </c>
      <c r="AS67" s="205">
        <v>25</v>
      </c>
      <c r="AT67" s="193" t="s">
        <v>3</v>
      </c>
      <c r="AU67" s="194"/>
      <c r="AV67" s="135"/>
      <c r="AW67" s="194"/>
      <c r="AX67" s="137"/>
      <c r="AY67" s="120">
        <v>1361</v>
      </c>
      <c r="AZ67" s="127">
        <v>-0.35528185693983894</v>
      </c>
      <c r="BA67" s="175"/>
      <c r="BB67" s="127"/>
    </row>
    <row r="68" spans="1:54" s="93" customFormat="1" ht="13.55" customHeight="1">
      <c r="A68" s="133"/>
      <c r="B68" s="117" t="s">
        <v>9</v>
      </c>
      <c r="C68" s="120">
        <v>737396</v>
      </c>
      <c r="D68" s="127">
        <v>-0.33</v>
      </c>
      <c r="E68" s="120">
        <v>117897</v>
      </c>
      <c r="F68" s="127">
        <v>-0.48526259261361404</v>
      </c>
      <c r="G68" s="120">
        <v>269000</v>
      </c>
      <c r="H68" s="127">
        <v>-0.29313022433261249</v>
      </c>
      <c r="I68" s="120">
        <v>37659</v>
      </c>
      <c r="J68" s="127">
        <v>-2.1310325112398942E-2</v>
      </c>
      <c r="K68" s="120">
        <v>42883</v>
      </c>
      <c r="L68" s="127">
        <v>-0.45575114540631784</v>
      </c>
      <c r="M68" s="201">
        <v>40392</v>
      </c>
      <c r="N68" s="127">
        <v>-0.18360417171962162</v>
      </c>
      <c r="O68" s="195">
        <v>48796</v>
      </c>
      <c r="P68" s="127">
        <v>-0.436</v>
      </c>
      <c r="Q68" s="120">
        <v>14395</v>
      </c>
      <c r="R68" s="127">
        <f t="shared" si="0"/>
        <v>-0.38456605386917486</v>
      </c>
      <c r="S68" s="195">
        <v>17414</v>
      </c>
      <c r="T68" s="127">
        <v>-0.3361543153400427</v>
      </c>
      <c r="U68" s="123">
        <v>21854</v>
      </c>
      <c r="V68" s="127">
        <v>-0.39981324837965504</v>
      </c>
      <c r="W68" s="120">
        <v>17520</v>
      </c>
      <c r="X68" s="127">
        <v>-0.21984236540944913</v>
      </c>
      <c r="Y68" s="120">
        <v>20851</v>
      </c>
      <c r="Z68" s="127">
        <v>-0.32300000000000001</v>
      </c>
      <c r="AA68" s="122">
        <v>13269</v>
      </c>
      <c r="AB68" s="169">
        <v>-0.33220936084549568</v>
      </c>
      <c r="AC68" s="175">
        <v>1036</v>
      </c>
      <c r="AD68" s="127"/>
      <c r="AE68" s="118">
        <v>7080</v>
      </c>
      <c r="AF68" s="127">
        <v>-0.44186046511627908</v>
      </c>
      <c r="AG68" s="134"/>
      <c r="AH68" s="448"/>
      <c r="AI68" s="172"/>
      <c r="AJ68" s="137"/>
      <c r="AK68" s="175">
        <v>756</v>
      </c>
      <c r="AL68" s="127">
        <v>0.29674099485420236</v>
      </c>
      <c r="AM68" s="175">
        <v>1200</v>
      </c>
      <c r="AN68" s="168">
        <v>-0.60758665794637012</v>
      </c>
      <c r="AO68" s="120">
        <v>1985</v>
      </c>
      <c r="AP68" s="169"/>
      <c r="AQ68" s="120">
        <v>252</v>
      </c>
      <c r="AR68" s="127">
        <v>-0.125</v>
      </c>
      <c r="AS68" s="205">
        <v>0</v>
      </c>
      <c r="AT68" s="193" t="s">
        <v>3</v>
      </c>
      <c r="AU68" s="194"/>
      <c r="AV68" s="135"/>
      <c r="AW68" s="194"/>
      <c r="AX68" s="137"/>
      <c r="AY68" s="120">
        <v>668</v>
      </c>
      <c r="AZ68" s="127">
        <v>-0.62471910112359552</v>
      </c>
      <c r="BA68" s="175"/>
      <c r="BB68" s="127"/>
    </row>
    <row r="69" spans="1:54" s="93" customFormat="1" ht="13.55" customHeight="1">
      <c r="A69" s="133"/>
      <c r="B69" s="117" t="s">
        <v>10</v>
      </c>
      <c r="C69" s="120">
        <v>731137</v>
      </c>
      <c r="D69" s="127">
        <v>-0.27200000000000002</v>
      </c>
      <c r="E69" s="120">
        <v>104237</v>
      </c>
      <c r="F69" s="127">
        <v>-0.4672571437332938</v>
      </c>
      <c r="G69" s="120">
        <v>245800</v>
      </c>
      <c r="H69" s="127">
        <v>-0.19337636638696276</v>
      </c>
      <c r="I69" s="120">
        <v>24956</v>
      </c>
      <c r="J69" s="127">
        <v>3.0345567895627701E-2</v>
      </c>
      <c r="K69" s="120">
        <v>42813</v>
      </c>
      <c r="L69" s="127">
        <v>-0.44567877257719946</v>
      </c>
      <c r="M69" s="201">
        <v>38065</v>
      </c>
      <c r="N69" s="127">
        <v>-0.27785471723169741</v>
      </c>
      <c r="O69" s="195">
        <v>42923</v>
      </c>
      <c r="P69" s="127">
        <v>-0.41499999999999998</v>
      </c>
      <c r="Q69" s="120">
        <v>13629</v>
      </c>
      <c r="R69" s="127">
        <f t="shared" si="0"/>
        <v>-0.42129845866417559</v>
      </c>
      <c r="S69" s="195">
        <v>13704</v>
      </c>
      <c r="T69" s="127">
        <v>-0.36034353995519042</v>
      </c>
      <c r="U69" s="123">
        <v>20991</v>
      </c>
      <c r="V69" s="127">
        <v>-0.41688427134840822</v>
      </c>
      <c r="W69" s="120">
        <v>16934</v>
      </c>
      <c r="X69" s="127">
        <v>-0.16778061725968152</v>
      </c>
      <c r="Y69" s="120">
        <v>22183</v>
      </c>
      <c r="Z69" s="127">
        <v>-0.24399999999999999</v>
      </c>
      <c r="AA69" s="122">
        <v>12393</v>
      </c>
      <c r="AB69" s="169">
        <v>-0.32018650575973673</v>
      </c>
      <c r="AC69" s="175">
        <v>941</v>
      </c>
      <c r="AD69" s="127"/>
      <c r="AE69" s="118">
        <v>7658</v>
      </c>
      <c r="AF69" s="127">
        <v>-0.21140974153022346</v>
      </c>
      <c r="AG69" s="134"/>
      <c r="AH69" s="448"/>
      <c r="AI69" s="172"/>
      <c r="AJ69" s="137"/>
      <c r="AK69" s="175">
        <v>905</v>
      </c>
      <c r="AL69" s="127">
        <v>0.14993646759847512</v>
      </c>
      <c r="AM69" s="175">
        <v>1900</v>
      </c>
      <c r="AN69" s="168">
        <v>5.2659294365455498E-4</v>
      </c>
      <c r="AO69" s="120">
        <v>1417</v>
      </c>
      <c r="AP69" s="169"/>
      <c r="AQ69" s="120">
        <v>231</v>
      </c>
      <c r="AR69" s="127">
        <v>-0.18947368421052632</v>
      </c>
      <c r="AS69" s="205">
        <v>35</v>
      </c>
      <c r="AT69" s="193" t="s">
        <v>3</v>
      </c>
      <c r="AU69" s="194"/>
      <c r="AV69" s="135"/>
      <c r="AW69" s="194"/>
      <c r="AX69" s="137"/>
      <c r="AY69" s="120">
        <v>1075</v>
      </c>
      <c r="AZ69" s="127">
        <v>-0.24508426966292129</v>
      </c>
      <c r="BA69" s="175"/>
      <c r="BB69" s="127"/>
    </row>
    <row r="70" spans="1:54" s="93" customFormat="1" ht="13.55" customHeight="1">
      <c r="A70" s="133"/>
      <c r="B70" s="117" t="s">
        <v>11</v>
      </c>
      <c r="C70" s="120">
        <v>996695</v>
      </c>
      <c r="D70" s="127">
        <v>-0.123</v>
      </c>
      <c r="E70" s="120">
        <v>170240</v>
      </c>
      <c r="F70" s="127">
        <v>-0.28454655868743878</v>
      </c>
      <c r="G70" s="120">
        <v>312000</v>
      </c>
      <c r="H70" s="127">
        <v>-4.640813731722826E-2</v>
      </c>
      <c r="I70" s="120">
        <v>23906</v>
      </c>
      <c r="J70" s="127">
        <v>-0.26313842739574023</v>
      </c>
      <c r="K70" s="120">
        <v>58970</v>
      </c>
      <c r="L70" s="127">
        <v>-0.26397903145282076</v>
      </c>
      <c r="M70" s="201">
        <v>49083</v>
      </c>
      <c r="N70" s="127">
        <v>-0.15232371379721255</v>
      </c>
      <c r="O70" s="195">
        <v>59359</v>
      </c>
      <c r="P70" s="127">
        <v>-0.24399999999999999</v>
      </c>
      <c r="Q70" s="120">
        <v>14573</v>
      </c>
      <c r="R70" s="127">
        <f t="shared" si="0"/>
        <v>-0.20108546680554795</v>
      </c>
      <c r="S70" s="195">
        <v>20400</v>
      </c>
      <c r="T70" s="127">
        <v>-0.10636060977746631</v>
      </c>
      <c r="U70" s="123">
        <v>30389</v>
      </c>
      <c r="V70" s="127">
        <v>-0.23287221689301763</v>
      </c>
      <c r="W70" s="120">
        <v>22297</v>
      </c>
      <c r="X70" s="127">
        <v>-0.18955364931666185</v>
      </c>
      <c r="Y70" s="120">
        <v>26714</v>
      </c>
      <c r="Z70" s="127">
        <v>-3.5999999999999997E-2</v>
      </c>
      <c r="AA70" s="122">
        <v>17384.181700000001</v>
      </c>
      <c r="AB70" s="169">
        <v>-0.10712985618900872</v>
      </c>
      <c r="AC70" s="175">
        <v>2340</v>
      </c>
      <c r="AD70" s="127"/>
      <c r="AE70" s="118">
        <v>10706</v>
      </c>
      <c r="AF70" s="127">
        <v>-5.0381408550647509E-2</v>
      </c>
      <c r="AG70" s="134">
        <v>20229</v>
      </c>
      <c r="AH70" s="137">
        <v>-2.5061448744517767E-2</v>
      </c>
      <c r="AI70" s="172"/>
      <c r="AJ70" s="137"/>
      <c r="AK70" s="175">
        <v>1186</v>
      </c>
      <c r="AL70" s="127">
        <v>0.20406091370558377</v>
      </c>
      <c r="AM70" s="175">
        <v>1800</v>
      </c>
      <c r="AN70" s="168">
        <v>2.5056947608200455E-2</v>
      </c>
      <c r="AO70" s="120">
        <v>763</v>
      </c>
      <c r="AP70" s="169"/>
      <c r="AQ70" s="120">
        <v>488</v>
      </c>
      <c r="AR70" s="127">
        <v>7.7262693156732898E-2</v>
      </c>
      <c r="AS70" s="205">
        <v>0</v>
      </c>
      <c r="AT70" s="193" t="s">
        <v>3</v>
      </c>
      <c r="AU70" s="194"/>
      <c r="AV70" s="135"/>
      <c r="AW70" s="194"/>
      <c r="AX70" s="137"/>
      <c r="AY70" s="120">
        <v>1506</v>
      </c>
      <c r="AZ70" s="127">
        <v>-0.24925224327018947</v>
      </c>
      <c r="BA70" s="175"/>
      <c r="BB70" s="127"/>
    </row>
    <row r="71" spans="1:54" s="93" customFormat="1" ht="13.55" customHeight="1">
      <c r="A71" s="133"/>
      <c r="B71" s="117" t="s">
        <v>12</v>
      </c>
      <c r="C71" s="120">
        <v>1041527</v>
      </c>
      <c r="D71" s="127">
        <v>-0.105</v>
      </c>
      <c r="E71" s="120">
        <v>190987</v>
      </c>
      <c r="F71" s="127">
        <v>-0.23036904502849037</v>
      </c>
      <c r="G71" s="120">
        <v>351500</v>
      </c>
      <c r="H71" s="127">
        <v>2.8905964141968443E-2</v>
      </c>
      <c r="I71" s="120">
        <v>36386</v>
      </c>
      <c r="J71" s="127">
        <v>-0.26915197043345518</v>
      </c>
      <c r="K71" s="120">
        <v>64965</v>
      </c>
      <c r="L71" s="127">
        <v>-0.23884007029876977</v>
      </c>
      <c r="M71" s="201">
        <v>47185</v>
      </c>
      <c r="N71" s="127">
        <v>-0.10639546995435867</v>
      </c>
      <c r="O71" s="195">
        <v>66398</v>
      </c>
      <c r="P71" s="127">
        <v>-0.245</v>
      </c>
      <c r="Q71" s="120">
        <v>14265</v>
      </c>
      <c r="R71" s="127">
        <f t="shared" si="0"/>
        <v>-0.36622534210058644</v>
      </c>
      <c r="S71" s="195">
        <v>25727</v>
      </c>
      <c r="T71" s="127">
        <v>-0.15413447312181494</v>
      </c>
      <c r="U71" s="123">
        <v>32332</v>
      </c>
      <c r="V71" s="127">
        <v>-0.23633615192026081</v>
      </c>
      <c r="W71" s="120">
        <v>23305</v>
      </c>
      <c r="X71" s="127">
        <v>-0.15171259054344266</v>
      </c>
      <c r="Y71" s="120">
        <v>25550</v>
      </c>
      <c r="Z71" s="127">
        <v>-0.21</v>
      </c>
      <c r="AA71" s="122">
        <v>18170</v>
      </c>
      <c r="AB71" s="169">
        <v>-0.1671250458379171</v>
      </c>
      <c r="AC71" s="175">
        <v>1574</v>
      </c>
      <c r="AD71" s="127"/>
      <c r="AE71" s="118">
        <v>10350</v>
      </c>
      <c r="AF71" s="127">
        <v>-1.6533637400228049E-2</v>
      </c>
      <c r="AG71" s="134"/>
      <c r="AH71" s="137"/>
      <c r="AI71" s="172"/>
      <c r="AJ71" s="137"/>
      <c r="AK71" s="175">
        <v>1236</v>
      </c>
      <c r="AL71" s="127">
        <v>0.13083257090576406</v>
      </c>
      <c r="AM71" s="175">
        <v>1700</v>
      </c>
      <c r="AN71" s="168">
        <v>-0.13880445795339413</v>
      </c>
      <c r="AO71" s="120">
        <v>878</v>
      </c>
      <c r="AP71" s="169"/>
      <c r="AQ71" s="120">
        <v>380</v>
      </c>
      <c r="AR71" s="127">
        <v>0.12094395280235988</v>
      </c>
      <c r="AS71" s="205">
        <v>0</v>
      </c>
      <c r="AT71" s="193" t="s">
        <v>3</v>
      </c>
      <c r="AU71" s="194"/>
      <c r="AV71" s="135"/>
      <c r="AW71" s="194"/>
      <c r="AX71" s="137"/>
      <c r="AY71" s="120">
        <v>1360</v>
      </c>
      <c r="AZ71" s="127">
        <v>-0.28118393234672301</v>
      </c>
      <c r="BA71" s="175"/>
      <c r="BB71" s="127"/>
    </row>
    <row r="72" spans="1:54" s="93" customFormat="1" ht="13.55" customHeight="1">
      <c r="A72" s="133"/>
      <c r="B72" s="117" t="s">
        <v>13</v>
      </c>
      <c r="C72" s="120">
        <v>658487</v>
      </c>
      <c r="D72" s="127">
        <v>-0.19600000000000001</v>
      </c>
      <c r="E72" s="120">
        <v>105470</v>
      </c>
      <c r="F72" s="127">
        <v>-0.33884142098631548</v>
      </c>
      <c r="G72" s="120">
        <v>233600</v>
      </c>
      <c r="H72" s="127">
        <v>-0.14473587862279047</v>
      </c>
      <c r="I72" s="120">
        <v>25389</v>
      </c>
      <c r="J72" s="127">
        <v>-0.16530229805700758</v>
      </c>
      <c r="K72" s="120">
        <v>28467</v>
      </c>
      <c r="L72" s="127">
        <v>-0.25500510324252179</v>
      </c>
      <c r="M72" s="201">
        <v>25114</v>
      </c>
      <c r="N72" s="127">
        <v>-0.32060056810496418</v>
      </c>
      <c r="O72" s="195">
        <v>36080</v>
      </c>
      <c r="P72" s="127">
        <v>-0.34799999999999998</v>
      </c>
      <c r="Q72" s="120">
        <v>11974</v>
      </c>
      <c r="R72" s="127">
        <f t="shared" si="0"/>
        <v>-0.27723788253757464</v>
      </c>
      <c r="S72" s="195">
        <v>11891</v>
      </c>
      <c r="T72" s="127">
        <v>-0.29110528198402286</v>
      </c>
      <c r="U72" s="123">
        <v>15714</v>
      </c>
      <c r="V72" s="127">
        <v>-0.39360963185922671</v>
      </c>
      <c r="W72" s="120">
        <v>13743</v>
      </c>
      <c r="X72" s="127">
        <v>-0.26180372777568883</v>
      </c>
      <c r="Y72" s="120">
        <v>14100</v>
      </c>
      <c r="Z72" s="127">
        <v>-0.39600000000000002</v>
      </c>
      <c r="AA72" s="122">
        <v>15156</v>
      </c>
      <c r="AB72" s="169">
        <v>3.1090550377576687E-2</v>
      </c>
      <c r="AC72" s="175">
        <v>1096</v>
      </c>
      <c r="AD72" s="127"/>
      <c r="AE72" s="118">
        <v>7155</v>
      </c>
      <c r="AF72" s="127">
        <v>-9.6932979931843993E-2</v>
      </c>
      <c r="AG72" s="134"/>
      <c r="AH72" s="137"/>
      <c r="AI72" s="172"/>
      <c r="AJ72" s="137"/>
      <c r="AK72" s="175">
        <v>946</v>
      </c>
      <c r="AL72" s="127">
        <v>0.33994334277620397</v>
      </c>
      <c r="AM72" s="175">
        <v>2300</v>
      </c>
      <c r="AN72" s="168">
        <v>-7.3701167942005638E-2</v>
      </c>
      <c r="AO72" s="120">
        <v>1442</v>
      </c>
      <c r="AP72" s="169"/>
      <c r="AQ72" s="120">
        <v>218</v>
      </c>
      <c r="AR72" s="127">
        <v>9.2592592592592587E-3</v>
      </c>
      <c r="AS72" s="205">
        <v>0</v>
      </c>
      <c r="AT72" s="193" t="s">
        <v>3</v>
      </c>
      <c r="AU72" s="194"/>
      <c r="AV72" s="135"/>
      <c r="AW72" s="194"/>
      <c r="AX72" s="137"/>
      <c r="AY72" s="120">
        <v>848</v>
      </c>
      <c r="AZ72" s="127">
        <v>-0.76326074818537126</v>
      </c>
      <c r="BA72" s="175"/>
      <c r="BB72" s="127"/>
    </row>
    <row r="73" spans="1:54" s="93" customFormat="1" ht="13.55" customHeight="1">
      <c r="A73" s="133"/>
      <c r="B73" s="117" t="s">
        <v>14</v>
      </c>
      <c r="C73" s="120">
        <v>714880</v>
      </c>
      <c r="D73" s="127">
        <v>-0.23400000000000001</v>
      </c>
      <c r="E73" s="120">
        <v>131195</v>
      </c>
      <c r="F73" s="127">
        <v>-0.30512595072138304</v>
      </c>
      <c r="G73" s="120">
        <v>255700</v>
      </c>
      <c r="H73" s="127">
        <v>-0.23598661407912036</v>
      </c>
      <c r="I73" s="120">
        <v>15109</v>
      </c>
      <c r="J73" s="127">
        <v>-0.55428048852439671</v>
      </c>
      <c r="K73" s="120">
        <v>38512</v>
      </c>
      <c r="L73" s="127">
        <v>-0.35504831443739221</v>
      </c>
      <c r="M73" s="201">
        <v>26649</v>
      </c>
      <c r="N73" s="127">
        <v>-0.40789210567245093</v>
      </c>
      <c r="O73" s="195">
        <v>42211</v>
      </c>
      <c r="P73" s="127">
        <v>-0.36799999999999999</v>
      </c>
      <c r="Q73" s="120">
        <v>11224</v>
      </c>
      <c r="R73" s="127">
        <f t="shared" si="0"/>
        <v>-0.35523897058823528</v>
      </c>
      <c r="S73" s="195">
        <v>13724</v>
      </c>
      <c r="T73" s="127">
        <v>-0.30997033536125496</v>
      </c>
      <c r="U73" s="123">
        <v>16069</v>
      </c>
      <c r="V73" s="127">
        <v>-0.48047203362431301</v>
      </c>
      <c r="W73" s="120">
        <v>14228</v>
      </c>
      <c r="X73" s="127">
        <v>-0.2611517889598588</v>
      </c>
      <c r="Y73" s="120">
        <v>20661</v>
      </c>
      <c r="Z73" s="127">
        <v>-0.31</v>
      </c>
      <c r="AA73" s="122">
        <v>10274</v>
      </c>
      <c r="AB73" s="169">
        <v>-0.44335482472774557</v>
      </c>
      <c r="AC73" s="175">
        <v>1315</v>
      </c>
      <c r="AD73" s="127"/>
      <c r="AE73" s="118">
        <v>7727</v>
      </c>
      <c r="AF73" s="127">
        <v>-0.14048943270300335</v>
      </c>
      <c r="AG73" s="134">
        <v>19524</v>
      </c>
      <c r="AH73" s="137">
        <v>0.36972078013189291</v>
      </c>
      <c r="AI73" s="172"/>
      <c r="AJ73" s="137"/>
      <c r="AK73" s="175">
        <v>960</v>
      </c>
      <c r="AL73" s="127">
        <v>0.17647058823529416</v>
      </c>
      <c r="AM73" s="175">
        <v>1900</v>
      </c>
      <c r="AN73" s="168">
        <v>-0.36666666666666664</v>
      </c>
      <c r="AO73" s="120">
        <v>2032</v>
      </c>
      <c r="AP73" s="169"/>
      <c r="AQ73" s="120">
        <v>372</v>
      </c>
      <c r="AR73" s="127">
        <v>-0.10144927536231885</v>
      </c>
      <c r="AS73" s="205">
        <v>0</v>
      </c>
      <c r="AT73" s="193" t="s">
        <v>3</v>
      </c>
      <c r="AU73" s="194"/>
      <c r="AV73" s="135"/>
      <c r="AW73" s="194"/>
      <c r="AX73" s="137"/>
      <c r="AY73" s="120">
        <v>1367</v>
      </c>
      <c r="AZ73" s="127">
        <v>-0.60808486238532111</v>
      </c>
      <c r="BA73" s="175"/>
      <c r="BB73" s="127"/>
    </row>
    <row r="74" spans="1:54" s="93" customFormat="1" ht="13.55" customHeight="1">
      <c r="A74" s="133"/>
      <c r="B74" s="117" t="s">
        <v>15</v>
      </c>
      <c r="C74" s="120">
        <v>721940</v>
      </c>
      <c r="D74" s="127">
        <v>2.1000000000000001E-2</v>
      </c>
      <c r="E74" s="120">
        <v>130371</v>
      </c>
      <c r="F74" s="127">
        <v>0.10937047941591926</v>
      </c>
      <c r="G74" s="120">
        <v>236700</v>
      </c>
      <c r="H74" s="127">
        <v>-6.7934155480678937E-3</v>
      </c>
      <c r="I74" s="120">
        <v>29917</v>
      </c>
      <c r="J74" s="127">
        <v>0.22811986863710998</v>
      </c>
      <c r="K74" s="120">
        <v>52109</v>
      </c>
      <c r="L74" s="127">
        <v>-5.0041929485543445E-2</v>
      </c>
      <c r="M74" s="201">
        <v>40780</v>
      </c>
      <c r="N74" s="127">
        <v>-8.237888436353813E-2</v>
      </c>
      <c r="O74" s="195">
        <v>48428</v>
      </c>
      <c r="P74" s="127">
        <v>-0.13700000000000001</v>
      </c>
      <c r="Q74" s="120">
        <v>12993</v>
      </c>
      <c r="R74" s="127">
        <f t="shared" si="0"/>
        <v>-9.3869865402050334E-2</v>
      </c>
      <c r="S74" s="195">
        <v>15144</v>
      </c>
      <c r="T74" s="127">
        <v>7.7189246739419737E-3</v>
      </c>
      <c r="U74" s="123">
        <v>19620</v>
      </c>
      <c r="V74" s="127">
        <v>-0.19738187768459803</v>
      </c>
      <c r="W74" s="120">
        <v>20816</v>
      </c>
      <c r="X74" s="127">
        <v>0.20163943889626501</v>
      </c>
      <c r="Y74" s="120">
        <v>20200</v>
      </c>
      <c r="Z74" s="127">
        <v>-0.248</v>
      </c>
      <c r="AA74" s="122">
        <v>12086</v>
      </c>
      <c r="AB74" s="169">
        <v>-0.26986044825711353</v>
      </c>
      <c r="AC74" s="175">
        <v>1513</v>
      </c>
      <c r="AD74" s="127"/>
      <c r="AE74" s="118">
        <v>6168</v>
      </c>
      <c r="AF74" s="127">
        <v>-0.12299161097682354</v>
      </c>
      <c r="AG74" s="134"/>
      <c r="AH74" s="137"/>
      <c r="AI74" s="172"/>
      <c r="AJ74" s="137"/>
      <c r="AK74" s="175">
        <v>1462</v>
      </c>
      <c r="AL74" s="127">
        <v>0.71395076201641272</v>
      </c>
      <c r="AM74" s="175">
        <v>1600</v>
      </c>
      <c r="AN74" s="168">
        <v>-0.40740740740740738</v>
      </c>
      <c r="AO74" s="120">
        <v>2673</v>
      </c>
      <c r="AP74" s="169"/>
      <c r="AQ74" s="120">
        <v>292</v>
      </c>
      <c r="AR74" s="127">
        <v>-2.9900332225913623E-2</v>
      </c>
      <c r="AS74" s="205">
        <v>0</v>
      </c>
      <c r="AT74" s="193" t="s">
        <v>3</v>
      </c>
      <c r="AU74" s="194"/>
      <c r="AV74" s="135"/>
      <c r="AW74" s="194"/>
      <c r="AX74" s="137"/>
      <c r="AY74" s="120">
        <v>1441</v>
      </c>
      <c r="AZ74" s="127">
        <v>-0.58086096567771961</v>
      </c>
      <c r="BA74" s="175"/>
      <c r="BB74" s="127"/>
    </row>
    <row r="75" spans="1:54" s="93" customFormat="1" ht="13.55" customHeight="1">
      <c r="A75" s="140"/>
      <c r="B75" s="176" t="s">
        <v>16</v>
      </c>
      <c r="C75" s="120">
        <v>888782</v>
      </c>
      <c r="D75" s="127">
        <v>0.33100000000000002</v>
      </c>
      <c r="E75" s="120">
        <v>178027</v>
      </c>
      <c r="F75" s="127">
        <v>0.64836762282179961</v>
      </c>
      <c r="G75" s="120">
        <v>270300</v>
      </c>
      <c r="H75" s="127">
        <v>0.24005046450280987</v>
      </c>
      <c r="I75" s="120">
        <v>34731</v>
      </c>
      <c r="J75" s="142">
        <v>6.1233843615363437E-2</v>
      </c>
      <c r="K75" s="120">
        <v>80281</v>
      </c>
      <c r="L75" s="127">
        <v>1.4186123580272949</v>
      </c>
      <c r="M75" s="203">
        <v>56625</v>
      </c>
      <c r="N75" s="142">
        <v>9.3273352125728959E-2</v>
      </c>
      <c r="O75" s="195">
        <v>67033</v>
      </c>
      <c r="P75" s="127">
        <v>0.13900000000000001</v>
      </c>
      <c r="Q75" s="120">
        <v>16538</v>
      </c>
      <c r="R75" s="127">
        <f t="shared" si="0"/>
        <v>0.35224856909239577</v>
      </c>
      <c r="S75" s="195">
        <v>22664</v>
      </c>
      <c r="T75" s="127">
        <v>0.38533007334963321</v>
      </c>
      <c r="U75" s="180">
        <v>20033</v>
      </c>
      <c r="V75" s="142">
        <v>-0.10198135198135194</v>
      </c>
      <c r="W75" s="120">
        <v>20493</v>
      </c>
      <c r="X75" s="127">
        <v>9.7878495660559395E-2</v>
      </c>
      <c r="Y75" s="120">
        <v>21654</v>
      </c>
      <c r="Z75" s="142">
        <v>-0.108</v>
      </c>
      <c r="AA75" s="195">
        <v>18310</v>
      </c>
      <c r="AB75" s="181">
        <v>0.21386900026518174</v>
      </c>
      <c r="AC75" s="189">
        <v>2038</v>
      </c>
      <c r="AD75" s="127"/>
      <c r="AE75" s="118">
        <v>7974</v>
      </c>
      <c r="AF75" s="142">
        <v>0.63034144346759358</v>
      </c>
      <c r="AG75" s="143"/>
      <c r="AH75" s="146"/>
      <c r="AI75" s="184"/>
      <c r="AJ75" s="146"/>
      <c r="AK75" s="189">
        <v>1126</v>
      </c>
      <c r="AL75" s="142">
        <v>0.29128440366972486</v>
      </c>
      <c r="AM75" s="189">
        <v>1300</v>
      </c>
      <c r="AN75" s="178">
        <v>8.3333333333333329E-2</v>
      </c>
      <c r="AO75" s="177">
        <v>1403</v>
      </c>
      <c r="AP75" s="169"/>
      <c r="AQ75" s="177">
        <v>233</v>
      </c>
      <c r="AR75" s="127">
        <v>-9.6899224806201556E-2</v>
      </c>
      <c r="AS75" s="208">
        <v>0</v>
      </c>
      <c r="AT75" s="193" t="s">
        <v>3</v>
      </c>
      <c r="AU75" s="197"/>
      <c r="AV75" s="144"/>
      <c r="AW75" s="197"/>
      <c r="AX75" s="146"/>
      <c r="AY75" s="120">
        <v>1598</v>
      </c>
      <c r="AZ75" s="127">
        <v>-0.5436893203883495</v>
      </c>
      <c r="BA75" s="189"/>
      <c r="BB75" s="127"/>
    </row>
    <row r="76" spans="1:54" s="93" customFormat="1" ht="13.55" customHeight="1">
      <c r="A76" s="151" t="s">
        <v>212</v>
      </c>
      <c r="B76" s="209" t="s">
        <v>209</v>
      </c>
      <c r="C76" s="153">
        <v>1118261</v>
      </c>
      <c r="D76" s="154">
        <v>0.376</v>
      </c>
      <c r="E76" s="153">
        <v>232053</v>
      </c>
      <c r="F76" s="154">
        <v>0.78837972810505874</v>
      </c>
      <c r="G76" s="155">
        <v>315200</v>
      </c>
      <c r="H76" s="156">
        <v>0.32436974789915962</v>
      </c>
      <c r="I76" s="153">
        <v>43041</v>
      </c>
      <c r="J76" s="127">
        <v>0.39138165125751589</v>
      </c>
      <c r="K76" s="153">
        <v>92186</v>
      </c>
      <c r="L76" s="154">
        <v>0.63207279937681471</v>
      </c>
      <c r="M76" s="157">
        <v>71906</v>
      </c>
      <c r="N76" s="154">
        <v>0.31327963764542588</v>
      </c>
      <c r="O76" s="158">
        <v>82126</v>
      </c>
      <c r="P76" s="154">
        <v>0.40500000000000003</v>
      </c>
      <c r="Q76" s="153">
        <v>18616</v>
      </c>
      <c r="R76" s="154">
        <f t="shared" si="0"/>
        <v>0.16517493897477631</v>
      </c>
      <c r="S76" s="158">
        <v>30302</v>
      </c>
      <c r="T76" s="154">
        <v>0.63892043918005292</v>
      </c>
      <c r="U76" s="123">
        <v>39437</v>
      </c>
      <c r="V76" s="127">
        <v>0.54557924439567329</v>
      </c>
      <c r="W76" s="153">
        <v>28250</v>
      </c>
      <c r="X76" s="154">
        <v>0.19248628113127908</v>
      </c>
      <c r="Y76" s="153">
        <v>27663</v>
      </c>
      <c r="Z76" s="127">
        <v>0.69499999999999995</v>
      </c>
      <c r="AA76" s="160">
        <v>84062</v>
      </c>
      <c r="AB76" s="206">
        <v>0.31472184425780814</v>
      </c>
      <c r="AC76" s="167">
        <v>3228</v>
      </c>
      <c r="AD76" s="154">
        <v>0.45274527452745272</v>
      </c>
      <c r="AE76" s="153">
        <v>10095</v>
      </c>
      <c r="AF76" s="127">
        <v>0.76178010471204194</v>
      </c>
      <c r="AG76" s="160">
        <v>29536</v>
      </c>
      <c r="AH76" s="129">
        <v>0.72442783745913131</v>
      </c>
      <c r="AI76" s="160">
        <v>1599</v>
      </c>
      <c r="AJ76" s="206">
        <v>-0.60493311036789299</v>
      </c>
      <c r="AK76" s="167">
        <v>1951</v>
      </c>
      <c r="AL76" s="127">
        <v>0.63949579831932768</v>
      </c>
      <c r="AM76" s="167">
        <v>5800</v>
      </c>
      <c r="AN76" s="154">
        <v>2.8666666666666667</v>
      </c>
      <c r="AO76" s="118">
        <v>1128</v>
      </c>
      <c r="AP76" s="190">
        <v>1.1567877629063097</v>
      </c>
      <c r="AQ76" s="118">
        <v>591</v>
      </c>
      <c r="AR76" s="154">
        <v>0.57180851063829785</v>
      </c>
      <c r="AS76" s="210">
        <v>0</v>
      </c>
      <c r="AT76" s="198" t="s">
        <v>3</v>
      </c>
      <c r="AU76" s="192">
        <v>182</v>
      </c>
      <c r="AV76" s="206">
        <v>2.7142857142857144</v>
      </c>
      <c r="AW76" s="192">
        <v>13479</v>
      </c>
      <c r="AX76" s="129">
        <v>0.47812260116240823</v>
      </c>
      <c r="AY76" s="153">
        <v>3461</v>
      </c>
      <c r="AZ76" s="154">
        <v>0.67765390208434328</v>
      </c>
      <c r="BA76" s="167"/>
      <c r="BB76" s="154"/>
    </row>
    <row r="77" spans="1:54" s="93" customFormat="1" ht="13.55" customHeight="1">
      <c r="A77" s="133"/>
      <c r="B77" s="209" t="s">
        <v>210</v>
      </c>
      <c r="C77" s="118">
        <v>908103</v>
      </c>
      <c r="D77" s="127">
        <v>0.20499999999999999</v>
      </c>
      <c r="E77" s="118">
        <v>197784</v>
      </c>
      <c r="F77" s="127">
        <v>0.84967595320259237</v>
      </c>
      <c r="G77" s="120">
        <v>283400</v>
      </c>
      <c r="H77" s="168">
        <v>1.9791291831594116E-2</v>
      </c>
      <c r="I77" s="118">
        <v>44284</v>
      </c>
      <c r="J77" s="127">
        <v>0.12765144763311342</v>
      </c>
      <c r="K77" s="118">
        <v>74089</v>
      </c>
      <c r="L77" s="127">
        <v>0.2822159149908276</v>
      </c>
      <c r="M77" s="122">
        <v>50756</v>
      </c>
      <c r="N77" s="127">
        <v>0.20586348625596917</v>
      </c>
      <c r="O77" s="123">
        <v>72873</v>
      </c>
      <c r="P77" s="127">
        <v>0.34399999999999997</v>
      </c>
      <c r="Q77" s="118">
        <v>18500</v>
      </c>
      <c r="R77" s="127">
        <f t="shared" si="0"/>
        <v>9.8835827987645564E-2</v>
      </c>
      <c r="S77" s="123">
        <v>27608</v>
      </c>
      <c r="T77" s="127">
        <v>0.74193955454602811</v>
      </c>
      <c r="U77" s="123">
        <v>29589</v>
      </c>
      <c r="V77" s="127">
        <v>8.0403110965056479E-2</v>
      </c>
      <c r="W77" s="118">
        <v>23966</v>
      </c>
      <c r="X77" s="127">
        <v>0.217</v>
      </c>
      <c r="Y77" s="118">
        <v>20562</v>
      </c>
      <c r="Z77" s="127">
        <v>-0.14799999999999999</v>
      </c>
      <c r="AA77" s="134"/>
      <c r="AB77" s="135"/>
      <c r="AC77" s="175">
        <v>1871</v>
      </c>
      <c r="AD77" s="127">
        <v>0.30565247732030709</v>
      </c>
      <c r="AE77" s="118">
        <v>7650</v>
      </c>
      <c r="AF77" s="127">
        <v>0.58746627931106044</v>
      </c>
      <c r="AG77" s="134"/>
      <c r="AH77" s="137"/>
      <c r="AI77" s="134"/>
      <c r="AJ77" s="135"/>
      <c r="AK77" s="175">
        <v>1063</v>
      </c>
      <c r="AL77" s="127">
        <v>-2.7447392497712664E-2</v>
      </c>
      <c r="AM77" s="175">
        <v>4100</v>
      </c>
      <c r="AN77" s="127">
        <v>1.2777777777777777</v>
      </c>
      <c r="AO77" s="118">
        <v>772</v>
      </c>
      <c r="AP77" s="169">
        <v>5.2083333333332593E-3</v>
      </c>
      <c r="AQ77" s="118">
        <v>441</v>
      </c>
      <c r="AR77" s="127">
        <v>0.52068965517241383</v>
      </c>
      <c r="AS77" s="205">
        <v>0</v>
      </c>
      <c r="AT77" s="193" t="s">
        <v>3</v>
      </c>
      <c r="AU77" s="194"/>
      <c r="AV77" s="135"/>
      <c r="AW77" s="194"/>
      <c r="AX77" s="137"/>
      <c r="AY77" s="118">
        <v>1823</v>
      </c>
      <c r="AZ77" s="127">
        <v>6.9208211143694909E-2</v>
      </c>
      <c r="BA77" s="175"/>
      <c r="BB77" s="127"/>
    </row>
    <row r="78" spans="1:54" s="93" customFormat="1" ht="13.55" customHeight="1">
      <c r="A78" s="133"/>
      <c r="B78" s="209" t="s">
        <v>213</v>
      </c>
      <c r="C78" s="118">
        <v>950185</v>
      </c>
      <c r="D78" s="127">
        <v>0.35299999999999998</v>
      </c>
      <c r="E78" s="118">
        <v>169295</v>
      </c>
      <c r="F78" s="127">
        <v>0.56248269497000458</v>
      </c>
      <c r="G78" s="120">
        <v>334500</v>
      </c>
      <c r="H78" s="168">
        <v>0.3782447466007417</v>
      </c>
      <c r="I78" s="118">
        <v>45722</v>
      </c>
      <c r="J78" s="127">
        <v>0.40372098735109918</v>
      </c>
      <c r="K78" s="118">
        <v>75386</v>
      </c>
      <c r="L78" s="127">
        <v>0.51174123167625885</v>
      </c>
      <c r="M78" s="122">
        <v>52060</v>
      </c>
      <c r="N78" s="127">
        <v>0.36583062231084051</v>
      </c>
      <c r="O78" s="123">
        <v>70336</v>
      </c>
      <c r="P78" s="127">
        <v>0.5911682200705819</v>
      </c>
      <c r="Q78" s="118">
        <v>19079</v>
      </c>
      <c r="R78" s="127">
        <f t="shared" si="0"/>
        <v>0.29930536638518124</v>
      </c>
      <c r="S78" s="123">
        <v>25243</v>
      </c>
      <c r="T78" s="127">
        <v>0.87234831627354992</v>
      </c>
      <c r="U78" s="123">
        <v>30113</v>
      </c>
      <c r="V78" s="127">
        <v>0.45059973987186286</v>
      </c>
      <c r="W78" s="211">
        <v>18975</v>
      </c>
      <c r="X78" s="127">
        <v>0.152</v>
      </c>
      <c r="Y78" s="118">
        <v>22649</v>
      </c>
      <c r="Z78" s="127">
        <v>0.184</v>
      </c>
      <c r="AA78" s="134"/>
      <c r="AB78" s="135"/>
      <c r="AC78" s="175">
        <v>2020</v>
      </c>
      <c r="AD78" s="127">
        <v>0.44906743185078901</v>
      </c>
      <c r="AE78" s="118">
        <v>9768</v>
      </c>
      <c r="AF78" s="127">
        <v>0.61108362196932209</v>
      </c>
      <c r="AG78" s="134"/>
      <c r="AH78" s="137"/>
      <c r="AI78" s="134"/>
      <c r="AJ78" s="135"/>
      <c r="AK78" s="175">
        <v>1560</v>
      </c>
      <c r="AL78" s="127">
        <v>0.71617161716171607</v>
      </c>
      <c r="AM78" s="175">
        <v>4000</v>
      </c>
      <c r="AN78" s="127">
        <v>0.73913043478260865</v>
      </c>
      <c r="AO78" s="118">
        <v>1442</v>
      </c>
      <c r="AP78" s="169">
        <v>0.47443762781186094</v>
      </c>
      <c r="AQ78" s="118">
        <v>360</v>
      </c>
      <c r="AR78" s="127">
        <v>-0.16083916083916083</v>
      </c>
      <c r="AS78" s="205">
        <v>50</v>
      </c>
      <c r="AT78" s="193" t="s">
        <v>3</v>
      </c>
      <c r="AU78" s="194"/>
      <c r="AV78" s="135"/>
      <c r="AW78" s="194"/>
      <c r="AX78" s="137"/>
      <c r="AY78" s="118">
        <v>1846</v>
      </c>
      <c r="AZ78" s="127">
        <v>0.6010407632263659</v>
      </c>
      <c r="BA78" s="175"/>
      <c r="BB78" s="127"/>
    </row>
    <row r="79" spans="1:54" s="93" customFormat="1" ht="13.55" customHeight="1">
      <c r="A79" s="133"/>
      <c r="B79" s="209" t="s">
        <v>214</v>
      </c>
      <c r="C79" s="118">
        <v>935904</v>
      </c>
      <c r="D79" s="127">
        <v>0.27400000000000002</v>
      </c>
      <c r="E79" s="120">
        <v>189582</v>
      </c>
      <c r="F79" s="127">
        <v>0.67308252362923937</v>
      </c>
      <c r="G79" s="118">
        <v>336500</v>
      </c>
      <c r="H79" s="127">
        <v>0.27317442300416195</v>
      </c>
      <c r="I79" s="118">
        <v>43152</v>
      </c>
      <c r="J79" s="127">
        <v>0.3793191625379575</v>
      </c>
      <c r="K79" s="118">
        <v>51901</v>
      </c>
      <c r="L79" s="127">
        <v>0.15095134607708344</v>
      </c>
      <c r="M79" s="122">
        <v>48128</v>
      </c>
      <c r="N79" s="127">
        <v>0.23143054524985285</v>
      </c>
      <c r="O79" s="123">
        <v>65361</v>
      </c>
      <c r="P79" s="127">
        <v>0.29200023720571666</v>
      </c>
      <c r="Q79" s="118">
        <v>16266</v>
      </c>
      <c r="R79" s="127">
        <f t="shared" si="0"/>
        <v>0.19973447411122591</v>
      </c>
      <c r="S79" s="123">
        <v>25268</v>
      </c>
      <c r="T79" s="127">
        <v>0.55218379507340742</v>
      </c>
      <c r="U79" s="123">
        <v>24785</v>
      </c>
      <c r="V79" s="127">
        <v>0.16235989307320731</v>
      </c>
      <c r="W79" s="118">
        <v>20040</v>
      </c>
      <c r="X79" s="127">
        <v>0.106</v>
      </c>
      <c r="Y79" s="118">
        <v>20049</v>
      </c>
      <c r="Z79" s="127">
        <v>-1.7999999999999999E-2</v>
      </c>
      <c r="AA79" s="134">
        <v>41393</v>
      </c>
      <c r="AB79" s="137">
        <v>0.37916902675507269</v>
      </c>
      <c r="AC79" s="175">
        <v>1962</v>
      </c>
      <c r="AD79" s="127">
        <v>1.0143737166324436</v>
      </c>
      <c r="AE79" s="118">
        <v>12184</v>
      </c>
      <c r="AF79" s="127">
        <v>0.57864731795802016</v>
      </c>
      <c r="AG79" s="134">
        <v>21411</v>
      </c>
      <c r="AH79" s="135">
        <v>0.57387533078506325</v>
      </c>
      <c r="AI79" s="134">
        <v>13521</v>
      </c>
      <c r="AJ79" s="135"/>
      <c r="AK79" s="175">
        <v>1175</v>
      </c>
      <c r="AL79" s="127">
        <v>0.58998646820027068</v>
      </c>
      <c r="AM79" s="175">
        <v>4300</v>
      </c>
      <c r="AN79" s="127">
        <v>1.6875</v>
      </c>
      <c r="AO79" s="120">
        <v>2194</v>
      </c>
      <c r="AP79" s="169">
        <v>0.735759493670886</v>
      </c>
      <c r="AQ79" s="120">
        <v>246</v>
      </c>
      <c r="AR79" s="127">
        <v>0.83582089552238803</v>
      </c>
      <c r="AS79" s="205">
        <v>0</v>
      </c>
      <c r="AT79" s="193">
        <v>-1</v>
      </c>
      <c r="AU79" s="194"/>
      <c r="AV79" s="135"/>
      <c r="AW79" s="194"/>
      <c r="AX79" s="137"/>
      <c r="AY79" s="118">
        <v>1324</v>
      </c>
      <c r="AZ79" s="127">
        <v>-2.7185892725936855E-2</v>
      </c>
      <c r="BA79" s="175"/>
      <c r="BB79" s="127"/>
    </row>
    <row r="80" spans="1:54" s="93" customFormat="1" ht="13.55" customHeight="1">
      <c r="A80" s="133"/>
      <c r="B80" s="209" t="s">
        <v>215</v>
      </c>
      <c r="C80" s="118">
        <v>1023815</v>
      </c>
      <c r="D80" s="127">
        <v>0.38800000000000001</v>
      </c>
      <c r="E80" s="120">
        <v>201484</v>
      </c>
      <c r="F80" s="127">
        <v>0.70898326505339404</v>
      </c>
      <c r="G80" s="118">
        <v>351200</v>
      </c>
      <c r="H80" s="127">
        <v>0.30557620817843856</v>
      </c>
      <c r="I80" s="118">
        <v>40716</v>
      </c>
      <c r="J80" s="127">
        <v>8.1175814546323499E-2</v>
      </c>
      <c r="K80" s="118">
        <v>44447</v>
      </c>
      <c r="L80" s="127">
        <v>3.6471328964857871E-2</v>
      </c>
      <c r="M80" s="122">
        <v>56566</v>
      </c>
      <c r="N80" s="127">
        <v>0.40042582689641515</v>
      </c>
      <c r="O80" s="123">
        <v>70554</v>
      </c>
      <c r="P80" s="127">
        <v>0.44589720468890892</v>
      </c>
      <c r="Q80" s="118">
        <v>19943</v>
      </c>
      <c r="R80" s="127">
        <f t="shared" si="0"/>
        <v>0.38541160125043428</v>
      </c>
      <c r="S80" s="123">
        <v>25341</v>
      </c>
      <c r="T80" s="127">
        <v>0.45520845296887558</v>
      </c>
      <c r="U80" s="123">
        <v>32161</v>
      </c>
      <c r="V80" s="127">
        <v>0.4716299075684085</v>
      </c>
      <c r="W80" s="118">
        <v>20047</v>
      </c>
      <c r="X80" s="127">
        <v>0.14399999999999999</v>
      </c>
      <c r="Y80" s="118">
        <v>24041</v>
      </c>
      <c r="Z80" s="127">
        <v>0.217</v>
      </c>
      <c r="AA80" s="134"/>
      <c r="AB80" s="137"/>
      <c r="AC80" s="175">
        <v>1615</v>
      </c>
      <c r="AD80" s="127">
        <v>0.55888030888030893</v>
      </c>
      <c r="AE80" s="118">
        <v>12320</v>
      </c>
      <c r="AF80" s="127">
        <v>0.74011299435028244</v>
      </c>
      <c r="AG80" s="134"/>
      <c r="AH80" s="135"/>
      <c r="AI80" s="134"/>
      <c r="AJ80" s="135"/>
      <c r="AK80" s="175">
        <v>1367</v>
      </c>
      <c r="AL80" s="127">
        <v>0.80820105820105814</v>
      </c>
      <c r="AM80" s="175">
        <v>2800</v>
      </c>
      <c r="AN80" s="127">
        <v>1.3333333333333335</v>
      </c>
      <c r="AO80" s="120">
        <v>4942</v>
      </c>
      <c r="AP80" s="169">
        <v>1.4896725440806047</v>
      </c>
      <c r="AQ80" s="120">
        <v>247</v>
      </c>
      <c r="AR80" s="127">
        <v>-1.984126984126984E-2</v>
      </c>
      <c r="AS80" s="205">
        <v>0</v>
      </c>
      <c r="AT80" s="193" t="s">
        <v>3</v>
      </c>
      <c r="AU80" s="194"/>
      <c r="AV80" s="135"/>
      <c r="AW80" s="194"/>
      <c r="AX80" s="137"/>
      <c r="AY80" s="118">
        <v>648</v>
      </c>
      <c r="AZ80" s="127">
        <v>-2.9940119760479056E-2</v>
      </c>
      <c r="BA80" s="175"/>
      <c r="BB80" s="127"/>
    </row>
    <row r="81" spans="1:54" s="93" customFormat="1" ht="13.55" customHeight="1">
      <c r="A81" s="133"/>
      <c r="B81" s="209" t="s">
        <v>216</v>
      </c>
      <c r="C81" s="118">
        <v>997597</v>
      </c>
      <c r="D81" s="127">
        <v>0.36399999999999999</v>
      </c>
      <c r="E81" s="120">
        <v>179088</v>
      </c>
      <c r="F81" s="127">
        <v>0.71808474917735543</v>
      </c>
      <c r="G81" s="118">
        <v>341000</v>
      </c>
      <c r="H81" s="127">
        <v>0.38730675345809606</v>
      </c>
      <c r="I81" s="118">
        <v>35448</v>
      </c>
      <c r="J81" s="127">
        <v>0.4204199390928034</v>
      </c>
      <c r="K81" s="118">
        <v>44454</v>
      </c>
      <c r="L81" s="127">
        <v>3.8329479363744659E-2</v>
      </c>
      <c r="M81" s="122">
        <v>54201</v>
      </c>
      <c r="N81" s="127">
        <v>0.42390647576513851</v>
      </c>
      <c r="O81" s="123">
        <v>58162</v>
      </c>
      <c r="P81" s="127">
        <v>0.35503110220627643</v>
      </c>
      <c r="Q81" s="118">
        <v>17450</v>
      </c>
      <c r="R81" s="127">
        <f t="shared" si="0"/>
        <v>0.28035806001907693</v>
      </c>
      <c r="S81" s="123">
        <v>21332</v>
      </c>
      <c r="T81" s="127">
        <v>0.55662580268534745</v>
      </c>
      <c r="U81" s="123">
        <v>30033</v>
      </c>
      <c r="V81" s="127">
        <v>0.43075603830212938</v>
      </c>
      <c r="W81" s="118">
        <v>19788</v>
      </c>
      <c r="X81" s="127">
        <v>0.16900000000000001</v>
      </c>
      <c r="Y81" s="118">
        <v>24066</v>
      </c>
      <c r="Z81" s="127">
        <v>0.17599999999999999</v>
      </c>
      <c r="AA81" s="134">
        <v>65326</v>
      </c>
      <c r="AB81" s="135">
        <v>0.36245755608196673</v>
      </c>
      <c r="AC81" s="175">
        <v>1912</v>
      </c>
      <c r="AD81" s="127">
        <v>1.0318809776833158</v>
      </c>
      <c r="AE81" s="118">
        <v>10195</v>
      </c>
      <c r="AF81" s="127">
        <v>0.33128754243927916</v>
      </c>
      <c r="AG81" s="134"/>
      <c r="AH81" s="135"/>
      <c r="AI81" s="134"/>
      <c r="AJ81" s="135"/>
      <c r="AK81" s="175">
        <v>1379</v>
      </c>
      <c r="AL81" s="127">
        <v>0.52375690607734815</v>
      </c>
      <c r="AM81" s="175">
        <v>3000</v>
      </c>
      <c r="AN81" s="127">
        <v>0.57894736842105265</v>
      </c>
      <c r="AO81" s="120">
        <v>1517</v>
      </c>
      <c r="AP81" s="169">
        <v>7.0571630204657732E-2</v>
      </c>
      <c r="AQ81" s="120">
        <v>303</v>
      </c>
      <c r="AR81" s="127">
        <v>0.31168831168831168</v>
      </c>
      <c r="AS81" s="205">
        <v>0</v>
      </c>
      <c r="AT81" s="193">
        <v>-1</v>
      </c>
      <c r="AU81" s="194"/>
      <c r="AV81" s="135"/>
      <c r="AW81" s="194"/>
      <c r="AX81" s="137"/>
      <c r="AY81" s="118">
        <v>678</v>
      </c>
      <c r="AZ81" s="127">
        <v>-0.36930232558139531</v>
      </c>
      <c r="BA81" s="175"/>
      <c r="BB81" s="127"/>
    </row>
    <row r="82" spans="1:54" s="93" customFormat="1" ht="13.55" customHeight="1">
      <c r="A82" s="133"/>
      <c r="B82" s="209" t="s">
        <v>217</v>
      </c>
      <c r="C82" s="118">
        <v>1223723</v>
      </c>
      <c r="D82" s="127">
        <v>0.22800000000000001</v>
      </c>
      <c r="E82" s="120">
        <v>236092</v>
      </c>
      <c r="F82" s="127">
        <v>0.38681860902255638</v>
      </c>
      <c r="G82" s="118">
        <v>387100</v>
      </c>
      <c r="H82" s="127">
        <v>0.24070512820512824</v>
      </c>
      <c r="I82" s="118">
        <v>36827</v>
      </c>
      <c r="J82" s="127">
        <v>0.54049192671295909</v>
      </c>
      <c r="K82" s="118">
        <v>63314</v>
      </c>
      <c r="L82" s="127">
        <v>7.3664575207732744E-2</v>
      </c>
      <c r="M82" s="122">
        <v>72731</v>
      </c>
      <c r="N82" s="127">
        <v>0.48179614123016123</v>
      </c>
      <c r="O82" s="123">
        <v>76011</v>
      </c>
      <c r="P82" s="127">
        <v>0.28053033238430558</v>
      </c>
      <c r="Q82" s="118">
        <v>17590</v>
      </c>
      <c r="R82" s="127">
        <f t="shared" si="0"/>
        <v>0.20702669319975286</v>
      </c>
      <c r="S82" s="123">
        <v>28590</v>
      </c>
      <c r="T82" s="127">
        <v>0.40147058823529402</v>
      </c>
      <c r="U82" s="123">
        <v>32673</v>
      </c>
      <c r="V82" s="127">
        <v>7.515877455658293E-2</v>
      </c>
      <c r="W82" s="118">
        <v>30500</v>
      </c>
      <c r="X82" s="127">
        <v>0.36799999999999999</v>
      </c>
      <c r="Y82" s="118">
        <v>26961</v>
      </c>
      <c r="Z82" s="127">
        <v>0.106</v>
      </c>
      <c r="AA82" s="134"/>
      <c r="AB82" s="135"/>
      <c r="AC82" s="175">
        <v>2822</v>
      </c>
      <c r="AD82" s="127">
        <v>0.20598290598290592</v>
      </c>
      <c r="AE82" s="118">
        <v>12250</v>
      </c>
      <c r="AF82" s="127">
        <v>0.14421819540444611</v>
      </c>
      <c r="AG82" s="134">
        <v>23992</v>
      </c>
      <c r="AH82" s="137">
        <v>0.18602007019625288</v>
      </c>
      <c r="AI82" s="134">
        <v>21658</v>
      </c>
      <c r="AJ82" s="137" t="e">
        <v>#DIV/0!</v>
      </c>
      <c r="AK82" s="175">
        <v>1714</v>
      </c>
      <c r="AL82" s="127">
        <v>0.44519392917369305</v>
      </c>
      <c r="AM82" s="175">
        <v>3100</v>
      </c>
      <c r="AN82" s="127">
        <v>0.72222222222222232</v>
      </c>
      <c r="AO82" s="120">
        <v>969</v>
      </c>
      <c r="AP82" s="169">
        <v>0.26998689384010488</v>
      </c>
      <c r="AQ82" s="120">
        <v>443</v>
      </c>
      <c r="AR82" s="127">
        <v>-9.2213114754098366E-2</v>
      </c>
      <c r="AS82" s="205">
        <v>16</v>
      </c>
      <c r="AT82" s="193" t="s">
        <v>3</v>
      </c>
      <c r="AU82" s="194"/>
      <c r="AV82" s="135"/>
      <c r="AW82" s="194"/>
      <c r="AX82" s="137"/>
      <c r="AY82" s="118">
        <v>1442</v>
      </c>
      <c r="AZ82" s="127">
        <v>-4.2496679946879112E-2</v>
      </c>
      <c r="BA82" s="175"/>
      <c r="BB82" s="127"/>
    </row>
    <row r="83" spans="1:54" s="93" customFormat="1" ht="13.55" customHeight="1">
      <c r="A83" s="133"/>
      <c r="B83" s="209" t="s">
        <v>218</v>
      </c>
      <c r="C83" s="118">
        <v>1235742</v>
      </c>
      <c r="D83" s="127">
        <v>0.186</v>
      </c>
      <c r="E83" s="120">
        <v>246882</v>
      </c>
      <c r="F83" s="127">
        <v>0.29266389858995639</v>
      </c>
      <c r="G83" s="118">
        <v>416300</v>
      </c>
      <c r="H83" s="127">
        <v>0.18435277382645809</v>
      </c>
      <c r="I83" s="118">
        <v>42328</v>
      </c>
      <c r="J83" s="127">
        <v>0.16330456769087021</v>
      </c>
      <c r="K83" s="118">
        <v>69738</v>
      </c>
      <c r="L83" s="127">
        <v>7.3470330177788035E-2</v>
      </c>
      <c r="M83" s="122">
        <v>68047</v>
      </c>
      <c r="N83" s="127">
        <v>0.44213203348521768</v>
      </c>
      <c r="O83" s="123">
        <v>90091</v>
      </c>
      <c r="P83" s="127">
        <v>0.35683303713967285</v>
      </c>
      <c r="Q83" s="118">
        <v>20390</v>
      </c>
      <c r="R83" s="127">
        <f t="shared" si="0"/>
        <v>0.42937259025587093</v>
      </c>
      <c r="S83" s="123">
        <v>36071</v>
      </c>
      <c r="T83" s="127">
        <v>0.40206786644381398</v>
      </c>
      <c r="U83" s="123">
        <v>34169</v>
      </c>
      <c r="V83" s="127">
        <v>5.6816775949523723E-2</v>
      </c>
      <c r="W83" s="118">
        <v>27108</v>
      </c>
      <c r="X83" s="127">
        <v>0.16300000000000001</v>
      </c>
      <c r="Y83" s="118">
        <v>27256</v>
      </c>
      <c r="Z83" s="127">
        <v>0.151</v>
      </c>
      <c r="AA83" s="134"/>
      <c r="AB83" s="135"/>
      <c r="AC83" s="175">
        <v>2935</v>
      </c>
      <c r="AD83" s="127">
        <v>0.86467598475222363</v>
      </c>
      <c r="AE83" s="118">
        <v>11252</v>
      </c>
      <c r="AF83" s="127">
        <v>8.7149758454106274E-2</v>
      </c>
      <c r="AG83" s="134"/>
      <c r="AH83" s="137"/>
      <c r="AI83" s="134"/>
      <c r="AJ83" s="137"/>
      <c r="AK83" s="175">
        <v>1724</v>
      </c>
      <c r="AL83" s="127">
        <v>0.39482200647249188</v>
      </c>
      <c r="AM83" s="175">
        <v>1900</v>
      </c>
      <c r="AN83" s="127">
        <v>0.11764705882352944</v>
      </c>
      <c r="AO83" s="120">
        <v>943</v>
      </c>
      <c r="AP83" s="169">
        <v>7.4031890660592348E-2</v>
      </c>
      <c r="AQ83" s="120">
        <v>456</v>
      </c>
      <c r="AR83" s="127">
        <v>0.2</v>
      </c>
      <c r="AS83" s="205">
        <v>0</v>
      </c>
      <c r="AT83" s="193" t="s">
        <v>3</v>
      </c>
      <c r="AU83" s="194"/>
      <c r="AV83" s="135"/>
      <c r="AW83" s="194"/>
      <c r="AX83" s="137"/>
      <c r="AY83" s="118">
        <v>1500</v>
      </c>
      <c r="AZ83" s="127">
        <v>0.10294117647058831</v>
      </c>
      <c r="BA83" s="175"/>
      <c r="BB83" s="127"/>
    </row>
    <row r="84" spans="1:54" s="93" customFormat="1" ht="13.55" customHeight="1">
      <c r="A84" s="133"/>
      <c r="B84" s="209" t="s">
        <v>219</v>
      </c>
      <c r="C84" s="118">
        <v>1013123</v>
      </c>
      <c r="D84" s="127">
        <v>0.53900000000000003</v>
      </c>
      <c r="E84" s="120">
        <v>193975</v>
      </c>
      <c r="F84" s="127">
        <v>0.83914857305394897</v>
      </c>
      <c r="G84" s="118">
        <v>324900</v>
      </c>
      <c r="H84" s="127">
        <v>0.3908390410958904</v>
      </c>
      <c r="I84" s="118">
        <v>33861</v>
      </c>
      <c r="J84" s="127">
        <v>0.3336878175587854</v>
      </c>
      <c r="K84" s="118">
        <v>59148</v>
      </c>
      <c r="L84" s="127">
        <v>1.0777742649383497</v>
      </c>
      <c r="M84" s="122">
        <v>57618</v>
      </c>
      <c r="N84" s="127">
        <v>1.2942581826869475</v>
      </c>
      <c r="O84" s="123">
        <v>74638</v>
      </c>
      <c r="P84" s="127">
        <v>1.0686807095343682</v>
      </c>
      <c r="Q84" s="118">
        <v>18258</v>
      </c>
      <c r="R84" s="127">
        <f t="shared" si="0"/>
        <v>0.52480374143978614</v>
      </c>
      <c r="S84" s="123">
        <v>29475</v>
      </c>
      <c r="T84" s="127">
        <v>1.4787654528635104</v>
      </c>
      <c r="U84" s="123">
        <v>25665</v>
      </c>
      <c r="V84" s="127">
        <v>0.63325696830851474</v>
      </c>
      <c r="W84" s="118">
        <v>17292</v>
      </c>
      <c r="X84" s="127">
        <v>0.25800000000000001</v>
      </c>
      <c r="Y84" s="118">
        <v>18955</v>
      </c>
      <c r="Z84" s="127">
        <v>0.44800000000000001</v>
      </c>
      <c r="AA84" s="212">
        <v>16631</v>
      </c>
      <c r="AB84" s="213">
        <v>9.7321192926893563E-2</v>
      </c>
      <c r="AC84" s="175">
        <v>2179</v>
      </c>
      <c r="AD84" s="127">
        <v>0.98813868613138678</v>
      </c>
      <c r="AE84" s="118">
        <v>10073</v>
      </c>
      <c r="AF84" s="127">
        <v>0.40782669461914745</v>
      </c>
      <c r="AG84" s="134"/>
      <c r="AH84" s="137"/>
      <c r="AI84" s="134"/>
      <c r="AJ84" s="137"/>
      <c r="AK84" s="175">
        <v>1281</v>
      </c>
      <c r="AL84" s="127">
        <v>0.35412262156448193</v>
      </c>
      <c r="AM84" s="175">
        <v>2400</v>
      </c>
      <c r="AN84" s="127">
        <v>4.3478260869565188E-2</v>
      </c>
      <c r="AO84" s="120">
        <v>1243</v>
      </c>
      <c r="AP84" s="169">
        <v>-0.13800277392510407</v>
      </c>
      <c r="AQ84" s="120">
        <v>233</v>
      </c>
      <c r="AR84" s="127">
        <v>6.8807339449541288E-2</v>
      </c>
      <c r="AS84" s="205">
        <v>77</v>
      </c>
      <c r="AT84" s="193" t="s">
        <v>3</v>
      </c>
      <c r="AU84" s="194"/>
      <c r="AV84" s="135"/>
      <c r="AW84" s="194"/>
      <c r="AX84" s="137"/>
      <c r="AY84" s="118">
        <v>2318</v>
      </c>
      <c r="AZ84" s="127">
        <v>1.733490566037736</v>
      </c>
      <c r="BA84" s="175"/>
      <c r="BB84" s="127"/>
    </row>
    <row r="85" spans="1:54" s="93" customFormat="1" ht="13.55" customHeight="1">
      <c r="A85" s="133"/>
      <c r="B85" s="209" t="s">
        <v>220</v>
      </c>
      <c r="C85" s="118">
        <v>1055581</v>
      </c>
      <c r="D85" s="127">
        <v>0.47699999999999998</v>
      </c>
      <c r="E85" s="120">
        <v>193829</v>
      </c>
      <c r="F85" s="127">
        <v>0.47741148671824385</v>
      </c>
      <c r="G85" s="118">
        <v>372900</v>
      </c>
      <c r="H85" s="127">
        <v>0.45834962847086436</v>
      </c>
      <c r="I85" s="118">
        <v>39197</v>
      </c>
      <c r="J85" s="127">
        <v>1.5942815540406379</v>
      </c>
      <c r="K85" s="118">
        <v>71717</v>
      </c>
      <c r="L85" s="127">
        <v>0.86219879518072284</v>
      </c>
      <c r="M85" s="122">
        <v>59991</v>
      </c>
      <c r="N85" s="127">
        <v>1.251153889451762</v>
      </c>
      <c r="O85" s="123">
        <v>66466</v>
      </c>
      <c r="P85" s="127">
        <v>0.57461325246973538</v>
      </c>
      <c r="Q85" s="118">
        <v>17953</v>
      </c>
      <c r="R85" s="127">
        <f t="shared" si="0"/>
        <v>0.5995188880969351</v>
      </c>
      <c r="S85" s="123">
        <v>21931</v>
      </c>
      <c r="T85" s="127">
        <v>0.59800349752258808</v>
      </c>
      <c r="U85" s="123">
        <v>29009</v>
      </c>
      <c r="V85" s="127">
        <v>0.80400000000000005</v>
      </c>
      <c r="W85" s="118">
        <v>14943</v>
      </c>
      <c r="X85" s="127">
        <v>0.05</v>
      </c>
      <c r="Y85" s="118">
        <v>25020</v>
      </c>
      <c r="Z85" s="127">
        <v>0.27800000000000002</v>
      </c>
      <c r="AA85" s="134">
        <v>82290</v>
      </c>
      <c r="AB85" s="135">
        <v>1.0233587410867964</v>
      </c>
      <c r="AC85" s="175">
        <v>2158</v>
      </c>
      <c r="AD85" s="127">
        <v>0.64106463878326991</v>
      </c>
      <c r="AE85" s="118">
        <v>11386</v>
      </c>
      <c r="AF85" s="127">
        <v>0.47353436003623656</v>
      </c>
      <c r="AG85" s="134">
        <v>20647</v>
      </c>
      <c r="AH85" s="137">
        <v>5.7518951034624122E-2</v>
      </c>
      <c r="AI85" s="134">
        <v>5453</v>
      </c>
      <c r="AJ85" s="137" t="e">
        <v>#DIV/0!</v>
      </c>
      <c r="AK85" s="175">
        <v>1655</v>
      </c>
      <c r="AL85" s="127">
        <v>0.72395833333333326</v>
      </c>
      <c r="AM85" s="175">
        <v>3200</v>
      </c>
      <c r="AN85" s="127">
        <v>0.68421052631578938</v>
      </c>
      <c r="AO85" s="120">
        <v>4102</v>
      </c>
      <c r="AP85" s="169">
        <v>1.018700787401575</v>
      </c>
      <c r="AQ85" s="120">
        <v>224</v>
      </c>
      <c r="AR85" s="127">
        <v>-0.39784946236559138</v>
      </c>
      <c r="AS85" s="205">
        <v>0</v>
      </c>
      <c r="AT85" s="193" t="s">
        <v>3</v>
      </c>
      <c r="AU85" s="194"/>
      <c r="AV85" s="135"/>
      <c r="AW85" s="194"/>
      <c r="AX85" s="137"/>
      <c r="AY85" s="118">
        <v>1932</v>
      </c>
      <c r="AZ85" s="127">
        <v>0.41331382589612287</v>
      </c>
      <c r="BA85" s="175"/>
      <c r="BB85" s="127"/>
    </row>
    <row r="86" spans="1:54" s="93" customFormat="1" ht="13.55" customHeight="1">
      <c r="A86" s="133"/>
      <c r="B86" s="209" t="s">
        <v>221</v>
      </c>
      <c r="C86" s="118">
        <v>1004902</v>
      </c>
      <c r="D86" s="127">
        <v>0.39200000000000002</v>
      </c>
      <c r="E86" s="120">
        <v>197244</v>
      </c>
      <c r="F86" s="127">
        <v>0.51300000000000001</v>
      </c>
      <c r="G86" s="118">
        <v>318600</v>
      </c>
      <c r="H86" s="127">
        <v>0.34589999999999999</v>
      </c>
      <c r="I86" s="118">
        <v>45797</v>
      </c>
      <c r="J86" s="127">
        <v>1.1679999999999999</v>
      </c>
      <c r="K86" s="118">
        <v>77298</v>
      </c>
      <c r="L86" s="127">
        <v>0.48339058511965305</v>
      </c>
      <c r="M86" s="122">
        <v>67393</v>
      </c>
      <c r="N86" s="127">
        <v>0.65259931338891608</v>
      </c>
      <c r="O86" s="123">
        <v>74845</v>
      </c>
      <c r="P86" s="127">
        <v>0.54500000000000004</v>
      </c>
      <c r="Q86" s="118">
        <v>20535</v>
      </c>
      <c r="R86" s="127">
        <f t="shared" si="0"/>
        <v>0.58046640498730095</v>
      </c>
      <c r="S86" s="123">
        <v>26832</v>
      </c>
      <c r="T86" s="127">
        <v>0.77200000000000002</v>
      </c>
      <c r="U86" s="123">
        <v>27814</v>
      </c>
      <c r="V86" s="127">
        <v>0.4176350662589195</v>
      </c>
      <c r="W86" s="118">
        <v>22000</v>
      </c>
      <c r="X86" s="127">
        <v>5.7000000000000002E-2</v>
      </c>
      <c r="Y86" s="118">
        <v>23019</v>
      </c>
      <c r="Z86" s="127">
        <v>0.17399999999999999</v>
      </c>
      <c r="AA86" s="134"/>
      <c r="AB86" s="135"/>
      <c r="AC86" s="175">
        <v>2305</v>
      </c>
      <c r="AD86" s="127">
        <v>0.5234633179114343</v>
      </c>
      <c r="AE86" s="118">
        <v>8678</v>
      </c>
      <c r="AF86" s="127">
        <v>0.4069390402075227</v>
      </c>
      <c r="AG86" s="134"/>
      <c r="AH86" s="137"/>
      <c r="AI86" s="134"/>
      <c r="AJ86" s="137"/>
      <c r="AK86" s="175">
        <v>1952</v>
      </c>
      <c r="AL86" s="127">
        <v>0.33515731874145005</v>
      </c>
      <c r="AM86" s="175">
        <v>2300</v>
      </c>
      <c r="AN86" s="127">
        <v>0.4375</v>
      </c>
      <c r="AO86" s="120">
        <v>3898</v>
      </c>
      <c r="AP86" s="169">
        <v>0.45828656939768053</v>
      </c>
      <c r="AQ86" s="120">
        <v>458</v>
      </c>
      <c r="AR86" s="127">
        <v>0.56849315068493156</v>
      </c>
      <c r="AS86" s="205">
        <v>0</v>
      </c>
      <c r="AT86" s="193" t="s">
        <v>3</v>
      </c>
      <c r="AU86" s="194"/>
      <c r="AV86" s="135"/>
      <c r="AW86" s="194"/>
      <c r="AX86" s="137"/>
      <c r="AY86" s="118">
        <v>1966</v>
      </c>
      <c r="AZ86" s="127">
        <v>0.36433032616238714</v>
      </c>
      <c r="BA86" s="175"/>
      <c r="BB86" s="127"/>
    </row>
    <row r="87" spans="1:54" s="93" customFormat="1" ht="13.55" customHeight="1">
      <c r="A87" s="140"/>
      <c r="B87" s="176" t="s">
        <v>207</v>
      </c>
      <c r="C87" s="118">
        <v>1021428</v>
      </c>
      <c r="D87" s="127">
        <v>0.14899999999999999</v>
      </c>
      <c r="E87" s="120">
        <v>202508</v>
      </c>
      <c r="F87" s="142">
        <v>0.13700000000000001</v>
      </c>
      <c r="G87" s="120">
        <v>294800</v>
      </c>
      <c r="H87" s="142">
        <v>9.06E-2</v>
      </c>
      <c r="I87" s="120">
        <v>45529</v>
      </c>
      <c r="J87" s="142">
        <v>0.99399999999999999</v>
      </c>
      <c r="K87" s="118">
        <v>81767</v>
      </c>
      <c r="L87" s="127">
        <v>1.8509983682315864E-2</v>
      </c>
      <c r="M87" s="195">
        <v>81225</v>
      </c>
      <c r="N87" s="142">
        <v>0.43443708609271514</v>
      </c>
      <c r="O87" s="123">
        <v>89561</v>
      </c>
      <c r="P87" s="127">
        <v>0.33600000000000002</v>
      </c>
      <c r="Q87" s="118">
        <v>19360</v>
      </c>
      <c r="R87" s="127">
        <f t="shared" si="0"/>
        <v>0.17063732011125898</v>
      </c>
      <c r="S87" s="195">
        <v>33775</v>
      </c>
      <c r="T87" s="142">
        <v>0.49</v>
      </c>
      <c r="U87" s="123">
        <v>25255</v>
      </c>
      <c r="V87" s="142">
        <v>0.26066989467378826</v>
      </c>
      <c r="W87" s="120">
        <v>21143</v>
      </c>
      <c r="X87" s="127">
        <v>3.1718147660176645E-2</v>
      </c>
      <c r="Y87" s="120">
        <v>21544</v>
      </c>
      <c r="Z87" s="142">
        <v>6.0999999999999999E-2</v>
      </c>
      <c r="AA87" s="143"/>
      <c r="AB87" s="144"/>
      <c r="AC87" s="189">
        <v>2305</v>
      </c>
      <c r="AD87" s="142">
        <v>0.13101079489695788</v>
      </c>
      <c r="AE87" s="118">
        <v>7464</v>
      </c>
      <c r="AF87" s="142">
        <v>-6.3957863054928524E-2</v>
      </c>
      <c r="AG87" s="143"/>
      <c r="AH87" s="146"/>
      <c r="AI87" s="143"/>
      <c r="AJ87" s="146"/>
      <c r="AK87" s="189">
        <v>2109</v>
      </c>
      <c r="AL87" s="142">
        <v>0.87300177619893438</v>
      </c>
      <c r="AM87" s="189">
        <v>1400</v>
      </c>
      <c r="AN87" s="142">
        <v>7.6923076923076872E-2</v>
      </c>
      <c r="AO87" s="177">
        <v>1658</v>
      </c>
      <c r="AP87" s="169">
        <v>0.18175338560228083</v>
      </c>
      <c r="AQ87" s="177">
        <v>424</v>
      </c>
      <c r="AR87" s="127">
        <v>0.81974248927038629</v>
      </c>
      <c r="AS87" s="208">
        <v>0</v>
      </c>
      <c r="AT87" s="193" t="s">
        <v>3</v>
      </c>
      <c r="AU87" s="197"/>
      <c r="AV87" s="144"/>
      <c r="AW87" s="197"/>
      <c r="AX87" s="146"/>
      <c r="AY87" s="120">
        <v>1382</v>
      </c>
      <c r="AZ87" s="127">
        <v>-0.1351689612015019</v>
      </c>
      <c r="BA87" s="189"/>
      <c r="BB87" s="127"/>
    </row>
    <row r="88" spans="1:54" s="93" customFormat="1" ht="13.55" customHeight="1">
      <c r="A88" s="151" t="s">
        <v>222</v>
      </c>
      <c r="B88" s="152" t="s">
        <v>209</v>
      </c>
      <c r="C88" s="155">
        <v>1268007</v>
      </c>
      <c r="D88" s="154">
        <v>0.13400000000000001</v>
      </c>
      <c r="E88" s="155">
        <v>268368</v>
      </c>
      <c r="F88" s="127">
        <v>0.15649442153301185</v>
      </c>
      <c r="G88" s="155">
        <v>323200</v>
      </c>
      <c r="H88" s="127">
        <v>2.5380710659898442E-2</v>
      </c>
      <c r="I88" s="155">
        <v>51794</v>
      </c>
      <c r="J88" s="127">
        <v>0.20336423410236759</v>
      </c>
      <c r="K88" s="153">
        <v>116450</v>
      </c>
      <c r="L88" s="154">
        <v>0.26320699455448765</v>
      </c>
      <c r="M88" s="200">
        <v>92249</v>
      </c>
      <c r="N88" s="127">
        <v>0.28291102272411206</v>
      </c>
      <c r="O88" s="200">
        <v>102546</v>
      </c>
      <c r="P88" s="154">
        <v>0.249</v>
      </c>
      <c r="Q88" s="155">
        <v>24700</v>
      </c>
      <c r="R88" s="154">
        <f t="shared" si="0"/>
        <v>0.32681564245810057</v>
      </c>
      <c r="S88" s="200">
        <v>42127</v>
      </c>
      <c r="T88" s="154">
        <v>0.39</v>
      </c>
      <c r="U88" s="158">
        <v>41070</v>
      </c>
      <c r="V88" s="214">
        <v>4.1407814996069679E-2</v>
      </c>
      <c r="W88" s="153">
        <v>27995</v>
      </c>
      <c r="X88" s="154">
        <v>-9.0265486725663591E-3</v>
      </c>
      <c r="Y88" s="155">
        <v>27432</v>
      </c>
      <c r="Z88" s="154">
        <v>-7.0000000000000001E-3</v>
      </c>
      <c r="AA88" s="160">
        <v>198780</v>
      </c>
      <c r="AB88" s="206">
        <v>0.95975953315222862</v>
      </c>
      <c r="AC88" s="155">
        <v>4254</v>
      </c>
      <c r="AD88" s="127">
        <v>0.31784386617100369</v>
      </c>
      <c r="AE88" s="153">
        <v>13131</v>
      </c>
      <c r="AF88" s="127">
        <v>0.30074294205052005</v>
      </c>
      <c r="AG88" s="160">
        <v>30322</v>
      </c>
      <c r="AH88" s="129">
        <v>2.6611592632719283E-2</v>
      </c>
      <c r="AI88" s="160">
        <v>5161</v>
      </c>
      <c r="AJ88" s="129">
        <v>2.2276422764227641</v>
      </c>
      <c r="AK88" s="167">
        <v>2608</v>
      </c>
      <c r="AL88" s="127">
        <v>0.33675038441824712</v>
      </c>
      <c r="AM88" s="155">
        <v>6200</v>
      </c>
      <c r="AN88" s="154">
        <v>6.8965517241379226E-2</v>
      </c>
      <c r="AO88" s="155">
        <v>1154</v>
      </c>
      <c r="AP88" s="190">
        <v>2.3049645390070816E-2</v>
      </c>
      <c r="AQ88" s="155">
        <v>727</v>
      </c>
      <c r="AR88" s="154">
        <v>0.23011844331641285</v>
      </c>
      <c r="AS88" s="200">
        <v>0</v>
      </c>
      <c r="AT88" s="198" t="s">
        <v>3</v>
      </c>
      <c r="AU88" s="192">
        <v>407</v>
      </c>
      <c r="AV88" s="206">
        <v>1.2362637362637363</v>
      </c>
      <c r="AW88" s="192">
        <v>17859</v>
      </c>
      <c r="AX88" s="129">
        <v>0.32494992210104612</v>
      </c>
      <c r="AY88" s="155">
        <v>4204</v>
      </c>
      <c r="AZ88" s="154">
        <v>0.21467783877492064</v>
      </c>
      <c r="BA88" s="192">
        <v>316</v>
      </c>
      <c r="BB88" s="129" t="s">
        <v>445</v>
      </c>
    </row>
    <row r="89" spans="1:54" s="93" customFormat="1" ht="13.55" customHeight="1">
      <c r="A89" s="133"/>
      <c r="B89" s="117" t="s">
        <v>210</v>
      </c>
      <c r="C89" s="120">
        <v>1091628</v>
      </c>
      <c r="D89" s="127">
        <v>0.20209711893915117</v>
      </c>
      <c r="E89" s="120">
        <v>231640</v>
      </c>
      <c r="F89" s="127">
        <v>0.17117663713950573</v>
      </c>
      <c r="G89" s="120">
        <v>320800</v>
      </c>
      <c r="H89" s="127">
        <v>0.13200000000000001</v>
      </c>
      <c r="I89" s="120">
        <v>50718</v>
      </c>
      <c r="J89" s="127">
        <v>0.14528949507722877</v>
      </c>
      <c r="K89" s="118">
        <v>96958</v>
      </c>
      <c r="L89" s="127">
        <v>0.30866930313541824</v>
      </c>
      <c r="M89" s="201">
        <v>73619</v>
      </c>
      <c r="N89" s="127">
        <v>0.45044920797541188</v>
      </c>
      <c r="O89" s="195">
        <v>90597</v>
      </c>
      <c r="P89" s="127">
        <v>0.24321765262854544</v>
      </c>
      <c r="Q89" s="120">
        <v>23558</v>
      </c>
      <c r="R89" s="127">
        <f t="shared" si="0"/>
        <v>0.27340540540540537</v>
      </c>
      <c r="S89" s="195">
        <v>39332</v>
      </c>
      <c r="T89" s="127">
        <v>0.42465951898000576</v>
      </c>
      <c r="U89" s="123">
        <v>36810</v>
      </c>
      <c r="V89" s="215">
        <v>0.2440433945047146</v>
      </c>
      <c r="W89" s="118">
        <v>18144</v>
      </c>
      <c r="X89" s="127">
        <v>-0.24292748059751312</v>
      </c>
      <c r="Y89" s="118">
        <v>24731</v>
      </c>
      <c r="Z89" s="127">
        <v>0.20275265052037739</v>
      </c>
      <c r="AA89" s="134"/>
      <c r="AB89" s="135"/>
      <c r="AC89" s="118">
        <v>3209</v>
      </c>
      <c r="AD89" s="127">
        <v>0.7151256012827365</v>
      </c>
      <c r="AE89" s="118">
        <v>9548</v>
      </c>
      <c r="AF89" s="127">
        <v>0.24810457516339871</v>
      </c>
      <c r="AG89" s="134"/>
      <c r="AH89" s="137"/>
      <c r="AI89" s="134"/>
      <c r="AJ89" s="137"/>
      <c r="AK89" s="175">
        <v>1847</v>
      </c>
      <c r="AL89" s="127">
        <v>0.73753527751646275</v>
      </c>
      <c r="AM89" s="118">
        <v>4100</v>
      </c>
      <c r="AN89" s="127">
        <v>0</v>
      </c>
      <c r="AO89" s="118">
        <v>1147</v>
      </c>
      <c r="AP89" s="169">
        <v>0.48575129533678751</v>
      </c>
      <c r="AQ89" s="120">
        <v>405</v>
      </c>
      <c r="AR89" s="127">
        <v>-8.1632653061224483E-2</v>
      </c>
      <c r="AS89" s="123">
        <v>24</v>
      </c>
      <c r="AT89" s="193" t="s">
        <v>3</v>
      </c>
      <c r="AU89" s="194"/>
      <c r="AV89" s="135"/>
      <c r="AW89" s="194"/>
      <c r="AX89" s="137"/>
      <c r="AY89" s="118">
        <v>2717</v>
      </c>
      <c r="AZ89" s="127">
        <v>0.49040043883708173</v>
      </c>
      <c r="BA89" s="194"/>
      <c r="BB89" s="137"/>
    </row>
    <row r="90" spans="1:54" s="93" customFormat="1" ht="13.55" customHeight="1">
      <c r="A90" s="133"/>
      <c r="B90" s="117" t="s">
        <v>7</v>
      </c>
      <c r="C90" s="120">
        <v>868694</v>
      </c>
      <c r="D90" s="127">
        <v>-8.5763298726037565E-2</v>
      </c>
      <c r="E90" s="207">
        <v>89121</v>
      </c>
      <c r="F90" s="127">
        <v>-0.47357571103694734</v>
      </c>
      <c r="G90" s="120">
        <v>308800</v>
      </c>
      <c r="H90" s="127">
        <v>-7.6999999999999999E-2</v>
      </c>
      <c r="I90" s="120">
        <v>41462</v>
      </c>
      <c r="J90" s="127">
        <v>-9.3171777262586963E-2</v>
      </c>
      <c r="K90" s="118">
        <v>75395</v>
      </c>
      <c r="L90" s="127">
        <v>1.1938556230599846E-4</v>
      </c>
      <c r="M90" s="201">
        <v>62530</v>
      </c>
      <c r="N90" s="127">
        <v>0.20111409911640421</v>
      </c>
      <c r="O90" s="195">
        <v>66392</v>
      </c>
      <c r="P90" s="127">
        <v>-5.6073703366697036E-2</v>
      </c>
      <c r="Q90" s="120">
        <v>19781</v>
      </c>
      <c r="R90" s="127">
        <f t="shared" si="0"/>
        <v>3.6794381256879394E-2</v>
      </c>
      <c r="S90" s="195">
        <v>24971</v>
      </c>
      <c r="T90" s="127">
        <v>-1.0775264429742859E-2</v>
      </c>
      <c r="U90" s="123">
        <v>29619</v>
      </c>
      <c r="V90" s="215">
        <v>-1.6404874970942781E-2</v>
      </c>
      <c r="W90" s="211">
        <v>16505</v>
      </c>
      <c r="X90" s="127">
        <v>-0.13017127799736494</v>
      </c>
      <c r="Y90" s="118">
        <v>22637</v>
      </c>
      <c r="Z90" s="127">
        <v>-5.2982471632301298E-4</v>
      </c>
      <c r="AA90" s="134"/>
      <c r="AB90" s="135"/>
      <c r="AC90" s="118">
        <v>2305</v>
      </c>
      <c r="AD90" s="127">
        <v>0.14108910891089099</v>
      </c>
      <c r="AE90" s="118">
        <v>11317</v>
      </c>
      <c r="AF90" s="127">
        <v>0.15857903357903358</v>
      </c>
      <c r="AG90" s="134"/>
      <c r="AH90" s="137"/>
      <c r="AI90" s="134"/>
      <c r="AJ90" s="137"/>
      <c r="AK90" s="175">
        <v>2035</v>
      </c>
      <c r="AL90" s="127">
        <v>0.30448717948717952</v>
      </c>
      <c r="AM90" s="118">
        <v>2300</v>
      </c>
      <c r="AN90" s="127">
        <v>-0.42500000000000004</v>
      </c>
      <c r="AO90" s="118">
        <v>1257</v>
      </c>
      <c r="AP90" s="169">
        <v>-0.12829403606102641</v>
      </c>
      <c r="AQ90" s="120">
        <v>471</v>
      </c>
      <c r="AR90" s="127">
        <v>0.30833333333333335</v>
      </c>
      <c r="AS90" s="123">
        <v>0</v>
      </c>
      <c r="AT90" s="193">
        <v>-1</v>
      </c>
      <c r="AU90" s="194"/>
      <c r="AV90" s="135"/>
      <c r="AW90" s="194"/>
      <c r="AX90" s="137"/>
      <c r="AY90" s="118">
        <v>2014</v>
      </c>
      <c r="AZ90" s="127">
        <v>9.1007583965330374E-2</v>
      </c>
      <c r="BA90" s="194"/>
      <c r="BB90" s="137"/>
    </row>
    <row r="91" spans="1:54" s="93" customFormat="1" ht="13.55" customHeight="1">
      <c r="A91" s="133"/>
      <c r="B91" s="117" t="s">
        <v>8</v>
      </c>
      <c r="C91" s="120">
        <v>867487</v>
      </c>
      <c r="D91" s="127">
        <v>-7.310258317092351E-2</v>
      </c>
      <c r="E91" s="120">
        <v>63790</v>
      </c>
      <c r="F91" s="127">
        <v>-0.66352290829298144</v>
      </c>
      <c r="G91" s="120">
        <v>348800</v>
      </c>
      <c r="H91" s="127">
        <v>3.6552748885587016E-2</v>
      </c>
      <c r="I91" s="120">
        <v>43817</v>
      </c>
      <c r="J91" s="127">
        <v>1.5410641453466711E-2</v>
      </c>
      <c r="K91" s="118">
        <v>69858</v>
      </c>
      <c r="L91" s="127">
        <v>0.34598562648118536</v>
      </c>
      <c r="M91" s="201">
        <v>57620</v>
      </c>
      <c r="N91" s="127">
        <v>0.1972240691489362</v>
      </c>
      <c r="O91" s="195">
        <v>74392</v>
      </c>
      <c r="P91" s="127">
        <v>0.13817108061382166</v>
      </c>
      <c r="Q91" s="120">
        <v>18906</v>
      </c>
      <c r="R91" s="127">
        <f t="shared" si="0"/>
        <v>0.16230173367760981</v>
      </c>
      <c r="S91" s="195">
        <v>25865</v>
      </c>
      <c r="T91" s="127">
        <v>2.3626721545037199E-2</v>
      </c>
      <c r="U91" s="123">
        <v>28004</v>
      </c>
      <c r="V91" s="215">
        <v>0.12987694169860803</v>
      </c>
      <c r="W91" s="118">
        <v>15795</v>
      </c>
      <c r="X91" s="127">
        <v>-0.21182634730538918</v>
      </c>
      <c r="Y91" s="120">
        <v>22239</v>
      </c>
      <c r="Z91" s="127">
        <v>0.10923238066736496</v>
      </c>
      <c r="AA91" s="134"/>
      <c r="AB91" s="135"/>
      <c r="AC91" s="195">
        <v>2198</v>
      </c>
      <c r="AD91" s="127">
        <v>0.12028542303771661</v>
      </c>
      <c r="AE91" s="118">
        <v>13025</v>
      </c>
      <c r="AF91" s="127">
        <v>6.9024950755088646E-2</v>
      </c>
      <c r="AG91" s="134">
        <v>25322</v>
      </c>
      <c r="AH91" s="135">
        <v>0.18266311708934668</v>
      </c>
      <c r="AI91" s="134">
        <v>11039</v>
      </c>
      <c r="AJ91" s="135">
        <v>-0.18356630426743581</v>
      </c>
      <c r="AK91" s="175">
        <v>1213</v>
      </c>
      <c r="AL91" s="127">
        <v>3.2340425531914851E-2</v>
      </c>
      <c r="AM91" s="195">
        <v>1600</v>
      </c>
      <c r="AN91" s="127">
        <v>-0.62790697674418605</v>
      </c>
      <c r="AO91" s="120">
        <v>1863</v>
      </c>
      <c r="AP91" s="169">
        <v>-0.15086599817684598</v>
      </c>
      <c r="AQ91" s="216">
        <v>315</v>
      </c>
      <c r="AR91" s="127">
        <v>0.28048780487804881</v>
      </c>
      <c r="AS91" s="195">
        <v>26</v>
      </c>
      <c r="AT91" s="193" t="s">
        <v>3</v>
      </c>
      <c r="AU91" s="194"/>
      <c r="AV91" s="135"/>
      <c r="AW91" s="194"/>
      <c r="AX91" s="137"/>
      <c r="AY91" s="120">
        <v>1742</v>
      </c>
      <c r="AZ91" s="127">
        <v>0.31570996978851973</v>
      </c>
      <c r="BA91" s="194"/>
      <c r="BB91" s="137"/>
    </row>
    <row r="92" spans="1:54" s="93" customFormat="1" ht="13.55" customHeight="1">
      <c r="A92" s="133"/>
      <c r="B92" s="117" t="s">
        <v>9</v>
      </c>
      <c r="C92" s="120">
        <v>1014409</v>
      </c>
      <c r="D92" s="127">
        <v>-9.1872066730805859E-3</v>
      </c>
      <c r="E92" s="120">
        <v>84014</v>
      </c>
      <c r="F92" s="127">
        <v>-0.58299999999999996</v>
      </c>
      <c r="G92" s="120">
        <v>384900</v>
      </c>
      <c r="H92" s="127">
        <v>9.5956719817767655E-2</v>
      </c>
      <c r="I92" s="120">
        <v>38488</v>
      </c>
      <c r="J92" s="127">
        <v>-5.4720502996365106E-2</v>
      </c>
      <c r="K92" s="118">
        <v>79706</v>
      </c>
      <c r="L92" s="127">
        <v>0.79328188629153829</v>
      </c>
      <c r="M92" s="201">
        <v>67289</v>
      </c>
      <c r="N92" s="127">
        <v>0.1895661704911078</v>
      </c>
      <c r="O92" s="195">
        <v>83827</v>
      </c>
      <c r="P92" s="127">
        <v>0.18812540748929898</v>
      </c>
      <c r="Q92" s="120">
        <v>20590</v>
      </c>
      <c r="R92" s="127">
        <f t="shared" si="0"/>
        <v>3.244246101388959E-2</v>
      </c>
      <c r="S92" s="195">
        <v>31975</v>
      </c>
      <c r="T92" s="127">
        <v>0.26178919537508388</v>
      </c>
      <c r="U92" s="123">
        <v>33736</v>
      </c>
      <c r="V92" s="215">
        <v>4.8972357824694508E-2</v>
      </c>
      <c r="W92" s="118">
        <v>19599</v>
      </c>
      <c r="X92" s="127">
        <v>-2.2347483413977187E-2</v>
      </c>
      <c r="Y92" s="120">
        <v>24317</v>
      </c>
      <c r="Z92" s="127">
        <v>1.1480387671061854E-2</v>
      </c>
      <c r="AA92" s="134"/>
      <c r="AB92" s="135"/>
      <c r="AC92" s="195">
        <v>2024</v>
      </c>
      <c r="AD92" s="127">
        <v>0.25325077399380813</v>
      </c>
      <c r="AE92" s="118">
        <v>15305</v>
      </c>
      <c r="AF92" s="127">
        <v>0.24228896103896103</v>
      </c>
      <c r="AG92" s="134"/>
      <c r="AH92" s="135"/>
      <c r="AI92" s="134"/>
      <c r="AJ92" s="135"/>
      <c r="AK92" s="175">
        <v>1551</v>
      </c>
      <c r="AL92" s="127">
        <v>0.1346013167520117</v>
      </c>
      <c r="AM92" s="195">
        <v>2300</v>
      </c>
      <c r="AN92" s="127">
        <v>-0.1785714285714286</v>
      </c>
      <c r="AO92" s="120">
        <v>3031</v>
      </c>
      <c r="AP92" s="169">
        <v>-0.38668555240793201</v>
      </c>
      <c r="AQ92" s="120">
        <v>328</v>
      </c>
      <c r="AR92" s="127">
        <v>0.32793522267206476</v>
      </c>
      <c r="AS92" s="195">
        <v>58</v>
      </c>
      <c r="AT92" s="193" t="s">
        <v>3</v>
      </c>
      <c r="AU92" s="194"/>
      <c r="AV92" s="135"/>
      <c r="AW92" s="194"/>
      <c r="AX92" s="137"/>
      <c r="AY92" s="120">
        <v>1082</v>
      </c>
      <c r="AZ92" s="127">
        <v>0.66975308641975317</v>
      </c>
      <c r="BA92" s="194"/>
      <c r="BB92" s="137"/>
    </row>
    <row r="93" spans="1:54" s="93" customFormat="1" ht="13.55" customHeight="1">
      <c r="A93" s="133"/>
      <c r="B93" s="117" t="s">
        <v>10</v>
      </c>
      <c r="C93" s="120">
        <v>1053658</v>
      </c>
      <c r="D93" s="127">
        <v>5.619603908191384E-2</v>
      </c>
      <c r="E93" s="120">
        <v>103817</v>
      </c>
      <c r="F93" s="127">
        <v>-0.42030175109443402</v>
      </c>
      <c r="G93" s="120">
        <v>377900</v>
      </c>
      <c r="H93" s="127">
        <v>0.10821114369501467</v>
      </c>
      <c r="I93" s="120">
        <v>39407</v>
      </c>
      <c r="J93" s="127">
        <v>0.11168472128187767</v>
      </c>
      <c r="K93" s="118">
        <v>76993</v>
      </c>
      <c r="L93" s="127">
        <v>0.73197012642281911</v>
      </c>
      <c r="M93" s="201">
        <v>76262</v>
      </c>
      <c r="N93" s="127">
        <v>0.40702201066400989</v>
      </c>
      <c r="O93" s="195">
        <v>79869</v>
      </c>
      <c r="P93" s="127">
        <v>0.3732161892644682</v>
      </c>
      <c r="Q93" s="120">
        <v>20474</v>
      </c>
      <c r="R93" s="127">
        <f t="shared" si="0"/>
        <v>0.17329512893982812</v>
      </c>
      <c r="S93" s="195">
        <v>31114</v>
      </c>
      <c r="T93" s="127">
        <v>0.45855990999437463</v>
      </c>
      <c r="U93" s="123">
        <v>34233</v>
      </c>
      <c r="V93" s="215">
        <v>0.13984616921386475</v>
      </c>
      <c r="W93" s="118">
        <v>19086</v>
      </c>
      <c r="X93" s="127">
        <v>-3.5476046088538493E-2</v>
      </c>
      <c r="Y93" s="120">
        <v>25475</v>
      </c>
      <c r="Z93" s="127">
        <v>5.8547328180835967E-2</v>
      </c>
      <c r="AA93" s="134"/>
      <c r="AB93" s="135"/>
      <c r="AC93" s="195">
        <v>2585</v>
      </c>
      <c r="AD93" s="127">
        <v>0.35198744769874479</v>
      </c>
      <c r="AE93" s="118">
        <v>13678</v>
      </c>
      <c r="AF93" s="127">
        <v>0.34163805787150564</v>
      </c>
      <c r="AG93" s="134"/>
      <c r="AH93" s="135"/>
      <c r="AI93" s="134"/>
      <c r="AJ93" s="135"/>
      <c r="AK93" s="175">
        <v>1759</v>
      </c>
      <c r="AL93" s="127">
        <v>0.27556200145032639</v>
      </c>
      <c r="AM93" s="195">
        <v>2100</v>
      </c>
      <c r="AN93" s="127">
        <v>-0.30000000000000004</v>
      </c>
      <c r="AO93" s="120">
        <v>1869</v>
      </c>
      <c r="AP93" s="169">
        <v>0.23203691496374423</v>
      </c>
      <c r="AQ93" s="216">
        <v>369</v>
      </c>
      <c r="AR93" s="127">
        <v>0.21782178217821782</v>
      </c>
      <c r="AS93" s="195">
        <v>0</v>
      </c>
      <c r="AT93" s="193" t="s">
        <v>3</v>
      </c>
      <c r="AU93" s="194"/>
      <c r="AV93" s="135"/>
      <c r="AW93" s="194"/>
      <c r="AX93" s="137"/>
      <c r="AY93" s="120">
        <v>973</v>
      </c>
      <c r="AZ93" s="127">
        <v>0.43510324483775809</v>
      </c>
      <c r="BA93" s="194"/>
      <c r="BB93" s="137"/>
    </row>
    <row r="94" spans="1:54" s="93" customFormat="1" ht="13.55" customHeight="1">
      <c r="A94" s="133"/>
      <c r="B94" s="117" t="s">
        <v>11</v>
      </c>
      <c r="C94" s="120">
        <v>1241629</v>
      </c>
      <c r="D94" s="127">
        <v>1.4632396383822155E-2</v>
      </c>
      <c r="E94" s="120">
        <v>140053</v>
      </c>
      <c r="F94" s="127">
        <v>-0.40678633752943766</v>
      </c>
      <c r="G94" s="120">
        <v>395400</v>
      </c>
      <c r="H94" s="127">
        <v>2.1441487987600105E-2</v>
      </c>
      <c r="I94" s="120">
        <v>38948</v>
      </c>
      <c r="J94" s="127">
        <v>5.7593613381486497E-2</v>
      </c>
      <c r="K94" s="118">
        <v>95806</v>
      </c>
      <c r="L94" s="127">
        <v>0.51318823640900901</v>
      </c>
      <c r="M94" s="201">
        <v>93899</v>
      </c>
      <c r="N94" s="127">
        <v>0.29104508393944806</v>
      </c>
      <c r="O94" s="195">
        <v>89604</v>
      </c>
      <c r="P94" s="127">
        <v>0.17882937995816395</v>
      </c>
      <c r="Q94" s="120">
        <v>17910</v>
      </c>
      <c r="R94" s="127">
        <f t="shared" si="0"/>
        <v>1.8192154633314361E-2</v>
      </c>
      <c r="S94" s="195">
        <v>35337</v>
      </c>
      <c r="T94" s="127">
        <v>0.23599160545645331</v>
      </c>
      <c r="U94" s="123">
        <v>40587</v>
      </c>
      <c r="V94" s="215">
        <v>0.24221834542282619</v>
      </c>
      <c r="W94" s="118">
        <v>29200</v>
      </c>
      <c r="X94" s="127">
        <v>-4.2622950819672156E-2</v>
      </c>
      <c r="Y94" s="120">
        <v>28607</v>
      </c>
      <c r="Z94" s="127">
        <v>6.1051147954452656E-2</v>
      </c>
      <c r="AA94" s="134"/>
      <c r="AB94" s="135"/>
      <c r="AC94" s="120">
        <v>3541</v>
      </c>
      <c r="AD94" s="127">
        <v>0.25478384124734221</v>
      </c>
      <c r="AE94" s="118">
        <v>15702</v>
      </c>
      <c r="AF94" s="127">
        <v>0.28179591836734696</v>
      </c>
      <c r="AG94" s="134">
        <v>24562</v>
      </c>
      <c r="AH94" s="137">
        <v>2.3757919306435449E-2</v>
      </c>
      <c r="AI94" s="134">
        <v>21983</v>
      </c>
      <c r="AJ94" s="137">
        <v>1.5006002400960394E-2</v>
      </c>
      <c r="AK94" s="175">
        <v>1973</v>
      </c>
      <c r="AL94" s="127">
        <v>0.15110851808634762</v>
      </c>
      <c r="AM94" s="120">
        <v>2500</v>
      </c>
      <c r="AN94" s="127">
        <v>-0.19354838709677424</v>
      </c>
      <c r="AO94" s="120">
        <v>1204</v>
      </c>
      <c r="AP94" s="169">
        <v>0.24251805985552122</v>
      </c>
      <c r="AQ94" s="120">
        <v>707</v>
      </c>
      <c r="AR94" s="127">
        <v>0.59593679458239279</v>
      </c>
      <c r="AS94" s="195">
        <v>70</v>
      </c>
      <c r="AT94" s="193">
        <v>3.375</v>
      </c>
      <c r="AU94" s="194"/>
      <c r="AV94" s="135"/>
      <c r="AW94" s="194"/>
      <c r="AX94" s="137"/>
      <c r="AY94" s="120">
        <v>1681</v>
      </c>
      <c r="AZ94" s="127">
        <v>0.16574202496532586</v>
      </c>
      <c r="BA94" s="194"/>
      <c r="BB94" s="137"/>
    </row>
    <row r="95" spans="1:54" s="93" customFormat="1" ht="13.55" customHeight="1">
      <c r="A95" s="133"/>
      <c r="B95" s="117" t="s">
        <v>12</v>
      </c>
      <c r="C95" s="120">
        <v>1247222</v>
      </c>
      <c r="D95" s="127">
        <v>9.2899650574310814E-3</v>
      </c>
      <c r="E95" s="120">
        <v>147030</v>
      </c>
      <c r="F95" s="127">
        <v>-0.40445232945293702</v>
      </c>
      <c r="G95" s="120">
        <v>420300</v>
      </c>
      <c r="H95" s="127">
        <v>9.6084554407878942E-3</v>
      </c>
      <c r="I95" s="120">
        <v>52072</v>
      </c>
      <c r="J95" s="127">
        <v>0.23020223020223018</v>
      </c>
      <c r="K95" s="120">
        <v>112238</v>
      </c>
      <c r="L95" s="127">
        <v>0.60942384352863577</v>
      </c>
      <c r="M95" s="201">
        <v>91750</v>
      </c>
      <c r="N95" s="127">
        <v>0.34833276999720786</v>
      </c>
      <c r="O95" s="195">
        <v>104831</v>
      </c>
      <c r="P95" s="127">
        <v>0.16361234751529011</v>
      </c>
      <c r="Q95" s="120">
        <v>21707</v>
      </c>
      <c r="R95" s="127">
        <f t="shared" si="0"/>
        <v>6.4590485532123543E-2</v>
      </c>
      <c r="S95" s="195">
        <v>45132</v>
      </c>
      <c r="T95" s="127">
        <v>0.25119902414682155</v>
      </c>
      <c r="U95" s="123">
        <v>44364</v>
      </c>
      <c r="V95" s="215">
        <v>0.29836986742368815</v>
      </c>
      <c r="W95" s="118">
        <v>29048</v>
      </c>
      <c r="X95" s="127">
        <v>7.1565589493876258E-2</v>
      </c>
      <c r="Y95" s="120">
        <v>26461</v>
      </c>
      <c r="Z95" s="127">
        <v>-2.9167889638978539E-2</v>
      </c>
      <c r="AA95" s="212">
        <v>28765</v>
      </c>
      <c r="AB95" s="171"/>
      <c r="AC95" s="120">
        <v>3418</v>
      </c>
      <c r="AD95" s="127">
        <v>0.16456558773424201</v>
      </c>
      <c r="AE95" s="118">
        <v>14420</v>
      </c>
      <c r="AF95" s="127">
        <v>0.28154994667614647</v>
      </c>
      <c r="AG95" s="134"/>
      <c r="AH95" s="137"/>
      <c r="AI95" s="134"/>
      <c r="AJ95" s="137"/>
      <c r="AK95" s="175">
        <v>1827</v>
      </c>
      <c r="AL95" s="127">
        <v>5.9744779582366681E-2</v>
      </c>
      <c r="AM95" s="120">
        <v>2200</v>
      </c>
      <c r="AN95" s="127">
        <v>0.15789473684210531</v>
      </c>
      <c r="AO95" s="120">
        <v>1051</v>
      </c>
      <c r="AP95" s="169">
        <v>0.11452810180275708</v>
      </c>
      <c r="AQ95" s="216">
        <v>462</v>
      </c>
      <c r="AR95" s="127">
        <v>1.3157894736842105E-2</v>
      </c>
      <c r="AS95" s="195">
        <v>87</v>
      </c>
      <c r="AT95" s="193" t="s">
        <v>3</v>
      </c>
      <c r="AU95" s="194"/>
      <c r="AV95" s="135"/>
      <c r="AW95" s="194"/>
      <c r="AX95" s="137"/>
      <c r="AY95" s="120">
        <v>1785</v>
      </c>
      <c r="AZ95" s="127">
        <v>0.18999999999999995</v>
      </c>
      <c r="BA95" s="194"/>
      <c r="BB95" s="137"/>
    </row>
    <row r="96" spans="1:54" s="93" customFormat="1" ht="13.55" customHeight="1">
      <c r="A96" s="133"/>
      <c r="B96" s="117" t="s">
        <v>13</v>
      </c>
      <c r="C96" s="120">
        <v>1013507</v>
      </c>
      <c r="D96" s="127">
        <v>3.7902604126053798E-4</v>
      </c>
      <c r="E96" s="120">
        <v>122436</v>
      </c>
      <c r="F96" s="127">
        <v>-0.36880525840958889</v>
      </c>
      <c r="G96" s="120">
        <v>336100</v>
      </c>
      <c r="H96" s="127">
        <v>3.4472145275469372E-2</v>
      </c>
      <c r="I96" s="120">
        <v>23449</v>
      </c>
      <c r="J96" s="127">
        <v>-0.30749239538111695</v>
      </c>
      <c r="K96" s="120">
        <v>74198</v>
      </c>
      <c r="L96" s="127">
        <v>0.25444647325353353</v>
      </c>
      <c r="M96" s="201">
        <v>71683</v>
      </c>
      <c r="N96" s="127">
        <v>0.24410774410774416</v>
      </c>
      <c r="O96" s="195">
        <v>72652</v>
      </c>
      <c r="P96" s="127">
        <v>-2.660843002224068E-2</v>
      </c>
      <c r="Q96" s="120">
        <v>18067</v>
      </c>
      <c r="R96" s="127">
        <f t="shared" si="0"/>
        <v>-1.0461167707306429E-2</v>
      </c>
      <c r="S96" s="195">
        <v>26677</v>
      </c>
      <c r="T96" s="127">
        <v>-9.4927905004240878E-2</v>
      </c>
      <c r="U96" s="123">
        <v>30112</v>
      </c>
      <c r="V96" s="215">
        <v>0.17327099162283266</v>
      </c>
      <c r="W96" s="118">
        <v>18150</v>
      </c>
      <c r="X96" s="127">
        <v>4.961832061068705E-2</v>
      </c>
      <c r="Y96" s="120">
        <v>21590</v>
      </c>
      <c r="Z96" s="127">
        <v>0.13901345291479816</v>
      </c>
      <c r="AA96" s="212">
        <v>19836</v>
      </c>
      <c r="AB96" s="213">
        <v>0.1927124045457278</v>
      </c>
      <c r="AC96" s="120">
        <v>2341</v>
      </c>
      <c r="AD96" s="127">
        <v>7.4346030289123455E-2</v>
      </c>
      <c r="AE96" s="118">
        <v>12891</v>
      </c>
      <c r="AF96" s="127">
        <v>0.27975776829147225</v>
      </c>
      <c r="AG96" s="134"/>
      <c r="AH96" s="137"/>
      <c r="AI96" s="134"/>
      <c r="AJ96" s="137"/>
      <c r="AK96" s="175">
        <v>1487</v>
      </c>
      <c r="AL96" s="127">
        <v>0.16081186572989847</v>
      </c>
      <c r="AM96" s="120">
        <v>2300</v>
      </c>
      <c r="AN96" s="127">
        <v>-4.166666666666663E-2</v>
      </c>
      <c r="AO96" s="120">
        <v>1893</v>
      </c>
      <c r="AP96" s="169">
        <v>0.52292839903459365</v>
      </c>
      <c r="AQ96" s="216">
        <v>281</v>
      </c>
      <c r="AR96" s="127">
        <v>0.20600858369098712</v>
      </c>
      <c r="AS96" s="195">
        <v>25</v>
      </c>
      <c r="AT96" s="193">
        <v>-0.67532467532467533</v>
      </c>
      <c r="AU96" s="194"/>
      <c r="AV96" s="135"/>
      <c r="AW96" s="194"/>
      <c r="AX96" s="137"/>
      <c r="AY96" s="120">
        <v>1325</v>
      </c>
      <c r="AZ96" s="127">
        <v>-0.4283865401207938</v>
      </c>
      <c r="BA96" s="194"/>
      <c r="BB96" s="137"/>
    </row>
    <row r="97" spans="1:54" s="93" customFormat="1" ht="13.55" customHeight="1">
      <c r="A97" s="133"/>
      <c r="B97" s="117" t="s">
        <v>14</v>
      </c>
      <c r="C97" s="120">
        <v>1032589</v>
      </c>
      <c r="D97" s="127">
        <v>-2.178136969119376E-2</v>
      </c>
      <c r="E97" s="120">
        <v>132259</v>
      </c>
      <c r="F97" s="127">
        <v>-0.31765112547657987</v>
      </c>
      <c r="G97" s="120">
        <v>368300</v>
      </c>
      <c r="H97" s="127">
        <v>-1.2335746849021185E-2</v>
      </c>
      <c r="I97" s="120">
        <v>47888</v>
      </c>
      <c r="J97" s="127">
        <v>0.22172615251167183</v>
      </c>
      <c r="K97" s="120">
        <v>74602</v>
      </c>
      <c r="L97" s="127">
        <v>4.0227561108244908E-2</v>
      </c>
      <c r="M97" s="201">
        <v>69962</v>
      </c>
      <c r="N97" s="127">
        <v>0.16620826457301918</v>
      </c>
      <c r="O97" s="195">
        <v>76859</v>
      </c>
      <c r="P97" s="127">
        <v>0.15636566063852195</v>
      </c>
      <c r="Q97" s="120">
        <v>18063</v>
      </c>
      <c r="R97" s="127">
        <f t="shared" si="0"/>
        <v>6.1271096752630871E-3</v>
      </c>
      <c r="S97" s="195">
        <v>27391</v>
      </c>
      <c r="T97" s="127">
        <v>0.24896265560165975</v>
      </c>
      <c r="U97" s="123">
        <v>33594</v>
      </c>
      <c r="V97" s="215">
        <v>0.15805439691130338</v>
      </c>
      <c r="W97" s="118">
        <v>20263</v>
      </c>
      <c r="X97" s="127">
        <v>0.35601954092217092</v>
      </c>
      <c r="Y97" s="120">
        <v>25507</v>
      </c>
      <c r="Z97" s="127">
        <v>1.9464428457234284E-2</v>
      </c>
      <c r="AA97" s="212">
        <v>26237</v>
      </c>
      <c r="AB97" s="135">
        <v>0.15966703123101222</v>
      </c>
      <c r="AC97" s="120">
        <v>2751</v>
      </c>
      <c r="AD97" s="127">
        <v>0.27479147358665434</v>
      </c>
      <c r="AE97" s="118">
        <v>13845</v>
      </c>
      <c r="AF97" s="127">
        <v>0.21596697698928508</v>
      </c>
      <c r="AG97" s="134">
        <v>28474</v>
      </c>
      <c r="AH97" s="137">
        <v>0.37908655010413139</v>
      </c>
      <c r="AI97" s="134">
        <v>5811</v>
      </c>
      <c r="AJ97" s="137">
        <v>6.565193471483588E-2</v>
      </c>
      <c r="AK97" s="175">
        <v>1718</v>
      </c>
      <c r="AL97" s="127">
        <v>3.8066465256797688E-2</v>
      </c>
      <c r="AM97" s="120">
        <v>2300</v>
      </c>
      <c r="AN97" s="127">
        <v>-0.28125</v>
      </c>
      <c r="AO97" s="120">
        <v>4451</v>
      </c>
      <c r="AP97" s="169">
        <v>8.508044856167718E-2</v>
      </c>
      <c r="AQ97" s="120">
        <v>547</v>
      </c>
      <c r="AR97" s="127">
        <v>1.4419642857142858</v>
      </c>
      <c r="AS97" s="195">
        <v>0</v>
      </c>
      <c r="AT97" s="193" t="s">
        <v>3</v>
      </c>
      <c r="AU97" s="194"/>
      <c r="AV97" s="135"/>
      <c r="AW97" s="194"/>
      <c r="AX97" s="137"/>
      <c r="AY97" s="120">
        <v>2476</v>
      </c>
      <c r="AZ97" s="127">
        <v>0.28157349896480333</v>
      </c>
      <c r="BA97" s="194"/>
      <c r="BB97" s="137"/>
    </row>
    <row r="98" spans="1:54" s="93" customFormat="1" ht="13.55" customHeight="1">
      <c r="A98" s="133"/>
      <c r="B98" s="117" t="s">
        <v>15</v>
      </c>
      <c r="C98" s="120">
        <v>974255</v>
      </c>
      <c r="D98" s="127">
        <v>-3.0497501248878001E-2</v>
      </c>
      <c r="E98" s="120">
        <v>134009</v>
      </c>
      <c r="F98" s="127">
        <v>-0.32059276834783312</v>
      </c>
      <c r="G98" s="120">
        <v>307500</v>
      </c>
      <c r="H98" s="127">
        <v>-3.4839924670433148E-2</v>
      </c>
      <c r="I98" s="120">
        <v>54729</v>
      </c>
      <c r="J98" s="127">
        <v>0.19503460925388127</v>
      </c>
      <c r="K98" s="120">
        <v>61784</v>
      </c>
      <c r="L98" s="127">
        <v>-0.20070376982586871</v>
      </c>
      <c r="M98" s="201">
        <v>82248</v>
      </c>
      <c r="N98" s="127">
        <v>0.22042348611873641</v>
      </c>
      <c r="O98" s="195">
        <v>81146</v>
      </c>
      <c r="P98" s="127">
        <v>8.4187320462288731E-2</v>
      </c>
      <c r="Q98" s="120">
        <v>21187</v>
      </c>
      <c r="R98" s="127">
        <f t="shared" si="0"/>
        <v>3.1750669588507474E-2</v>
      </c>
      <c r="S98" s="195">
        <v>30381</v>
      </c>
      <c r="T98" s="127">
        <v>0.13226744186046513</v>
      </c>
      <c r="U98" s="123">
        <v>33145</v>
      </c>
      <c r="V98" s="215">
        <v>0.19166606744804773</v>
      </c>
      <c r="W98" s="118">
        <v>24269</v>
      </c>
      <c r="X98" s="127">
        <v>0.10313636363636358</v>
      </c>
      <c r="Y98" s="120">
        <v>28643</v>
      </c>
      <c r="Z98" s="127">
        <v>0.24431990963986272</v>
      </c>
      <c r="AA98" s="212">
        <v>31304</v>
      </c>
      <c r="AB98" s="135"/>
      <c r="AC98" s="120">
        <v>2640</v>
      </c>
      <c r="AD98" s="127">
        <v>0.14533622559652937</v>
      </c>
      <c r="AE98" s="118">
        <v>8273</v>
      </c>
      <c r="AF98" s="127">
        <v>-4.6669739571329798E-2</v>
      </c>
      <c r="AG98" s="134"/>
      <c r="AH98" s="137"/>
      <c r="AI98" s="134"/>
      <c r="AJ98" s="137"/>
      <c r="AK98" s="175">
        <v>2148</v>
      </c>
      <c r="AL98" s="127">
        <v>0.10040983606557385</v>
      </c>
      <c r="AM98" s="120">
        <v>2500</v>
      </c>
      <c r="AN98" s="127">
        <v>8.6956521739130377E-2</v>
      </c>
      <c r="AO98" s="120">
        <v>3919</v>
      </c>
      <c r="AP98" s="169">
        <v>5.3873781426372336E-3</v>
      </c>
      <c r="AQ98" s="120">
        <v>473</v>
      </c>
      <c r="AR98" s="127">
        <v>3.2751091703056769E-2</v>
      </c>
      <c r="AS98" s="195">
        <v>0</v>
      </c>
      <c r="AT98" s="193" t="s">
        <v>3</v>
      </c>
      <c r="AU98" s="194"/>
      <c r="AV98" s="135"/>
      <c r="AW98" s="194"/>
      <c r="AX98" s="137"/>
      <c r="AY98" s="120">
        <v>2472</v>
      </c>
      <c r="AZ98" s="127">
        <v>0.2573753814852493</v>
      </c>
      <c r="BA98" s="194"/>
      <c r="BB98" s="137"/>
    </row>
    <row r="99" spans="1:54" s="93" customFormat="1" ht="13.55" customHeight="1">
      <c r="A99" s="140"/>
      <c r="B99" s="176" t="s">
        <v>16</v>
      </c>
      <c r="C99" s="120">
        <v>1020648</v>
      </c>
      <c r="D99" s="142">
        <v>-7.6363679084575709E-4</v>
      </c>
      <c r="E99" s="120">
        <v>141536</v>
      </c>
      <c r="F99" s="142">
        <v>-0.30108440160388728</v>
      </c>
      <c r="G99" s="120">
        <v>293400</v>
      </c>
      <c r="H99" s="142">
        <v>-4.7489823609226595E-3</v>
      </c>
      <c r="I99" s="120">
        <v>52928</v>
      </c>
      <c r="J99" s="142">
        <v>0.16251180566232515</v>
      </c>
      <c r="K99" s="120">
        <v>72295</v>
      </c>
      <c r="L99" s="127">
        <v>-0.11584135409150391</v>
      </c>
      <c r="M99" s="203">
        <v>86093</v>
      </c>
      <c r="N99" s="142">
        <v>5.9932286857494521E-2</v>
      </c>
      <c r="O99" s="195">
        <v>98281</v>
      </c>
      <c r="P99" s="142">
        <v>9.7363807907459715E-2</v>
      </c>
      <c r="Q99" s="120">
        <v>21206</v>
      </c>
      <c r="R99" s="142">
        <f t="shared" si="0"/>
        <v>9.5351239669421384E-2</v>
      </c>
      <c r="S99" s="195">
        <v>38505</v>
      </c>
      <c r="T99" s="142">
        <v>0.14004441154700223</v>
      </c>
      <c r="U99" s="177">
        <v>29605</v>
      </c>
      <c r="V99" s="217">
        <v>0.17224312017422291</v>
      </c>
      <c r="W99" s="120">
        <v>25374</v>
      </c>
      <c r="X99" s="142">
        <v>0.20011351274653544</v>
      </c>
      <c r="Y99" s="120">
        <v>24545</v>
      </c>
      <c r="Z99" s="127">
        <v>0.13929632380245072</v>
      </c>
      <c r="AA99" s="218">
        <v>37888</v>
      </c>
      <c r="AB99" s="144"/>
      <c r="AC99" s="120">
        <v>3450</v>
      </c>
      <c r="AD99" s="142">
        <v>0.49674620390455537</v>
      </c>
      <c r="AE99" s="118">
        <v>8808</v>
      </c>
      <c r="AF99" s="142">
        <v>0.18006430868167203</v>
      </c>
      <c r="AG99" s="143"/>
      <c r="AH99" s="146"/>
      <c r="AI99" s="143"/>
      <c r="AJ99" s="146"/>
      <c r="AK99" s="189">
        <v>2358</v>
      </c>
      <c r="AL99" s="142">
        <v>0.11806543385490764</v>
      </c>
      <c r="AM99" s="120">
        <v>1400</v>
      </c>
      <c r="AN99" s="142">
        <v>0</v>
      </c>
      <c r="AO99" s="120">
        <v>2446</v>
      </c>
      <c r="AP99" s="169">
        <v>0.47527141133896267</v>
      </c>
      <c r="AQ99" s="120">
        <v>400</v>
      </c>
      <c r="AR99" s="127">
        <v>-5.6603773584905662E-2</v>
      </c>
      <c r="AS99" s="195">
        <v>0</v>
      </c>
      <c r="AT99" s="204" t="s">
        <v>3</v>
      </c>
      <c r="AU99" s="197"/>
      <c r="AV99" s="144"/>
      <c r="AW99" s="197"/>
      <c r="AX99" s="146"/>
      <c r="AY99" s="120">
        <v>2017</v>
      </c>
      <c r="AZ99" s="142">
        <v>0.45947901591895812</v>
      </c>
      <c r="BA99" s="197"/>
      <c r="BB99" s="146"/>
    </row>
    <row r="100" spans="1:54" s="93" customFormat="1" ht="13.55" customHeight="1">
      <c r="A100" s="151" t="s">
        <v>223</v>
      </c>
      <c r="B100" s="152" t="s">
        <v>209</v>
      </c>
      <c r="C100" s="155">
        <v>1200782</v>
      </c>
      <c r="D100" s="127">
        <v>-5.3016268837632601E-2</v>
      </c>
      <c r="E100" s="155">
        <v>173000</v>
      </c>
      <c r="F100" s="154">
        <v>-0.35536278542896321</v>
      </c>
      <c r="G100" s="155">
        <v>297800</v>
      </c>
      <c r="H100" s="154">
        <v>-7.858910891089109E-2</v>
      </c>
      <c r="I100" s="155">
        <v>60624</v>
      </c>
      <c r="J100" s="154">
        <v>0.17048306753678033</v>
      </c>
      <c r="K100" s="153">
        <v>100202</v>
      </c>
      <c r="L100" s="154">
        <v>-0.1395276942893946</v>
      </c>
      <c r="M100" s="200">
        <v>102166</v>
      </c>
      <c r="N100" s="127">
        <v>0.10750252035252417</v>
      </c>
      <c r="O100" s="200">
        <v>110448</v>
      </c>
      <c r="P100" s="127">
        <v>7.7058100754783213E-2</v>
      </c>
      <c r="Q100" s="155">
        <v>25856</v>
      </c>
      <c r="R100" s="127">
        <f t="shared" si="0"/>
        <v>4.6801619433198383E-2</v>
      </c>
      <c r="S100" s="200">
        <v>46176</v>
      </c>
      <c r="T100" s="127">
        <v>9.6114131079830037E-2</v>
      </c>
      <c r="U100" s="123">
        <v>45933</v>
      </c>
      <c r="V100" s="219">
        <v>0.11840759678597516</v>
      </c>
      <c r="W100" s="155">
        <v>29740</v>
      </c>
      <c r="X100" s="154">
        <v>6.2332559385604572E-2</v>
      </c>
      <c r="Y100" s="155">
        <v>29758</v>
      </c>
      <c r="Z100" s="154">
        <v>8.4791484397783501E-2</v>
      </c>
      <c r="AA100" s="192">
        <v>256315</v>
      </c>
      <c r="AB100" s="206">
        <v>0.28944058758426405</v>
      </c>
      <c r="AC100" s="192">
        <v>53829</v>
      </c>
      <c r="AD100" s="206">
        <v>0.55055305910819219</v>
      </c>
      <c r="AE100" s="153">
        <v>12578</v>
      </c>
      <c r="AF100" s="127">
        <v>-4.2114081181935874E-2</v>
      </c>
      <c r="AG100" s="160">
        <v>109469</v>
      </c>
      <c r="AH100" s="129">
        <v>7.2598454177401628E-3</v>
      </c>
      <c r="AI100" s="160">
        <v>5078</v>
      </c>
      <c r="AJ100" s="129">
        <v>-1.6082154621197442E-2</v>
      </c>
      <c r="AK100" s="167">
        <v>3853</v>
      </c>
      <c r="AL100" s="127">
        <v>0.47737730061349692</v>
      </c>
      <c r="AM100" s="155">
        <v>4200</v>
      </c>
      <c r="AN100" s="154">
        <v>-0.32258064516129037</v>
      </c>
      <c r="AO100" s="155">
        <v>930</v>
      </c>
      <c r="AP100" s="190">
        <v>-0.19410745233968807</v>
      </c>
      <c r="AQ100" s="155">
        <v>897</v>
      </c>
      <c r="AR100" s="154">
        <v>0.23383768913342504</v>
      </c>
      <c r="AS100" s="200">
        <v>0</v>
      </c>
      <c r="AT100" s="198" t="s">
        <v>3</v>
      </c>
      <c r="AU100" s="192">
        <v>630</v>
      </c>
      <c r="AV100" s="206">
        <v>0.54791154791154795</v>
      </c>
      <c r="AW100" s="192">
        <v>18225</v>
      </c>
      <c r="AX100" s="129">
        <v>2.0493868637661672E-2</v>
      </c>
      <c r="AY100" s="155">
        <v>4220</v>
      </c>
      <c r="AZ100" s="154">
        <v>3.8058991436726863E-3</v>
      </c>
      <c r="BA100" s="192">
        <v>241</v>
      </c>
      <c r="BB100" s="129">
        <v>-0.23734177215189878</v>
      </c>
    </row>
    <row r="101" spans="1:54" s="93" customFormat="1" ht="13.55" customHeight="1">
      <c r="A101" s="133"/>
      <c r="B101" s="117" t="s">
        <v>210</v>
      </c>
      <c r="C101" s="120">
        <v>1150334</v>
      </c>
      <c r="D101" s="127">
        <v>5.3778393372101121E-2</v>
      </c>
      <c r="E101" s="120">
        <v>169025</v>
      </c>
      <c r="F101" s="127">
        <v>-0.27031169055430843</v>
      </c>
      <c r="G101" s="120">
        <v>336000</v>
      </c>
      <c r="H101" s="127">
        <v>4.738154613466334E-2</v>
      </c>
      <c r="I101" s="120">
        <v>81220</v>
      </c>
      <c r="J101" s="127">
        <v>0.60140384084545917</v>
      </c>
      <c r="K101" s="118">
        <v>102945</v>
      </c>
      <c r="L101" s="127">
        <v>6.1748385899049074E-2</v>
      </c>
      <c r="M101" s="201">
        <v>89758</v>
      </c>
      <c r="N101" s="127">
        <v>0.21922329833331067</v>
      </c>
      <c r="O101" s="195">
        <v>110751</v>
      </c>
      <c r="P101" s="127">
        <v>0.22245769727474421</v>
      </c>
      <c r="Q101" s="120">
        <v>23630</v>
      </c>
      <c r="R101" s="127">
        <f t="shared" si="0"/>
        <v>3.056286611766712E-3</v>
      </c>
      <c r="S101" s="195">
        <v>45441</v>
      </c>
      <c r="T101" s="127">
        <v>0.1553188243669277</v>
      </c>
      <c r="U101" s="123">
        <v>45397</v>
      </c>
      <c r="V101" s="219">
        <v>0.23327900027166532</v>
      </c>
      <c r="W101" s="120">
        <v>27922</v>
      </c>
      <c r="X101" s="127">
        <v>0.5389109347442681</v>
      </c>
      <c r="Y101" s="118">
        <v>30175</v>
      </c>
      <c r="Z101" s="127">
        <v>0.22012858355909581</v>
      </c>
      <c r="AA101" s="194"/>
      <c r="AB101" s="135"/>
      <c r="AC101" s="194"/>
      <c r="AD101" s="135"/>
      <c r="AE101" s="118">
        <v>10718</v>
      </c>
      <c r="AF101" s="127">
        <v>0.12253875157100963</v>
      </c>
      <c r="AG101" s="134"/>
      <c r="AH101" s="137"/>
      <c r="AI101" s="134"/>
      <c r="AJ101" s="137"/>
      <c r="AK101" s="175">
        <v>2639</v>
      </c>
      <c r="AL101" s="127">
        <v>0.42880346507850575</v>
      </c>
      <c r="AM101" s="118">
        <v>5500</v>
      </c>
      <c r="AN101" s="127">
        <v>0.34146341463414642</v>
      </c>
      <c r="AO101" s="118">
        <v>1600</v>
      </c>
      <c r="AP101" s="169">
        <v>0.39494333042720142</v>
      </c>
      <c r="AQ101" s="120">
        <v>645</v>
      </c>
      <c r="AR101" s="127">
        <v>0.59259259259259256</v>
      </c>
      <c r="AS101" s="123">
        <v>0</v>
      </c>
      <c r="AT101" s="193">
        <v>-1</v>
      </c>
      <c r="AU101" s="194"/>
      <c r="AV101" s="135"/>
      <c r="AW101" s="194"/>
      <c r="AX101" s="137"/>
      <c r="AY101" s="118">
        <v>3074</v>
      </c>
      <c r="AZ101" s="127">
        <v>0.13139492086860516</v>
      </c>
      <c r="BA101" s="194"/>
      <c r="BB101" s="137"/>
    </row>
    <row r="102" spans="1:54" s="93" customFormat="1" ht="13.55" customHeight="1">
      <c r="A102" s="133"/>
      <c r="B102" s="117" t="s">
        <v>7</v>
      </c>
      <c r="C102" s="120">
        <v>1018952</v>
      </c>
      <c r="D102" s="127">
        <v>0.17296999864163906</v>
      </c>
      <c r="E102" s="207">
        <v>150291</v>
      </c>
      <c r="F102" s="127">
        <v>0.68637021577405999</v>
      </c>
      <c r="G102" s="120">
        <v>320400</v>
      </c>
      <c r="H102" s="127">
        <v>3.756476683937824E-2</v>
      </c>
      <c r="I102" s="120">
        <v>64484</v>
      </c>
      <c r="J102" s="127">
        <v>0.55525541459649808</v>
      </c>
      <c r="K102" s="118">
        <v>89463</v>
      </c>
      <c r="L102" s="127">
        <v>0.18659062272033955</v>
      </c>
      <c r="M102" s="201">
        <v>73107</v>
      </c>
      <c r="N102" s="127">
        <v>0.16915080761234602</v>
      </c>
      <c r="O102" s="195">
        <v>82981</v>
      </c>
      <c r="P102" s="127">
        <v>0.24986444149897577</v>
      </c>
      <c r="Q102" s="120">
        <v>21928</v>
      </c>
      <c r="R102" s="127">
        <f t="shared" si="0"/>
        <v>0.10853849653708103</v>
      </c>
      <c r="S102" s="195">
        <v>33965</v>
      </c>
      <c r="T102" s="127">
        <v>0.36017780625525608</v>
      </c>
      <c r="U102" s="123">
        <v>34077</v>
      </c>
      <c r="V102" s="219">
        <v>0.1505114959991897</v>
      </c>
      <c r="W102" s="120">
        <v>19315</v>
      </c>
      <c r="X102" s="127">
        <v>0.17025143895789155</v>
      </c>
      <c r="Y102" s="118">
        <v>23263</v>
      </c>
      <c r="Z102" s="127">
        <v>2.765384105667712E-2</v>
      </c>
      <c r="AA102" s="194"/>
      <c r="AB102" s="135"/>
      <c r="AC102" s="194"/>
      <c r="AD102" s="135"/>
      <c r="AE102" s="118">
        <v>11971</v>
      </c>
      <c r="AF102" s="127">
        <v>5.7789166740302197E-2</v>
      </c>
      <c r="AG102" s="134"/>
      <c r="AH102" s="137"/>
      <c r="AI102" s="134"/>
      <c r="AJ102" s="137"/>
      <c r="AK102" s="175">
        <v>2310</v>
      </c>
      <c r="AL102" s="127">
        <v>0.13513513513513509</v>
      </c>
      <c r="AM102" s="118">
        <v>3400</v>
      </c>
      <c r="AN102" s="127">
        <v>0.47826086956521729</v>
      </c>
      <c r="AO102" s="118">
        <v>1799</v>
      </c>
      <c r="AP102" s="169">
        <v>0.43118536197295154</v>
      </c>
      <c r="AQ102" s="120">
        <v>645</v>
      </c>
      <c r="AR102" s="127">
        <v>0.36942675159235666</v>
      </c>
      <c r="AS102" s="220">
        <v>0</v>
      </c>
      <c r="AT102" s="193" t="s">
        <v>3</v>
      </c>
      <c r="AU102" s="194"/>
      <c r="AV102" s="135"/>
      <c r="AW102" s="194"/>
      <c r="AX102" s="137"/>
      <c r="AY102" s="118">
        <v>2836</v>
      </c>
      <c r="AZ102" s="127">
        <v>0.40814299900695139</v>
      </c>
      <c r="BA102" s="194"/>
      <c r="BB102" s="137"/>
    </row>
    <row r="103" spans="1:54" s="93" customFormat="1" ht="13.55" customHeight="1">
      <c r="A103" s="133"/>
      <c r="B103" s="221" t="s">
        <v>8</v>
      </c>
      <c r="C103" s="216">
        <v>1018645</v>
      </c>
      <c r="D103" s="222">
        <v>0.17424814435259547</v>
      </c>
      <c r="E103" s="216">
        <v>152323</v>
      </c>
      <c r="F103" s="222">
        <v>1.3878821131838845</v>
      </c>
      <c r="G103" s="216">
        <v>340900</v>
      </c>
      <c r="H103" s="222">
        <v>-2.2649082568807339E-2</v>
      </c>
      <c r="I103" s="216">
        <v>68272</v>
      </c>
      <c r="J103" s="222">
        <v>0.55811671269142105</v>
      </c>
      <c r="K103" s="223">
        <v>78638</v>
      </c>
      <c r="L103" s="222">
        <v>0.12568352944544647</v>
      </c>
      <c r="M103" s="224">
        <v>65312</v>
      </c>
      <c r="N103" s="222">
        <v>0.13349531412703919</v>
      </c>
      <c r="O103" s="220">
        <v>73401</v>
      </c>
      <c r="P103" s="222">
        <v>-1.3321324873642328E-2</v>
      </c>
      <c r="Q103" s="216">
        <v>20188</v>
      </c>
      <c r="R103" s="222">
        <f t="shared" si="0"/>
        <v>6.7809161112874161E-2</v>
      </c>
      <c r="S103" s="220">
        <v>28119</v>
      </c>
      <c r="T103" s="222">
        <v>8.7144790257104199E-2</v>
      </c>
      <c r="U103" s="225">
        <v>31252</v>
      </c>
      <c r="V103" s="226">
        <v>0.11598343093843737</v>
      </c>
      <c r="W103" s="216">
        <v>18116</v>
      </c>
      <c r="X103" s="222">
        <v>0.14694523583412472</v>
      </c>
      <c r="Y103" s="216">
        <v>23085</v>
      </c>
      <c r="Z103" s="127">
        <v>3.8041278834479941E-2</v>
      </c>
      <c r="AA103" s="194"/>
      <c r="AB103" s="135"/>
      <c r="AC103" s="194"/>
      <c r="AD103" s="135"/>
      <c r="AE103" s="223">
        <v>14514</v>
      </c>
      <c r="AF103" s="222">
        <v>0.11431861804222648</v>
      </c>
      <c r="AG103" s="134"/>
      <c r="AH103" s="137"/>
      <c r="AI103" s="134">
        <v>10288</v>
      </c>
      <c r="AJ103" s="135">
        <v>-6.8031524594619031E-2</v>
      </c>
      <c r="AK103" s="175">
        <v>1867</v>
      </c>
      <c r="AL103" s="127">
        <v>0.53915910964550706</v>
      </c>
      <c r="AM103" s="220">
        <v>2900</v>
      </c>
      <c r="AN103" s="127">
        <v>0.8125</v>
      </c>
      <c r="AO103" s="216">
        <v>2225</v>
      </c>
      <c r="AP103" s="169">
        <v>0.19431025228126675</v>
      </c>
      <c r="AQ103" s="216">
        <v>421</v>
      </c>
      <c r="AR103" s="127">
        <v>0.33650793650793653</v>
      </c>
      <c r="AS103" s="220">
        <v>0</v>
      </c>
      <c r="AT103" s="193">
        <v>-1</v>
      </c>
      <c r="AU103" s="194"/>
      <c r="AV103" s="135"/>
      <c r="AW103" s="194"/>
      <c r="AX103" s="137"/>
      <c r="AY103" s="216">
        <v>1681</v>
      </c>
      <c r="AZ103" s="127">
        <v>-3.5017221584385805E-2</v>
      </c>
      <c r="BA103" s="194"/>
      <c r="BB103" s="137"/>
    </row>
    <row r="104" spans="1:54" s="93" customFormat="1" ht="13.55" customHeight="1">
      <c r="A104" s="133"/>
      <c r="B104" s="117" t="s">
        <v>9</v>
      </c>
      <c r="C104" s="120">
        <v>1096950</v>
      </c>
      <c r="D104" s="127">
        <v>8.1368560413008953E-2</v>
      </c>
      <c r="E104" s="120">
        <v>157141</v>
      </c>
      <c r="F104" s="127">
        <v>0.8704144547337348</v>
      </c>
      <c r="G104" s="120">
        <v>368700</v>
      </c>
      <c r="H104" s="127">
        <v>-4.2088854247856584E-2</v>
      </c>
      <c r="I104" s="120">
        <v>48409</v>
      </c>
      <c r="J104" s="222">
        <v>0.25776865516524627</v>
      </c>
      <c r="K104" s="118">
        <v>73476</v>
      </c>
      <c r="L104" s="127">
        <v>-7.8162246254987078E-2</v>
      </c>
      <c r="M104" s="201">
        <v>66827</v>
      </c>
      <c r="N104" s="222">
        <v>-6.8659067603917823E-3</v>
      </c>
      <c r="O104" s="195">
        <v>78574</v>
      </c>
      <c r="P104" s="127">
        <v>-6.2664773879537616E-2</v>
      </c>
      <c r="Q104" s="120">
        <v>20724</v>
      </c>
      <c r="R104" s="127">
        <f t="shared" si="0"/>
        <v>6.5080135988344612E-3</v>
      </c>
      <c r="S104" s="195">
        <v>31292</v>
      </c>
      <c r="T104" s="127">
        <v>-2.1360437842064112E-2</v>
      </c>
      <c r="U104" s="123">
        <v>33018</v>
      </c>
      <c r="V104" s="226">
        <v>-2.1282902537348825E-2</v>
      </c>
      <c r="W104" s="120">
        <v>19899</v>
      </c>
      <c r="X104" s="127">
        <v>1.5306903413439462E-2</v>
      </c>
      <c r="Y104" s="120">
        <v>25106</v>
      </c>
      <c r="Z104" s="127">
        <v>3.2446436649257615E-2</v>
      </c>
      <c r="AA104" s="194"/>
      <c r="AB104" s="135"/>
      <c r="AC104" s="194"/>
      <c r="AD104" s="135"/>
      <c r="AE104" s="118">
        <v>15768</v>
      </c>
      <c r="AF104" s="127">
        <v>3.02515517804639E-2</v>
      </c>
      <c r="AG104" s="134"/>
      <c r="AH104" s="137"/>
      <c r="AI104" s="134"/>
      <c r="AJ104" s="135"/>
      <c r="AK104" s="175">
        <v>1986</v>
      </c>
      <c r="AL104" s="127">
        <v>0.28046421663442933</v>
      </c>
      <c r="AM104" s="195">
        <v>2800</v>
      </c>
      <c r="AN104" s="127">
        <v>0.21739130434782616</v>
      </c>
      <c r="AO104" s="120">
        <v>1742</v>
      </c>
      <c r="AP104" s="169">
        <v>-0.42527218739689876</v>
      </c>
      <c r="AQ104" s="120">
        <v>493</v>
      </c>
      <c r="AR104" s="127">
        <v>0.50304878048780488</v>
      </c>
      <c r="AS104" s="195">
        <v>0</v>
      </c>
      <c r="AT104" s="193">
        <v>-1</v>
      </c>
      <c r="AU104" s="194"/>
      <c r="AV104" s="135"/>
      <c r="AW104" s="194"/>
      <c r="AX104" s="137"/>
      <c r="AY104" s="120">
        <v>771</v>
      </c>
      <c r="AZ104" s="127">
        <v>-0.28743068391866911</v>
      </c>
      <c r="BA104" s="194"/>
      <c r="BB104" s="137"/>
    </row>
    <row r="105" spans="1:54" s="93" customFormat="1" ht="13.55" customHeight="1">
      <c r="A105" s="133"/>
      <c r="B105" s="221" t="s">
        <v>10</v>
      </c>
      <c r="C105" s="216">
        <v>1109273</v>
      </c>
      <c r="D105" s="222">
        <v>5.278278150974984E-2</v>
      </c>
      <c r="E105" s="216">
        <v>152131</v>
      </c>
      <c r="F105" s="222">
        <v>0.465376576090621</v>
      </c>
      <c r="G105" s="223">
        <v>347200</v>
      </c>
      <c r="H105" s="222">
        <v>-8.1238422863191315E-2</v>
      </c>
      <c r="I105" s="216">
        <v>46923</v>
      </c>
      <c r="J105" s="222">
        <v>0.19072753571700463</v>
      </c>
      <c r="K105" s="223">
        <v>89031</v>
      </c>
      <c r="L105" s="222">
        <v>0.15635187614458457</v>
      </c>
      <c r="M105" s="224">
        <v>77515</v>
      </c>
      <c r="N105" s="222">
        <v>1.6430201148671664E-2</v>
      </c>
      <c r="O105" s="220">
        <v>75664</v>
      </c>
      <c r="P105" s="222">
        <v>-5.2648712266336127E-2</v>
      </c>
      <c r="Q105" s="216">
        <v>20119</v>
      </c>
      <c r="R105" s="222">
        <f t="shared" si="0"/>
        <v>-1.7339064178958696E-2</v>
      </c>
      <c r="S105" s="220">
        <v>29792</v>
      </c>
      <c r="T105" s="222">
        <v>-4.2488911743909494E-2</v>
      </c>
      <c r="U105" s="225">
        <v>34394</v>
      </c>
      <c r="V105" s="226">
        <v>4.703064294686414E-3</v>
      </c>
      <c r="W105" s="216">
        <v>23261</v>
      </c>
      <c r="X105" s="127">
        <v>0.21874672534842293</v>
      </c>
      <c r="Y105" s="216">
        <v>23272</v>
      </c>
      <c r="Z105" s="127">
        <v>-8.6476938174681051E-2</v>
      </c>
      <c r="AA105" s="194"/>
      <c r="AB105" s="135"/>
      <c r="AC105" s="194"/>
      <c r="AD105" s="135"/>
      <c r="AE105" s="223">
        <v>13343</v>
      </c>
      <c r="AF105" s="222">
        <v>-2.4491884778476386E-2</v>
      </c>
      <c r="AG105" s="134"/>
      <c r="AH105" s="137"/>
      <c r="AI105" s="134"/>
      <c r="AJ105" s="135"/>
      <c r="AK105" s="175">
        <v>2300</v>
      </c>
      <c r="AL105" s="127">
        <v>0.30756111426947119</v>
      </c>
      <c r="AM105" s="220">
        <v>2300</v>
      </c>
      <c r="AN105" s="127">
        <v>9.5238095238095344E-2</v>
      </c>
      <c r="AO105" s="216">
        <v>2358</v>
      </c>
      <c r="AP105" s="169">
        <v>0.26163723916532899</v>
      </c>
      <c r="AQ105" s="216">
        <v>433</v>
      </c>
      <c r="AR105" s="127">
        <v>0.17344173441734417</v>
      </c>
      <c r="AS105" s="220">
        <v>0</v>
      </c>
      <c r="AT105" s="193" t="s">
        <v>3</v>
      </c>
      <c r="AU105" s="194"/>
      <c r="AV105" s="135"/>
      <c r="AW105" s="194"/>
      <c r="AX105" s="137"/>
      <c r="AY105" s="216">
        <v>1485</v>
      </c>
      <c r="AZ105" s="127">
        <v>0.52620760534429589</v>
      </c>
      <c r="BA105" s="194"/>
      <c r="BB105" s="137"/>
    </row>
    <row r="106" spans="1:54" s="93" customFormat="1" ht="13.55" customHeight="1">
      <c r="A106" s="133"/>
      <c r="B106" s="117" t="s">
        <v>11</v>
      </c>
      <c r="C106" s="120">
        <v>1305418</v>
      </c>
      <c r="D106" s="222">
        <v>5.137524977267767E-2</v>
      </c>
      <c r="E106" s="120">
        <v>189701</v>
      </c>
      <c r="F106" s="127">
        <v>0.35449436998850437</v>
      </c>
      <c r="G106" s="120">
        <v>369300</v>
      </c>
      <c r="H106" s="127">
        <v>-6.6009104704097113E-2</v>
      </c>
      <c r="I106" s="120">
        <v>51075</v>
      </c>
      <c r="J106" s="222">
        <v>0.31136386977508468</v>
      </c>
      <c r="K106" s="118">
        <v>104928</v>
      </c>
      <c r="L106" s="222">
        <v>9.5213243429430314E-2</v>
      </c>
      <c r="M106" s="201">
        <v>103377</v>
      </c>
      <c r="N106" s="222">
        <v>0.10093824215380365</v>
      </c>
      <c r="O106" s="195">
        <v>88247</v>
      </c>
      <c r="P106" s="127">
        <v>-1.5144413195839472E-2</v>
      </c>
      <c r="Q106" s="120">
        <v>19210</v>
      </c>
      <c r="R106" s="127">
        <f t="shared" si="0"/>
        <v>7.2585147962032304E-2</v>
      </c>
      <c r="S106" s="195">
        <v>36030</v>
      </c>
      <c r="T106" s="222">
        <v>1.9611172425503014E-2</v>
      </c>
      <c r="U106" s="123">
        <v>42524</v>
      </c>
      <c r="V106" s="226">
        <v>4.7724640894867817E-2</v>
      </c>
      <c r="W106" s="120">
        <v>32326</v>
      </c>
      <c r="X106" s="127">
        <v>0.10705479452054795</v>
      </c>
      <c r="Y106" s="120">
        <v>28279</v>
      </c>
      <c r="Z106" s="127">
        <v>-1.1465725172160712E-2</v>
      </c>
      <c r="AA106" s="194"/>
      <c r="AB106" s="135"/>
      <c r="AC106" s="194"/>
      <c r="AD106" s="135"/>
      <c r="AE106" s="118">
        <v>15958</v>
      </c>
      <c r="AF106" s="222">
        <v>1.6303655585275762E-2</v>
      </c>
      <c r="AG106" s="134"/>
      <c r="AH106" s="137"/>
      <c r="AI106" s="134">
        <v>23012</v>
      </c>
      <c r="AJ106" s="137">
        <v>4.6808897784651693E-2</v>
      </c>
      <c r="AK106" s="175">
        <v>2851</v>
      </c>
      <c r="AL106" s="127">
        <v>0.44500760263558026</v>
      </c>
      <c r="AM106" s="120">
        <v>1900</v>
      </c>
      <c r="AN106" s="127">
        <v>-0.24</v>
      </c>
      <c r="AO106" s="120">
        <v>1518</v>
      </c>
      <c r="AP106" s="169">
        <v>0.26079734219269102</v>
      </c>
      <c r="AQ106" s="120">
        <v>897</v>
      </c>
      <c r="AR106" s="127">
        <v>0.26874115983026875</v>
      </c>
      <c r="AS106" s="195">
        <v>81</v>
      </c>
      <c r="AT106" s="193">
        <v>0.15714285714285725</v>
      </c>
      <c r="AU106" s="194"/>
      <c r="AV106" s="135"/>
      <c r="AW106" s="194"/>
      <c r="AX106" s="137"/>
      <c r="AY106" s="120">
        <v>1873</v>
      </c>
      <c r="AZ106" s="127">
        <v>0.11421772754312909</v>
      </c>
      <c r="BA106" s="194"/>
      <c r="BB106" s="137"/>
    </row>
    <row r="107" spans="1:54" s="93" customFormat="1" ht="13.55" customHeight="1">
      <c r="A107" s="133"/>
      <c r="B107" s="221" t="s">
        <v>12</v>
      </c>
      <c r="C107" s="216">
        <v>1334651</v>
      </c>
      <c r="D107" s="222">
        <v>7.0098987990911008E-2</v>
      </c>
      <c r="E107" s="216">
        <v>201764</v>
      </c>
      <c r="F107" s="222">
        <v>0.37226416377610011</v>
      </c>
      <c r="G107" s="216">
        <v>403400</v>
      </c>
      <c r="H107" s="222">
        <v>-4.0209374256483466E-2</v>
      </c>
      <c r="I107" s="216">
        <v>59255</v>
      </c>
      <c r="J107" s="222">
        <v>0.1379436165309571</v>
      </c>
      <c r="K107" s="216">
        <v>120549</v>
      </c>
      <c r="L107" s="222">
        <v>7.4048005131951741E-2</v>
      </c>
      <c r="M107" s="224">
        <v>101061</v>
      </c>
      <c r="N107" s="222">
        <v>0.10148228882833799</v>
      </c>
      <c r="O107" s="220">
        <v>109102</v>
      </c>
      <c r="P107" s="222">
        <v>4.0741765317511044E-2</v>
      </c>
      <c r="Q107" s="216">
        <v>21750</v>
      </c>
      <c r="R107" s="222">
        <f t="shared" si="0"/>
        <v>1.9809278113052109E-3</v>
      </c>
      <c r="S107" s="220">
        <v>48035</v>
      </c>
      <c r="T107" s="222">
        <v>6.4322431977310995E-2</v>
      </c>
      <c r="U107" s="225">
        <v>47383</v>
      </c>
      <c r="V107" s="226">
        <v>6.8050671715805602E-2</v>
      </c>
      <c r="W107" s="216">
        <v>27402</v>
      </c>
      <c r="X107" s="127">
        <v>-5.6664830625172129E-2</v>
      </c>
      <c r="Y107" s="216">
        <v>24224</v>
      </c>
      <c r="Z107" s="222">
        <v>-8.4539510978421051E-2</v>
      </c>
      <c r="AA107" s="227">
        <v>30895</v>
      </c>
      <c r="AB107" s="228">
        <v>7.4048322614288287E-2</v>
      </c>
      <c r="AC107" s="194"/>
      <c r="AD107" s="135"/>
      <c r="AE107" s="223">
        <v>14729</v>
      </c>
      <c r="AF107" s="222">
        <v>2.1428571428571429E-2</v>
      </c>
      <c r="AG107" s="134"/>
      <c r="AH107" s="137"/>
      <c r="AI107" s="134"/>
      <c r="AJ107" s="137"/>
      <c r="AK107" s="175">
        <v>2612</v>
      </c>
      <c r="AL107" s="127">
        <v>0.42966611932129184</v>
      </c>
      <c r="AM107" s="216">
        <v>1800</v>
      </c>
      <c r="AN107" s="127">
        <v>-0.18181818181818177</v>
      </c>
      <c r="AO107" s="216">
        <v>1197</v>
      </c>
      <c r="AP107" s="169">
        <v>0.13891531874405327</v>
      </c>
      <c r="AQ107" s="216">
        <v>708</v>
      </c>
      <c r="AR107" s="127">
        <v>0.53246753246753242</v>
      </c>
      <c r="AS107" s="220">
        <v>0</v>
      </c>
      <c r="AT107" s="193">
        <v>-1</v>
      </c>
      <c r="AU107" s="194"/>
      <c r="AV107" s="135"/>
      <c r="AW107" s="194"/>
      <c r="AX107" s="137"/>
      <c r="AY107" s="216">
        <v>1601</v>
      </c>
      <c r="AZ107" s="127">
        <v>-0.10308123249299717</v>
      </c>
      <c r="BA107" s="194"/>
      <c r="BB107" s="137"/>
    </row>
    <row r="108" spans="1:54" s="93" customFormat="1" ht="13.55" customHeight="1">
      <c r="A108" s="133"/>
      <c r="B108" s="221" t="s">
        <v>13</v>
      </c>
      <c r="C108" s="216">
        <v>1059709</v>
      </c>
      <c r="D108" s="222">
        <v>4.5586266301071425E-2</v>
      </c>
      <c r="E108" s="216">
        <v>145742</v>
      </c>
      <c r="F108" s="222">
        <v>0.19035251069946749</v>
      </c>
      <c r="G108" s="216">
        <v>319200</v>
      </c>
      <c r="H108" s="222">
        <v>-5.0282653972032132E-2</v>
      </c>
      <c r="I108" s="216">
        <v>46208</v>
      </c>
      <c r="J108" s="222">
        <v>0.97057443814235156</v>
      </c>
      <c r="K108" s="216">
        <v>84266</v>
      </c>
      <c r="L108" s="222">
        <v>0.13569098897544407</v>
      </c>
      <c r="M108" s="224">
        <v>73795</v>
      </c>
      <c r="N108" s="222">
        <v>2.9463052606615303E-2</v>
      </c>
      <c r="O108" s="220">
        <v>76876</v>
      </c>
      <c r="P108" s="222">
        <v>5.8140175081209049E-2</v>
      </c>
      <c r="Q108" s="216">
        <v>19521</v>
      </c>
      <c r="R108" s="222">
        <f t="shared" si="0"/>
        <v>8.0478219959041253E-2</v>
      </c>
      <c r="S108" s="220">
        <v>32585</v>
      </c>
      <c r="T108" s="222">
        <v>0.22146418262923118</v>
      </c>
      <c r="U108" s="225">
        <v>31247</v>
      </c>
      <c r="V108" s="226">
        <v>3.7692614240170029E-2</v>
      </c>
      <c r="W108" s="216">
        <v>22380</v>
      </c>
      <c r="X108" s="127">
        <v>0.23305785123966943</v>
      </c>
      <c r="Y108" s="216">
        <v>22339</v>
      </c>
      <c r="Z108" s="222">
        <v>3.4691987031032934E-2</v>
      </c>
      <c r="AA108" s="224">
        <v>19340</v>
      </c>
      <c r="AB108" s="228">
        <v>-2.5005041338979628E-2</v>
      </c>
      <c r="AC108" s="194"/>
      <c r="AD108" s="135"/>
      <c r="AE108" s="223">
        <v>12380</v>
      </c>
      <c r="AF108" s="222">
        <v>-3.9640058955860681E-2</v>
      </c>
      <c r="AG108" s="134"/>
      <c r="AH108" s="137"/>
      <c r="AI108" s="134"/>
      <c r="AJ108" s="137"/>
      <c r="AK108" s="175">
        <v>2755</v>
      </c>
      <c r="AL108" s="127">
        <v>0.85272360457296581</v>
      </c>
      <c r="AM108" s="216">
        <v>1700</v>
      </c>
      <c r="AN108" s="127">
        <v>-0.26086956521739135</v>
      </c>
      <c r="AO108" s="216">
        <v>2292</v>
      </c>
      <c r="AP108" s="169">
        <v>0.21077654516640254</v>
      </c>
      <c r="AQ108" s="216">
        <v>404</v>
      </c>
      <c r="AR108" s="127">
        <v>0.4377224199288256</v>
      </c>
      <c r="AS108" s="220">
        <v>0</v>
      </c>
      <c r="AT108" s="193">
        <v>-1</v>
      </c>
      <c r="AU108" s="194"/>
      <c r="AV108" s="135"/>
      <c r="AW108" s="194"/>
      <c r="AX108" s="137"/>
      <c r="AY108" s="216">
        <v>1317</v>
      </c>
      <c r="AZ108" s="127">
        <v>-6.0377358490566468E-3</v>
      </c>
      <c r="BA108" s="194"/>
      <c r="BB108" s="137"/>
    </row>
    <row r="109" spans="1:54" s="93" customFormat="1" ht="13.55" customHeight="1">
      <c r="A109" s="133"/>
      <c r="B109" s="117" t="s">
        <v>14</v>
      </c>
      <c r="C109" s="120">
        <v>1154742</v>
      </c>
      <c r="D109" s="222">
        <v>0.11829779321685588</v>
      </c>
      <c r="E109" s="120">
        <v>168150</v>
      </c>
      <c r="F109" s="127">
        <v>0.27136905617009049</v>
      </c>
      <c r="G109" s="120">
        <v>372200</v>
      </c>
      <c r="H109" s="222">
        <v>1.0589193592180288E-2</v>
      </c>
      <c r="I109" s="120">
        <v>49695</v>
      </c>
      <c r="J109" s="127">
        <v>3.7733879051119246E-2</v>
      </c>
      <c r="K109" s="120">
        <v>97324</v>
      </c>
      <c r="L109" s="127">
        <v>0.30457628481810139</v>
      </c>
      <c r="M109" s="201">
        <v>79519</v>
      </c>
      <c r="N109" s="222">
        <v>0.13660272719476296</v>
      </c>
      <c r="O109" s="195">
        <v>83248</v>
      </c>
      <c r="P109" s="222">
        <v>8.3126244161386434E-2</v>
      </c>
      <c r="Q109" s="120">
        <v>21233</v>
      </c>
      <c r="R109" s="127">
        <f t="shared" si="0"/>
        <v>0.17549687205890496</v>
      </c>
      <c r="S109" s="195">
        <v>34502</v>
      </c>
      <c r="T109" s="127">
        <v>0.25961082107261507</v>
      </c>
      <c r="U109" s="123">
        <v>34713</v>
      </c>
      <c r="V109" s="226">
        <v>3.3309519557063759E-2</v>
      </c>
      <c r="W109" s="120">
        <v>18270</v>
      </c>
      <c r="X109" s="127">
        <v>-9.835661057099146E-2</v>
      </c>
      <c r="Y109" s="120">
        <v>24686</v>
      </c>
      <c r="Z109" s="222">
        <v>-3.218724271768536E-2</v>
      </c>
      <c r="AA109" s="201">
        <v>31132</v>
      </c>
      <c r="AB109" s="228">
        <v>0.18656858634752438</v>
      </c>
      <c r="AC109" s="194"/>
      <c r="AD109" s="135"/>
      <c r="AE109" s="118">
        <v>14038</v>
      </c>
      <c r="AF109" s="222">
        <v>1.3940050559768869E-2</v>
      </c>
      <c r="AG109" s="134"/>
      <c r="AH109" s="137"/>
      <c r="AI109" s="134">
        <v>5982</v>
      </c>
      <c r="AJ109" s="137">
        <v>2.9426948890036053E-2</v>
      </c>
      <c r="AK109" s="175">
        <v>3414</v>
      </c>
      <c r="AL109" s="127">
        <v>0.98719441210710124</v>
      </c>
      <c r="AM109" s="120">
        <v>2300</v>
      </c>
      <c r="AN109" s="127">
        <v>0</v>
      </c>
      <c r="AO109" s="120">
        <v>3044</v>
      </c>
      <c r="AP109" s="169">
        <v>-0.31610873960907659</v>
      </c>
      <c r="AQ109" s="120">
        <v>499</v>
      </c>
      <c r="AR109" s="127">
        <v>-8.7751371115173671E-2</v>
      </c>
      <c r="AS109" s="195">
        <v>0</v>
      </c>
      <c r="AT109" s="193" t="s">
        <v>3</v>
      </c>
      <c r="AU109" s="194"/>
      <c r="AV109" s="135"/>
      <c r="AW109" s="194"/>
      <c r="AX109" s="137"/>
      <c r="AY109" s="120">
        <v>2077</v>
      </c>
      <c r="AZ109" s="127">
        <v>-0.16114701130856224</v>
      </c>
      <c r="BA109" s="194"/>
      <c r="BB109" s="137"/>
    </row>
    <row r="110" spans="1:54" s="93" customFormat="1" ht="13.55" customHeight="1">
      <c r="A110" s="133"/>
      <c r="B110" s="117" t="s">
        <v>15</v>
      </c>
      <c r="C110" s="120">
        <v>1117550</v>
      </c>
      <c r="D110" s="222">
        <v>0.14708161620930865</v>
      </c>
      <c r="E110" s="120">
        <v>183557</v>
      </c>
      <c r="F110" s="127">
        <v>0.36973636099067975</v>
      </c>
      <c r="G110" s="120">
        <v>313500</v>
      </c>
      <c r="H110" s="222">
        <v>1.9512195121951219E-2</v>
      </c>
      <c r="I110" s="120">
        <v>59774</v>
      </c>
      <c r="J110" s="127">
        <v>9.2181475999926876E-2</v>
      </c>
      <c r="K110" s="120">
        <v>109837</v>
      </c>
      <c r="L110" s="127">
        <v>0.77775799559756575</v>
      </c>
      <c r="M110" s="201">
        <v>89656</v>
      </c>
      <c r="N110" s="222">
        <v>9.006905943001664E-2</v>
      </c>
      <c r="O110" s="195">
        <v>86841</v>
      </c>
      <c r="P110" s="222">
        <v>7.0182140832573389E-2</v>
      </c>
      <c r="Q110" s="120">
        <v>23395</v>
      </c>
      <c r="R110" s="127">
        <f t="shared" si="0"/>
        <v>0.10421484872799369</v>
      </c>
      <c r="S110" s="195">
        <v>34686</v>
      </c>
      <c r="T110" s="127">
        <v>0.1417004048582996</v>
      </c>
      <c r="U110" s="123">
        <v>34014</v>
      </c>
      <c r="V110" s="226">
        <v>2.6218132448333081E-2</v>
      </c>
      <c r="W110" s="120">
        <v>22469</v>
      </c>
      <c r="X110" s="127">
        <v>-7.4168692570769287E-2</v>
      </c>
      <c r="Y110" s="120">
        <v>25392</v>
      </c>
      <c r="Z110" s="222">
        <v>-0.11350068079460951</v>
      </c>
      <c r="AA110" s="201">
        <v>30259</v>
      </c>
      <c r="AB110" s="228">
        <v>-3.3382315359059556E-2</v>
      </c>
      <c r="AC110" s="194"/>
      <c r="AD110" s="135"/>
      <c r="AE110" s="118">
        <v>11903</v>
      </c>
      <c r="AF110" s="222">
        <v>0.43877674362383656</v>
      </c>
      <c r="AG110" s="134"/>
      <c r="AH110" s="137"/>
      <c r="AI110" s="134"/>
      <c r="AJ110" s="137"/>
      <c r="AK110" s="175">
        <v>3922</v>
      </c>
      <c r="AL110" s="127">
        <v>0.82588454376163867</v>
      </c>
      <c r="AM110" s="120">
        <v>2100</v>
      </c>
      <c r="AN110" s="127">
        <v>-0.16000000000000003</v>
      </c>
      <c r="AO110" s="120">
        <v>2819</v>
      </c>
      <c r="AP110" s="169">
        <v>-0.28068384792038781</v>
      </c>
      <c r="AQ110" s="120">
        <v>871</v>
      </c>
      <c r="AR110" s="127">
        <v>0.84143763213530653</v>
      </c>
      <c r="AS110" s="195">
        <v>0</v>
      </c>
      <c r="AT110" s="193" t="s">
        <v>3</v>
      </c>
      <c r="AU110" s="194"/>
      <c r="AV110" s="135"/>
      <c r="AW110" s="194"/>
      <c r="AX110" s="137"/>
      <c r="AY110" s="120">
        <v>2630</v>
      </c>
      <c r="AZ110" s="127">
        <v>6.3915857605177928E-2</v>
      </c>
      <c r="BA110" s="194"/>
      <c r="BB110" s="137"/>
    </row>
    <row r="111" spans="1:54" s="93" customFormat="1" ht="13.55" customHeight="1">
      <c r="A111" s="140"/>
      <c r="B111" s="176" t="s">
        <v>16</v>
      </c>
      <c r="C111" s="120">
        <v>1169970</v>
      </c>
      <c r="D111" s="222">
        <v>0.1463011733722106</v>
      </c>
      <c r="E111" s="120">
        <v>199950</v>
      </c>
      <c r="F111" s="127">
        <v>0.41271478634411035</v>
      </c>
      <c r="G111" s="120">
        <v>281200</v>
      </c>
      <c r="H111" s="222">
        <v>-4.1581458759372872E-2</v>
      </c>
      <c r="I111" s="120">
        <v>64978</v>
      </c>
      <c r="J111" s="127">
        <v>0.22770000000000001</v>
      </c>
      <c r="K111" s="120">
        <v>112960</v>
      </c>
      <c r="L111" s="127">
        <v>0.56248703229822261</v>
      </c>
      <c r="M111" s="201">
        <v>109062</v>
      </c>
      <c r="N111" s="222">
        <v>0.26679288676198998</v>
      </c>
      <c r="O111" s="195">
        <v>102325</v>
      </c>
      <c r="P111" s="229">
        <v>4.114732247331631E-2</v>
      </c>
      <c r="Q111" s="120">
        <v>24786</v>
      </c>
      <c r="R111" s="127">
        <f t="shared" si="0"/>
        <v>0.16882014524191269</v>
      </c>
      <c r="S111" s="195">
        <v>44150</v>
      </c>
      <c r="T111" s="127">
        <v>0.14660433709907805</v>
      </c>
      <c r="U111" s="123">
        <v>31232</v>
      </c>
      <c r="V111" s="226">
        <v>5.4956932950515118E-2</v>
      </c>
      <c r="W111" s="120">
        <v>22877</v>
      </c>
      <c r="X111" s="127">
        <v>-9.8407819027350837E-2</v>
      </c>
      <c r="Y111" s="120">
        <v>24277</v>
      </c>
      <c r="Z111" s="229">
        <v>-1.0918720717050356E-2</v>
      </c>
      <c r="AA111" s="201">
        <v>43550</v>
      </c>
      <c r="AB111" s="228">
        <v>0.14944045608108114</v>
      </c>
      <c r="AC111" s="197"/>
      <c r="AD111" s="144"/>
      <c r="AE111" s="118">
        <v>11184</v>
      </c>
      <c r="AF111" s="222">
        <v>0.26975476839237056</v>
      </c>
      <c r="AG111" s="143"/>
      <c r="AH111" s="146"/>
      <c r="AI111" s="143"/>
      <c r="AJ111" s="146"/>
      <c r="AK111" s="189">
        <v>4296</v>
      </c>
      <c r="AL111" s="142">
        <v>0.82188295165394409</v>
      </c>
      <c r="AM111" s="120">
        <v>1300</v>
      </c>
      <c r="AN111" s="142">
        <v>-7.1428571428571397E-2</v>
      </c>
      <c r="AO111" s="120">
        <v>2409</v>
      </c>
      <c r="AP111" s="169">
        <v>-1.5126737530662293E-2</v>
      </c>
      <c r="AQ111" s="120">
        <v>925</v>
      </c>
      <c r="AR111" s="127">
        <v>1.3125</v>
      </c>
      <c r="AS111" s="195">
        <v>0</v>
      </c>
      <c r="AT111" s="193" t="s">
        <v>3</v>
      </c>
      <c r="AU111" s="197"/>
      <c r="AV111" s="144"/>
      <c r="AW111" s="197"/>
      <c r="AX111" s="146"/>
      <c r="AY111" s="120">
        <v>2439</v>
      </c>
      <c r="AZ111" s="127">
        <v>0.20922161626177482</v>
      </c>
      <c r="BA111" s="197"/>
      <c r="BB111" s="146"/>
    </row>
    <row r="112" spans="1:54" s="93" customFormat="1" ht="13.55" customHeight="1">
      <c r="A112" s="151" t="s">
        <v>224</v>
      </c>
      <c r="B112" s="152" t="s">
        <v>209</v>
      </c>
      <c r="C112" s="155">
        <v>1425900</v>
      </c>
      <c r="D112" s="154">
        <v>0.18747616136817508</v>
      </c>
      <c r="E112" s="155">
        <v>234456</v>
      </c>
      <c r="F112" s="154">
        <v>0.35523699421965316</v>
      </c>
      <c r="G112" s="155">
        <v>322500</v>
      </c>
      <c r="H112" s="154">
        <v>8.2941571524513091E-2</v>
      </c>
      <c r="I112" s="155">
        <v>84283</v>
      </c>
      <c r="J112" s="154">
        <v>0.39025798363684339</v>
      </c>
      <c r="K112" s="155">
        <v>143799</v>
      </c>
      <c r="L112" s="154">
        <v>0.43509111594578953</v>
      </c>
      <c r="M112" s="200">
        <v>134994</v>
      </c>
      <c r="N112" s="154">
        <v>0.3213202043732748</v>
      </c>
      <c r="O112" s="200">
        <v>117296</v>
      </c>
      <c r="P112" s="222">
        <v>6.2002028103723017E-2</v>
      </c>
      <c r="Q112" s="155">
        <v>31378</v>
      </c>
      <c r="R112" s="154">
        <f t="shared" si="0"/>
        <v>0.21356745049504955</v>
      </c>
      <c r="S112" s="200">
        <v>52668</v>
      </c>
      <c r="T112" s="154">
        <v>0.14059251559251559</v>
      </c>
      <c r="U112" s="158">
        <v>53193</v>
      </c>
      <c r="V112" s="154">
        <v>0.15805629939259355</v>
      </c>
      <c r="W112" s="155">
        <v>31178</v>
      </c>
      <c r="X112" s="154">
        <v>4.8352387357094823E-2</v>
      </c>
      <c r="Y112" s="155">
        <v>31708</v>
      </c>
      <c r="Z112" s="222">
        <v>6.5528597351972584E-2</v>
      </c>
      <c r="AA112" s="167">
        <v>70770</v>
      </c>
      <c r="AB112" s="206">
        <v>0.10525720305093333</v>
      </c>
      <c r="AC112" s="192">
        <v>81799</v>
      </c>
      <c r="AD112" s="206">
        <v>0.51960838952980737</v>
      </c>
      <c r="AE112" s="155">
        <v>16530</v>
      </c>
      <c r="AF112" s="154">
        <v>0.31419939577039274</v>
      </c>
      <c r="AG112" s="160">
        <v>112619</v>
      </c>
      <c r="AH112" s="129">
        <v>2.8775269711059703E-2</v>
      </c>
      <c r="AI112" s="160">
        <v>5375</v>
      </c>
      <c r="AJ112" s="129">
        <v>5.8487593540764049E-2</v>
      </c>
      <c r="AK112" s="155">
        <v>6565</v>
      </c>
      <c r="AL112" s="127">
        <v>0.70386711653257206</v>
      </c>
      <c r="AM112" s="155">
        <v>3700</v>
      </c>
      <c r="AN112" s="154">
        <v>-0.11904761904761907</v>
      </c>
      <c r="AO112" s="155">
        <v>1410</v>
      </c>
      <c r="AP112" s="190">
        <v>0.5161290322580645</v>
      </c>
      <c r="AQ112" s="155">
        <v>1429</v>
      </c>
      <c r="AR112" s="154">
        <v>0.59308807134894093</v>
      </c>
      <c r="AS112" s="192">
        <v>0</v>
      </c>
      <c r="AT112" s="206" t="s">
        <v>3</v>
      </c>
      <c r="AU112" s="192">
        <v>596</v>
      </c>
      <c r="AV112" s="206">
        <v>-5.3968253968253999E-2</v>
      </c>
      <c r="AW112" s="192">
        <v>18683</v>
      </c>
      <c r="AX112" s="129">
        <v>2.5130315500685896E-2</v>
      </c>
      <c r="AY112" s="155">
        <v>3265</v>
      </c>
      <c r="AZ112" s="154">
        <v>-0.226303317535545</v>
      </c>
      <c r="BA112" s="192">
        <v>282</v>
      </c>
      <c r="BB112" s="129">
        <v>0.17012448132780089</v>
      </c>
    </row>
    <row r="113" spans="1:54" s="93" customFormat="1" ht="13.55" customHeight="1">
      <c r="A113" s="230"/>
      <c r="B113" s="117" t="s">
        <v>210</v>
      </c>
      <c r="C113" s="120">
        <v>1184807</v>
      </c>
      <c r="D113" s="127">
        <v>2.9967818042412029E-2</v>
      </c>
      <c r="E113" s="120">
        <v>234390</v>
      </c>
      <c r="F113" s="127">
        <v>0.38671794113296848</v>
      </c>
      <c r="G113" s="120">
        <v>280900</v>
      </c>
      <c r="H113" s="127">
        <v>-0.16398809523809524</v>
      </c>
      <c r="I113" s="120">
        <v>72348</v>
      </c>
      <c r="J113" s="127">
        <v>-0.10923417877370101</v>
      </c>
      <c r="K113" s="120">
        <v>110734</v>
      </c>
      <c r="L113" s="127">
        <v>7.5661761134586433E-2</v>
      </c>
      <c r="M113" s="195">
        <v>106122</v>
      </c>
      <c r="N113" s="127">
        <v>0.1823124401167584</v>
      </c>
      <c r="O113" s="195">
        <v>95159</v>
      </c>
      <c r="P113" s="222">
        <v>-0.14078428185750017</v>
      </c>
      <c r="Q113" s="120">
        <v>24207</v>
      </c>
      <c r="R113" s="127">
        <f t="shared" si="0"/>
        <v>2.441811256876858E-2</v>
      </c>
      <c r="S113" s="195">
        <v>39380</v>
      </c>
      <c r="T113" s="127">
        <v>-0.13338174776083273</v>
      </c>
      <c r="U113" s="123">
        <v>40229</v>
      </c>
      <c r="V113" s="127">
        <v>-0.11384012159393793</v>
      </c>
      <c r="W113" s="120">
        <v>26397</v>
      </c>
      <c r="X113" s="127">
        <v>-5.4616431487715777E-2</v>
      </c>
      <c r="Y113" s="120">
        <v>25114</v>
      </c>
      <c r="Z113" s="222">
        <v>-0.16772162386081191</v>
      </c>
      <c r="AA113" s="175">
        <v>49330</v>
      </c>
      <c r="AB113" s="135"/>
      <c r="AC113" s="194"/>
      <c r="AD113" s="135"/>
      <c r="AE113" s="120">
        <v>12534</v>
      </c>
      <c r="AF113" s="127">
        <v>0.16943459600671767</v>
      </c>
      <c r="AG113" s="134"/>
      <c r="AH113" s="137"/>
      <c r="AI113" s="134"/>
      <c r="AJ113" s="137"/>
      <c r="AK113" s="120">
        <v>4480</v>
      </c>
      <c r="AL113" s="127">
        <v>0.6976127320954908</v>
      </c>
      <c r="AM113" s="120">
        <v>3700</v>
      </c>
      <c r="AN113" s="127">
        <v>-0.32727272727272727</v>
      </c>
      <c r="AO113" s="120">
        <v>1050</v>
      </c>
      <c r="AP113" s="169">
        <v>-0.34375</v>
      </c>
      <c r="AQ113" s="120">
        <v>576</v>
      </c>
      <c r="AR113" s="127">
        <v>-0.10697674418604651</v>
      </c>
      <c r="AS113" s="194"/>
      <c r="AT113" s="135"/>
      <c r="AU113" s="194"/>
      <c r="AV113" s="135"/>
      <c r="AW113" s="194"/>
      <c r="AX113" s="137"/>
      <c r="AY113" s="120">
        <v>1536</v>
      </c>
      <c r="AZ113" s="127">
        <v>-0.5003253090435914</v>
      </c>
      <c r="BA113" s="194"/>
      <c r="BB113" s="137"/>
    </row>
    <row r="114" spans="1:54" s="93" customFormat="1" ht="13.55" customHeight="1">
      <c r="A114" s="230"/>
      <c r="B114" s="117" t="s">
        <v>7</v>
      </c>
      <c r="C114" s="120">
        <v>1113946</v>
      </c>
      <c r="D114" s="127">
        <v>9.322715888481499E-2</v>
      </c>
      <c r="E114" s="207">
        <v>206946</v>
      </c>
      <c r="F114" s="127">
        <v>0.37696868075932688</v>
      </c>
      <c r="G114" s="120">
        <v>315000</v>
      </c>
      <c r="H114" s="127">
        <v>-1.6853932584269662E-2</v>
      </c>
      <c r="I114" s="120">
        <v>67745</v>
      </c>
      <c r="J114" s="127">
        <v>5.0570684200732074E-2</v>
      </c>
      <c r="K114" s="120">
        <v>96983</v>
      </c>
      <c r="L114" s="127">
        <v>8.405709622972625E-2</v>
      </c>
      <c r="M114" s="195">
        <v>87338</v>
      </c>
      <c r="N114" s="127">
        <v>0.19465988209063423</v>
      </c>
      <c r="O114" s="195">
        <v>82811</v>
      </c>
      <c r="P114" s="222">
        <v>-2.0486617418445188E-3</v>
      </c>
      <c r="Q114" s="120">
        <v>24637</v>
      </c>
      <c r="R114" s="127">
        <f t="shared" si="0"/>
        <v>0.12354067858445816</v>
      </c>
      <c r="S114" s="195">
        <v>36786</v>
      </c>
      <c r="T114" s="127">
        <v>8.3056087148535254E-2</v>
      </c>
      <c r="U114" s="123">
        <v>36755</v>
      </c>
      <c r="V114" s="127">
        <v>7.85867300525281E-2</v>
      </c>
      <c r="W114" s="120">
        <v>21920</v>
      </c>
      <c r="X114" s="127">
        <v>0.13486927258607301</v>
      </c>
      <c r="Y114" s="120">
        <v>25083</v>
      </c>
      <c r="Z114" s="222">
        <v>7.8235825130034797E-2</v>
      </c>
      <c r="AA114" s="175">
        <v>41971</v>
      </c>
      <c r="AB114" s="135"/>
      <c r="AC114" s="194"/>
      <c r="AD114" s="135"/>
      <c r="AE114" s="120">
        <v>14165</v>
      </c>
      <c r="AF114" s="127">
        <v>0.18327625093977112</v>
      </c>
      <c r="AG114" s="134"/>
      <c r="AH114" s="137"/>
      <c r="AI114" s="134"/>
      <c r="AJ114" s="137"/>
      <c r="AK114" s="120">
        <v>4219</v>
      </c>
      <c r="AL114" s="127">
        <v>0.82640692640692648</v>
      </c>
      <c r="AM114" s="120">
        <v>2100</v>
      </c>
      <c r="AN114" s="127">
        <v>-0.38235294117647056</v>
      </c>
      <c r="AO114" s="120">
        <v>1882</v>
      </c>
      <c r="AP114" s="169">
        <v>4.6136742634797168E-2</v>
      </c>
      <c r="AQ114" s="120">
        <v>1349</v>
      </c>
      <c r="AR114" s="127">
        <v>1.0914728682170542</v>
      </c>
      <c r="AS114" s="194"/>
      <c r="AT114" s="135"/>
      <c r="AU114" s="194"/>
      <c r="AV114" s="135"/>
      <c r="AW114" s="194"/>
      <c r="AX114" s="137"/>
      <c r="AY114" s="120">
        <v>1653</v>
      </c>
      <c r="AZ114" s="127">
        <v>-0.41713681241184764</v>
      </c>
      <c r="BA114" s="194"/>
      <c r="BB114" s="137"/>
    </row>
    <row r="115" spans="1:54" s="93" customFormat="1" ht="13.55" customHeight="1">
      <c r="A115" s="230"/>
      <c r="B115" s="221" t="s">
        <v>8</v>
      </c>
      <c r="C115" s="216">
        <v>1097420</v>
      </c>
      <c r="D115" s="127">
        <v>7.733312390479509E-2</v>
      </c>
      <c r="E115" s="216">
        <v>204229</v>
      </c>
      <c r="F115" s="127">
        <v>0.34076272132245294</v>
      </c>
      <c r="G115" s="216">
        <v>319900</v>
      </c>
      <c r="H115" s="127">
        <v>-6.1601642710472276E-2</v>
      </c>
      <c r="I115" s="216">
        <v>55720</v>
      </c>
      <c r="J115" s="127">
        <v>-0.18385282399812519</v>
      </c>
      <c r="K115" s="216">
        <v>84569</v>
      </c>
      <c r="L115" s="127">
        <v>7.5421551921462909E-2</v>
      </c>
      <c r="M115" s="220">
        <v>78141</v>
      </c>
      <c r="N115" s="127">
        <v>0.19642638412542879</v>
      </c>
      <c r="O115" s="220">
        <v>78083</v>
      </c>
      <c r="P115" s="222">
        <v>6.3786596912848603E-2</v>
      </c>
      <c r="Q115" s="216">
        <v>22630</v>
      </c>
      <c r="R115" s="127">
        <f t="shared" si="0"/>
        <v>0.12096294828611054</v>
      </c>
      <c r="S115" s="220">
        <v>30616</v>
      </c>
      <c r="T115" s="127">
        <v>8.8801166471069379E-2</v>
      </c>
      <c r="U115" s="225">
        <v>31296</v>
      </c>
      <c r="V115" s="127">
        <v>1.407909893766799E-3</v>
      </c>
      <c r="W115" s="216">
        <v>17485</v>
      </c>
      <c r="X115" s="127">
        <v>-3.4831088540516669E-2</v>
      </c>
      <c r="Y115" s="216">
        <v>23885</v>
      </c>
      <c r="Z115" s="222">
        <v>3.4654537578514111E-2</v>
      </c>
      <c r="AA115" s="175">
        <v>28844</v>
      </c>
      <c r="AB115" s="135"/>
      <c r="AC115" s="194"/>
      <c r="AD115" s="135"/>
      <c r="AE115" s="216">
        <v>17016</v>
      </c>
      <c r="AF115" s="127">
        <v>0.17238528317486565</v>
      </c>
      <c r="AG115" s="134"/>
      <c r="AH115" s="137"/>
      <c r="AI115" s="134">
        <v>10479</v>
      </c>
      <c r="AJ115" s="137">
        <v>1.8565318818040355E-2</v>
      </c>
      <c r="AK115" s="216">
        <v>3551</v>
      </c>
      <c r="AL115" s="127">
        <v>0.90198178896625603</v>
      </c>
      <c r="AM115" s="216">
        <v>3000</v>
      </c>
      <c r="AN115" s="127">
        <v>3.4482758620689724E-2</v>
      </c>
      <c r="AO115" s="216">
        <v>2569</v>
      </c>
      <c r="AP115" s="169">
        <v>0.15460674157303367</v>
      </c>
      <c r="AQ115" s="216">
        <v>814</v>
      </c>
      <c r="AR115" s="127">
        <v>0.9334916864608076</v>
      </c>
      <c r="AS115" s="194"/>
      <c r="AT115" s="135"/>
      <c r="AU115" s="194"/>
      <c r="AV115" s="135"/>
      <c r="AW115" s="194"/>
      <c r="AX115" s="137"/>
      <c r="AY115" s="216">
        <v>1284</v>
      </c>
      <c r="AZ115" s="127">
        <v>-0.23616894705532421</v>
      </c>
      <c r="BA115" s="194"/>
      <c r="BB115" s="137"/>
    </row>
    <row r="116" spans="1:54" s="93" customFormat="1" ht="13.55" customHeight="1">
      <c r="A116" s="230"/>
      <c r="B116" s="117" t="s">
        <v>9</v>
      </c>
      <c r="C116" s="120">
        <v>1185405</v>
      </c>
      <c r="D116" s="127">
        <v>8.0637221386571853E-2</v>
      </c>
      <c r="E116" s="120">
        <v>228670</v>
      </c>
      <c r="F116" s="127">
        <v>0.45518992497184058</v>
      </c>
      <c r="G116" s="120">
        <v>324000</v>
      </c>
      <c r="H116" s="127">
        <v>-0.12123677786818551</v>
      </c>
      <c r="I116" s="120">
        <v>51101</v>
      </c>
      <c r="J116" s="127">
        <v>5.5609494102336399E-2</v>
      </c>
      <c r="K116" s="120">
        <v>88950</v>
      </c>
      <c r="L116" s="127">
        <v>0.2105993793891883</v>
      </c>
      <c r="M116" s="195">
        <v>82794</v>
      </c>
      <c r="N116" s="127">
        <v>0.23893037245424753</v>
      </c>
      <c r="O116" s="195">
        <v>83766</v>
      </c>
      <c r="P116" s="222">
        <v>6.6077837452592464E-2</v>
      </c>
      <c r="Q116" s="120">
        <v>23760</v>
      </c>
      <c r="R116" s="127">
        <f t="shared" ref="R116:R179" si="1">Q116/Q104-1</f>
        <v>0.14649681528662417</v>
      </c>
      <c r="S116" s="195">
        <v>33113</v>
      </c>
      <c r="T116" s="127">
        <v>5.8193787549533429E-2</v>
      </c>
      <c r="U116" s="231">
        <v>33857</v>
      </c>
      <c r="V116" s="127">
        <v>2.5410382215761099E-2</v>
      </c>
      <c r="W116" s="120">
        <v>19612</v>
      </c>
      <c r="X116" s="127">
        <v>-1.4422835318357707E-2</v>
      </c>
      <c r="Y116" s="120">
        <v>22322</v>
      </c>
      <c r="Z116" s="222">
        <v>-0.11088982713295625</v>
      </c>
      <c r="AA116" s="123">
        <v>24339</v>
      </c>
      <c r="AB116" s="135"/>
      <c r="AC116" s="194"/>
      <c r="AD116" s="135"/>
      <c r="AE116" s="120">
        <v>17788</v>
      </c>
      <c r="AF116" s="127">
        <v>0.12810755961440892</v>
      </c>
      <c r="AG116" s="134"/>
      <c r="AH116" s="137"/>
      <c r="AI116" s="134"/>
      <c r="AJ116" s="137"/>
      <c r="AK116" s="194">
        <v>36119</v>
      </c>
      <c r="AL116" s="232">
        <v>0.49647828969174679</v>
      </c>
      <c r="AM116" s="120">
        <v>2200</v>
      </c>
      <c r="AN116" s="127">
        <v>-0.2142857142857143</v>
      </c>
      <c r="AO116" s="120">
        <v>2729</v>
      </c>
      <c r="AP116" s="169">
        <v>0.56659012629161887</v>
      </c>
      <c r="AQ116" s="120">
        <v>705</v>
      </c>
      <c r="AR116" s="127">
        <v>0.43002028397565922</v>
      </c>
      <c r="AS116" s="194"/>
      <c r="AT116" s="135"/>
      <c r="AU116" s="194"/>
      <c r="AV116" s="135"/>
      <c r="AW116" s="194"/>
      <c r="AX116" s="137"/>
      <c r="AY116" s="120">
        <v>806</v>
      </c>
      <c r="AZ116" s="127">
        <v>4.5395590142671916E-2</v>
      </c>
      <c r="BA116" s="194"/>
      <c r="BB116" s="137"/>
    </row>
    <row r="117" spans="1:54" s="93" customFormat="1" ht="13.55" customHeight="1">
      <c r="A117" s="230"/>
      <c r="B117" s="221" t="s">
        <v>10</v>
      </c>
      <c r="C117" s="216">
        <v>1221491</v>
      </c>
      <c r="D117" s="127">
        <v>0.10116355486881949</v>
      </c>
      <c r="E117" s="216">
        <v>211465</v>
      </c>
      <c r="F117" s="127">
        <v>0.39001912825130974</v>
      </c>
      <c r="G117" s="223">
        <v>338400</v>
      </c>
      <c r="H117" s="127">
        <v>-2.5345622119815669E-2</v>
      </c>
      <c r="I117" s="216">
        <v>54673</v>
      </c>
      <c r="J117" s="127">
        <v>0.16516420518722152</v>
      </c>
      <c r="K117" s="216">
        <v>95099</v>
      </c>
      <c r="L117" s="127">
        <v>6.8156035538183335E-2</v>
      </c>
      <c r="M117" s="220">
        <v>95893</v>
      </c>
      <c r="N117" s="127">
        <v>0.23708959556214926</v>
      </c>
      <c r="O117" s="220">
        <v>81483</v>
      </c>
      <c r="P117" s="222">
        <v>7.6905794036794248E-2</v>
      </c>
      <c r="Q117" s="216">
        <v>21480</v>
      </c>
      <c r="R117" s="127">
        <f t="shared" si="1"/>
        <v>6.7647497390526334E-2</v>
      </c>
      <c r="S117" s="220">
        <v>33570</v>
      </c>
      <c r="T117" s="127">
        <v>0.126812567132116</v>
      </c>
      <c r="U117" s="225">
        <v>36409</v>
      </c>
      <c r="V117" s="127">
        <v>5.8585799848810842E-2</v>
      </c>
      <c r="W117" s="216">
        <v>16624</v>
      </c>
      <c r="X117" s="127">
        <v>-0.28532737199604491</v>
      </c>
      <c r="Y117" s="120">
        <v>26976</v>
      </c>
      <c r="Z117" s="222">
        <v>0.15916122378824338</v>
      </c>
      <c r="AA117" s="175">
        <v>24331</v>
      </c>
      <c r="AB117" s="135"/>
      <c r="AC117" s="194"/>
      <c r="AD117" s="135"/>
      <c r="AE117" s="216">
        <v>14907</v>
      </c>
      <c r="AF117" s="127">
        <v>0.11721501911114442</v>
      </c>
      <c r="AG117" s="134"/>
      <c r="AH117" s="137"/>
      <c r="AI117" s="134"/>
      <c r="AJ117" s="137"/>
      <c r="AK117" s="194"/>
      <c r="AL117" s="232"/>
      <c r="AM117" s="216">
        <v>1800</v>
      </c>
      <c r="AN117" s="127">
        <v>-0.21739130434782605</v>
      </c>
      <c r="AO117" s="216">
        <v>2452</v>
      </c>
      <c r="AP117" s="169">
        <v>3.9864291772688798E-2</v>
      </c>
      <c r="AQ117" s="216">
        <v>745</v>
      </c>
      <c r="AR117" s="127">
        <v>0.72055427251732107</v>
      </c>
      <c r="AS117" s="194"/>
      <c r="AT117" s="135"/>
      <c r="AU117" s="194"/>
      <c r="AV117" s="135"/>
      <c r="AW117" s="194"/>
      <c r="AX117" s="137"/>
      <c r="AY117" s="216">
        <v>854</v>
      </c>
      <c r="AZ117" s="127">
        <v>-0.42491582491582491</v>
      </c>
      <c r="BA117" s="194"/>
      <c r="BB117" s="137"/>
    </row>
    <row r="118" spans="1:54" s="93" customFormat="1" ht="13.55" customHeight="1">
      <c r="A118" s="230"/>
      <c r="B118" s="117" t="s">
        <v>11</v>
      </c>
      <c r="C118" s="120">
        <v>1417422</v>
      </c>
      <c r="D118" s="127">
        <v>8.5799337836616321E-2</v>
      </c>
      <c r="E118" s="120">
        <v>243992</v>
      </c>
      <c r="F118" s="127">
        <v>0.28619248185302132</v>
      </c>
      <c r="G118" s="120">
        <v>356100</v>
      </c>
      <c r="H118" s="127">
        <v>-3.5743298131600328E-2</v>
      </c>
      <c r="I118" s="120">
        <v>53269</v>
      </c>
      <c r="J118" s="127">
        <v>4.2956436612824334E-2</v>
      </c>
      <c r="K118" s="120">
        <v>114145</v>
      </c>
      <c r="L118" s="127">
        <v>8.7841186337297955E-2</v>
      </c>
      <c r="M118" s="195">
        <v>121716</v>
      </c>
      <c r="N118" s="127">
        <v>0.1773992280681389</v>
      </c>
      <c r="O118" s="195">
        <v>88345</v>
      </c>
      <c r="P118" s="222">
        <v>1.1105193377678561E-3</v>
      </c>
      <c r="Q118" s="120">
        <v>23104</v>
      </c>
      <c r="R118" s="127">
        <f t="shared" si="1"/>
        <v>0.20270692347735553</v>
      </c>
      <c r="S118" s="195">
        <v>38416</v>
      </c>
      <c r="T118" s="127">
        <v>6.6222592284207599E-2</v>
      </c>
      <c r="U118" s="123">
        <v>41913</v>
      </c>
      <c r="V118" s="127">
        <v>-1.4368356692691186E-2</v>
      </c>
      <c r="W118" s="120">
        <v>31270</v>
      </c>
      <c r="X118" s="127">
        <v>-3.266720287075419E-2</v>
      </c>
      <c r="Y118" s="120">
        <v>29417</v>
      </c>
      <c r="Z118" s="222">
        <v>4.0241875596732646E-2</v>
      </c>
      <c r="AA118" s="175">
        <v>43709</v>
      </c>
      <c r="AB118" s="135"/>
      <c r="AC118" s="194"/>
      <c r="AD118" s="135"/>
      <c r="AE118" s="120">
        <v>15200</v>
      </c>
      <c r="AF118" s="127">
        <v>-4.7499686677528512E-2</v>
      </c>
      <c r="AG118" s="134"/>
      <c r="AH118" s="137"/>
      <c r="AI118" s="134">
        <v>22949</v>
      </c>
      <c r="AJ118" s="137">
        <v>-2.7377020684860032E-3</v>
      </c>
      <c r="AK118" s="194"/>
      <c r="AL118" s="232"/>
      <c r="AM118" s="120">
        <v>1700</v>
      </c>
      <c r="AN118" s="127">
        <v>-0.10526315789473684</v>
      </c>
      <c r="AO118" s="120">
        <v>2031</v>
      </c>
      <c r="AP118" s="169">
        <v>0.3379446640316206</v>
      </c>
      <c r="AQ118" s="120">
        <v>1149</v>
      </c>
      <c r="AR118" s="127">
        <v>0.28093645484949831</v>
      </c>
      <c r="AS118" s="194"/>
      <c r="AT118" s="135"/>
      <c r="AU118" s="194"/>
      <c r="AV118" s="135"/>
      <c r="AW118" s="194"/>
      <c r="AX118" s="137"/>
      <c r="AY118" s="120">
        <v>1463</v>
      </c>
      <c r="AZ118" s="127">
        <v>-0.2189001601708489</v>
      </c>
      <c r="BA118" s="194"/>
      <c r="BB118" s="137"/>
    </row>
    <row r="119" spans="1:54" s="93" customFormat="1" ht="13.55" customHeight="1">
      <c r="A119" s="230"/>
      <c r="B119" s="221" t="s">
        <v>12</v>
      </c>
      <c r="C119" s="216">
        <v>1407186</v>
      </c>
      <c r="D119" s="127">
        <v>5.4347541042564687E-2</v>
      </c>
      <c r="E119" s="216">
        <v>215498</v>
      </c>
      <c r="F119" s="127">
        <v>6.8069625899565833E-2</v>
      </c>
      <c r="G119" s="216">
        <v>392300</v>
      </c>
      <c r="H119" s="127">
        <v>-2.7516113039167081E-2</v>
      </c>
      <c r="I119" s="216">
        <v>65153</v>
      </c>
      <c r="J119" s="127">
        <v>9.953590414311031E-2</v>
      </c>
      <c r="K119" s="216">
        <v>128162</v>
      </c>
      <c r="L119" s="127">
        <v>6.3152742868045356E-2</v>
      </c>
      <c r="M119" s="220">
        <v>115130</v>
      </c>
      <c r="N119" s="127">
        <v>0.13921295059419569</v>
      </c>
      <c r="O119" s="220">
        <v>107633</v>
      </c>
      <c r="P119" s="222">
        <v>-1.3464464446114646E-2</v>
      </c>
      <c r="Q119" s="216">
        <v>29677</v>
      </c>
      <c r="R119" s="127">
        <f t="shared" si="1"/>
        <v>0.36445977011494257</v>
      </c>
      <c r="S119" s="220">
        <v>48395</v>
      </c>
      <c r="T119" s="127">
        <v>7.4945352347246799E-3</v>
      </c>
      <c r="U119" s="225">
        <v>45986</v>
      </c>
      <c r="V119" s="127">
        <v>-2.9483147964459826E-2</v>
      </c>
      <c r="W119" s="216">
        <v>22317</v>
      </c>
      <c r="X119" s="127">
        <v>-0.1855703963214364</v>
      </c>
      <c r="Y119" s="216">
        <v>28129</v>
      </c>
      <c r="Z119" s="222">
        <v>0.16120376486129451</v>
      </c>
      <c r="AA119" s="201">
        <v>13203</v>
      </c>
      <c r="AB119" s="228">
        <v>-0.5726492960025894</v>
      </c>
      <c r="AC119" s="194"/>
      <c r="AD119" s="135"/>
      <c r="AE119" s="216">
        <v>17379</v>
      </c>
      <c r="AF119" s="127">
        <v>0.17991717020843234</v>
      </c>
      <c r="AG119" s="134"/>
      <c r="AH119" s="137"/>
      <c r="AI119" s="134"/>
      <c r="AJ119" s="137"/>
      <c r="AK119" s="194"/>
      <c r="AL119" s="232"/>
      <c r="AM119" s="216">
        <v>1900</v>
      </c>
      <c r="AN119" s="127">
        <v>5.555555555555558E-2</v>
      </c>
      <c r="AO119" s="216">
        <v>1998</v>
      </c>
      <c r="AP119" s="169">
        <v>0.66917293233082709</v>
      </c>
      <c r="AQ119" s="216">
        <v>1202</v>
      </c>
      <c r="AR119" s="127">
        <v>0.69774011299435024</v>
      </c>
      <c r="AS119" s="194"/>
      <c r="AT119" s="135"/>
      <c r="AU119" s="194"/>
      <c r="AV119" s="135"/>
      <c r="AW119" s="194"/>
      <c r="AX119" s="137"/>
      <c r="AY119" s="216">
        <v>1206</v>
      </c>
      <c r="AZ119" s="127">
        <v>-0.24672079950031234</v>
      </c>
      <c r="BA119" s="194"/>
      <c r="BB119" s="137"/>
    </row>
    <row r="120" spans="1:54" s="93" customFormat="1" ht="13.55" customHeight="1">
      <c r="A120" s="230"/>
      <c r="B120" s="221" t="s">
        <v>13</v>
      </c>
      <c r="C120" s="216">
        <v>1195238</v>
      </c>
      <c r="D120" s="127">
        <v>0.12789265732385022</v>
      </c>
      <c r="E120" s="216">
        <v>164499</v>
      </c>
      <c r="F120" s="127">
        <v>0.12870003156262436</v>
      </c>
      <c r="G120" s="216">
        <v>338600</v>
      </c>
      <c r="H120" s="127">
        <v>6.0776942355889721E-2</v>
      </c>
      <c r="I120" s="216">
        <v>57784</v>
      </c>
      <c r="J120" s="127">
        <v>0.25051939058171735</v>
      </c>
      <c r="K120" s="216">
        <v>94266</v>
      </c>
      <c r="L120" s="127">
        <v>0.11867182493532386</v>
      </c>
      <c r="M120" s="220">
        <v>86753</v>
      </c>
      <c r="N120" s="127">
        <v>0.17559455247645506</v>
      </c>
      <c r="O120" s="220">
        <v>88636</v>
      </c>
      <c r="P120" s="222">
        <v>0.15297361985535146</v>
      </c>
      <c r="Q120" s="216">
        <v>30511</v>
      </c>
      <c r="R120" s="127">
        <f t="shared" si="1"/>
        <v>0.56298345371651037</v>
      </c>
      <c r="S120" s="220">
        <v>37776</v>
      </c>
      <c r="T120" s="127">
        <v>0.15930642933865274</v>
      </c>
      <c r="U120" s="225">
        <v>35599</v>
      </c>
      <c r="V120" s="127">
        <v>0.13927737062758025</v>
      </c>
      <c r="W120" s="216">
        <v>20174</v>
      </c>
      <c r="X120" s="127">
        <v>-9.8570151921358359E-2</v>
      </c>
      <c r="Y120" s="216">
        <v>26866</v>
      </c>
      <c r="Z120" s="222">
        <v>0.20265007386185596</v>
      </c>
      <c r="AA120" s="220">
        <v>21441</v>
      </c>
      <c r="AB120" s="228">
        <v>0.10863495346432273</v>
      </c>
      <c r="AC120" s="194"/>
      <c r="AD120" s="135"/>
      <c r="AE120" s="216">
        <v>17360</v>
      </c>
      <c r="AF120" s="127">
        <v>0.40226171243941844</v>
      </c>
      <c r="AG120" s="134"/>
      <c r="AH120" s="137"/>
      <c r="AI120" s="134"/>
      <c r="AJ120" s="137"/>
      <c r="AK120" s="194"/>
      <c r="AL120" s="232"/>
      <c r="AM120" s="216">
        <v>1700</v>
      </c>
      <c r="AN120" s="127">
        <v>0</v>
      </c>
      <c r="AO120" s="216">
        <v>2574</v>
      </c>
      <c r="AP120" s="169">
        <v>0.12303664921465973</v>
      </c>
      <c r="AQ120" s="216">
        <v>699</v>
      </c>
      <c r="AR120" s="127">
        <v>0.73019801980198018</v>
      </c>
      <c r="AS120" s="194"/>
      <c r="AT120" s="135"/>
      <c r="AU120" s="194"/>
      <c r="AV120" s="135"/>
      <c r="AW120" s="194"/>
      <c r="AX120" s="137"/>
      <c r="AY120" s="233">
        <v>1681</v>
      </c>
      <c r="AZ120" s="234">
        <v>0.27638572513287785</v>
      </c>
      <c r="BA120" s="194"/>
      <c r="BB120" s="137"/>
    </row>
    <row r="121" spans="1:54" s="93" customFormat="1" ht="13.55" customHeight="1">
      <c r="A121" s="230"/>
      <c r="B121" s="117" t="s">
        <v>14</v>
      </c>
      <c r="C121" s="120">
        <v>1239143</v>
      </c>
      <c r="D121" s="127">
        <v>7.3090785647356729E-2</v>
      </c>
      <c r="E121" s="120">
        <v>158273</v>
      </c>
      <c r="F121" s="127">
        <v>-5.8739220933690155E-2</v>
      </c>
      <c r="G121" s="120">
        <v>391800</v>
      </c>
      <c r="H121" s="127">
        <v>5.2659860290166574E-2</v>
      </c>
      <c r="I121" s="216">
        <v>56628</v>
      </c>
      <c r="J121" s="127">
        <v>0.13951101720495029</v>
      </c>
      <c r="K121" s="120">
        <v>110509</v>
      </c>
      <c r="L121" s="127">
        <v>0.13547531955118983</v>
      </c>
      <c r="M121" s="195">
        <v>81605</v>
      </c>
      <c r="N121" s="127">
        <v>2.6232724254580564E-2</v>
      </c>
      <c r="O121" s="195">
        <v>95766</v>
      </c>
      <c r="P121" s="222">
        <v>0.15036997885835096</v>
      </c>
      <c r="Q121" s="120">
        <v>38300</v>
      </c>
      <c r="R121" s="127">
        <f t="shared" si="1"/>
        <v>0.80379597795883773</v>
      </c>
      <c r="S121" s="195">
        <v>38632</v>
      </c>
      <c r="T121" s="127">
        <v>0.11970320561126892</v>
      </c>
      <c r="U121" s="123">
        <v>40157</v>
      </c>
      <c r="V121" s="127">
        <v>0.15682885374355429</v>
      </c>
      <c r="W121" s="120">
        <v>21125</v>
      </c>
      <c r="X121" s="127">
        <v>0.15626710454296661</v>
      </c>
      <c r="Y121" s="120">
        <v>28055</v>
      </c>
      <c r="Z121" s="222">
        <v>0.1364741148829296</v>
      </c>
      <c r="AA121" s="195">
        <v>29676</v>
      </c>
      <c r="AB121" s="228">
        <v>-4.6768598226904823E-2</v>
      </c>
      <c r="AC121" s="194"/>
      <c r="AD121" s="135"/>
      <c r="AE121" s="120">
        <v>15942</v>
      </c>
      <c r="AF121" s="127">
        <v>0.1356318563897991</v>
      </c>
      <c r="AG121" s="134"/>
      <c r="AH121" s="137"/>
      <c r="AI121" s="134">
        <v>6375</v>
      </c>
      <c r="AJ121" s="137">
        <v>6.5697091273821506E-2</v>
      </c>
      <c r="AK121" s="194"/>
      <c r="AL121" s="232"/>
      <c r="AM121" s="120">
        <v>2500</v>
      </c>
      <c r="AN121" s="127">
        <v>8.6956521739130377E-2</v>
      </c>
      <c r="AO121" s="120">
        <v>4239</v>
      </c>
      <c r="AP121" s="169">
        <v>0.39257555847568981</v>
      </c>
      <c r="AQ121" s="120">
        <v>1161</v>
      </c>
      <c r="AR121" s="127">
        <v>1.3266533066132264</v>
      </c>
      <c r="AS121" s="194"/>
      <c r="AT121" s="135"/>
      <c r="AU121" s="194"/>
      <c r="AV121" s="135"/>
      <c r="AW121" s="194"/>
      <c r="AX121" s="137"/>
      <c r="AY121" s="233">
        <v>2576</v>
      </c>
      <c r="AZ121" s="234">
        <v>0.24025036109773712</v>
      </c>
      <c r="BA121" s="194"/>
      <c r="BB121" s="137"/>
    </row>
    <row r="122" spans="1:54" s="93" customFormat="1" ht="13.55" customHeight="1">
      <c r="A122" s="230"/>
      <c r="B122" s="117" t="s">
        <v>15</v>
      </c>
      <c r="C122" s="120">
        <v>1154064</v>
      </c>
      <c r="D122" s="127">
        <v>3.2673258467182678E-2</v>
      </c>
      <c r="E122" s="120">
        <v>170901</v>
      </c>
      <c r="F122" s="127">
        <v>-6.8948609968565625E-2</v>
      </c>
      <c r="G122" s="120">
        <v>312700</v>
      </c>
      <c r="H122" s="127">
        <v>-2.5518341307814991E-3</v>
      </c>
      <c r="I122" s="120">
        <v>64161</v>
      </c>
      <c r="J122" s="127">
        <v>7.3393114062970444E-2</v>
      </c>
      <c r="K122" s="120">
        <v>113658</v>
      </c>
      <c r="L122" s="127">
        <v>3.4787912998352107E-2</v>
      </c>
      <c r="M122" s="195">
        <v>78863</v>
      </c>
      <c r="N122" s="127">
        <v>-0.12038235031676636</v>
      </c>
      <c r="O122" s="195">
        <v>99008</v>
      </c>
      <c r="P122" s="222">
        <v>0.14010663166016052</v>
      </c>
      <c r="Q122" s="120">
        <v>41057</v>
      </c>
      <c r="R122" s="127">
        <f t="shared" si="1"/>
        <v>0.75494763838427015</v>
      </c>
      <c r="S122" s="195">
        <v>38505</v>
      </c>
      <c r="T122" s="127">
        <v>0.11010205846739318</v>
      </c>
      <c r="U122" s="123">
        <v>40388</v>
      </c>
      <c r="V122" s="127">
        <v>0.18739342623625566</v>
      </c>
      <c r="W122" s="120">
        <v>21018</v>
      </c>
      <c r="X122" s="127">
        <v>-6.457786283323691E-2</v>
      </c>
      <c r="Y122" s="120">
        <v>27866</v>
      </c>
      <c r="Z122" s="222">
        <v>9.7432262129804714E-2</v>
      </c>
      <c r="AA122" s="195">
        <v>34822</v>
      </c>
      <c r="AB122" s="228">
        <v>0.15079810965332618</v>
      </c>
      <c r="AC122" s="194"/>
      <c r="AD122" s="135"/>
      <c r="AE122" s="120">
        <v>14298</v>
      </c>
      <c r="AF122" s="127">
        <v>0.201209779047299</v>
      </c>
      <c r="AG122" s="134"/>
      <c r="AH122" s="137"/>
      <c r="AI122" s="134"/>
      <c r="AJ122" s="137"/>
      <c r="AK122" s="194"/>
      <c r="AL122" s="232"/>
      <c r="AM122" s="120">
        <v>2300</v>
      </c>
      <c r="AN122" s="127">
        <v>9.5238095238095344E-2</v>
      </c>
      <c r="AO122" s="120">
        <v>3851</v>
      </c>
      <c r="AP122" s="169">
        <v>0.36608726498758415</v>
      </c>
      <c r="AQ122" s="120">
        <v>1224</v>
      </c>
      <c r="AR122" s="127">
        <v>0.40528128587830081</v>
      </c>
      <c r="AS122" s="194"/>
      <c r="AT122" s="135"/>
      <c r="AU122" s="194"/>
      <c r="AV122" s="135"/>
      <c r="AW122" s="194"/>
      <c r="AX122" s="137"/>
      <c r="AY122" s="233">
        <v>1842</v>
      </c>
      <c r="AZ122" s="234">
        <v>-0.29961977186311783</v>
      </c>
      <c r="BA122" s="194"/>
      <c r="BB122" s="137"/>
    </row>
    <row r="123" spans="1:54" s="93" customFormat="1" ht="13.55" customHeight="1">
      <c r="A123" s="235"/>
      <c r="B123" s="176" t="s">
        <v>16</v>
      </c>
      <c r="C123" s="177">
        <v>1204463</v>
      </c>
      <c r="D123" s="142">
        <v>2.9481952528697317E-2</v>
      </c>
      <c r="E123" s="177">
        <v>182846</v>
      </c>
      <c r="F123" s="142">
        <v>-8.5541385346336582E-2</v>
      </c>
      <c r="G123" s="177">
        <v>276800</v>
      </c>
      <c r="H123" s="142">
        <v>-1.5647226173541962E-2</v>
      </c>
      <c r="I123" s="177">
        <v>65862</v>
      </c>
      <c r="J123" s="142">
        <v>1.3604604635415019E-2</v>
      </c>
      <c r="K123" s="177">
        <v>114468</v>
      </c>
      <c r="L123" s="142">
        <v>1.3349858356940509E-2</v>
      </c>
      <c r="M123" s="187">
        <v>96440</v>
      </c>
      <c r="N123" s="142">
        <v>-0.11573233573563657</v>
      </c>
      <c r="O123" s="187">
        <v>112707</v>
      </c>
      <c r="P123" s="229">
        <v>0.10146103102858539</v>
      </c>
      <c r="Q123" s="177">
        <v>44732</v>
      </c>
      <c r="R123" s="142">
        <f t="shared" si="1"/>
        <v>0.80472847575244089</v>
      </c>
      <c r="S123" s="187">
        <v>46412</v>
      </c>
      <c r="T123" s="142">
        <v>5.1234428086070212E-2</v>
      </c>
      <c r="U123" s="180">
        <v>35986</v>
      </c>
      <c r="V123" s="229">
        <v>0.15221567622950818</v>
      </c>
      <c r="W123" s="177">
        <v>25502</v>
      </c>
      <c r="X123" s="142">
        <v>0.11474406609258203</v>
      </c>
      <c r="Y123" s="177">
        <v>29139</v>
      </c>
      <c r="Z123" s="229">
        <v>0.20027186225645677</v>
      </c>
      <c r="AA123" s="187">
        <v>52573</v>
      </c>
      <c r="AB123" s="229">
        <v>0.20718714121699189</v>
      </c>
      <c r="AC123" s="197"/>
      <c r="AD123" s="144"/>
      <c r="AE123" s="177">
        <v>13921</v>
      </c>
      <c r="AF123" s="142">
        <v>0.24472460658082976</v>
      </c>
      <c r="AG123" s="143"/>
      <c r="AH123" s="146"/>
      <c r="AI123" s="143"/>
      <c r="AJ123" s="146"/>
      <c r="AK123" s="197"/>
      <c r="AL123" s="236"/>
      <c r="AM123" s="177">
        <v>1400</v>
      </c>
      <c r="AN123" s="142">
        <v>7.6923076923076872E-2</v>
      </c>
      <c r="AO123" s="177">
        <v>3521</v>
      </c>
      <c r="AP123" s="181">
        <v>0.46160232461602324</v>
      </c>
      <c r="AQ123" s="177">
        <v>1154</v>
      </c>
      <c r="AR123" s="142">
        <v>0.24756756756756756</v>
      </c>
      <c r="AS123" s="197"/>
      <c r="AT123" s="144"/>
      <c r="AU123" s="197"/>
      <c r="AV123" s="144"/>
      <c r="AW123" s="197"/>
      <c r="AX123" s="146"/>
      <c r="AY123" s="237">
        <v>1549</v>
      </c>
      <c r="AZ123" s="238">
        <v>-0.36490364903649042</v>
      </c>
      <c r="BA123" s="197"/>
      <c r="BB123" s="146"/>
    </row>
    <row r="124" spans="1:54" s="93" customFormat="1" ht="13.55" customHeight="1">
      <c r="A124" s="133" t="s">
        <v>226</v>
      </c>
      <c r="B124" s="117" t="s">
        <v>227</v>
      </c>
      <c r="C124" s="120">
        <v>1468903</v>
      </c>
      <c r="D124" s="127">
        <v>3.0158496388246019E-2</v>
      </c>
      <c r="E124" s="120">
        <v>255517</v>
      </c>
      <c r="F124" s="127">
        <v>8.9829221687651409E-2</v>
      </c>
      <c r="G124" s="120">
        <v>294000</v>
      </c>
      <c r="H124" s="127">
        <v>-8.8372093023255813E-2</v>
      </c>
      <c r="I124" s="120">
        <v>65862</v>
      </c>
      <c r="J124" s="169">
        <v>-0.21856127570209888</v>
      </c>
      <c r="K124" s="120">
        <v>135598</v>
      </c>
      <c r="L124" s="127">
        <v>-5.7030994652257666E-2</v>
      </c>
      <c r="M124" s="195">
        <v>118308</v>
      </c>
      <c r="N124" s="127">
        <v>-0.12360549357749229</v>
      </c>
      <c r="O124" s="120">
        <v>132777</v>
      </c>
      <c r="P124" s="127">
        <v>0.1319823352885009</v>
      </c>
      <c r="Q124" s="120">
        <v>59517</v>
      </c>
      <c r="R124" s="127">
        <f t="shared" si="1"/>
        <v>0.89677481037669704</v>
      </c>
      <c r="S124" s="195">
        <v>59143</v>
      </c>
      <c r="T124" s="127">
        <v>0.12293992557150452</v>
      </c>
      <c r="U124" s="231">
        <v>59745</v>
      </c>
      <c r="V124" s="127">
        <v>0.1231741018555073</v>
      </c>
      <c r="W124" s="120">
        <v>42207</v>
      </c>
      <c r="X124" s="127">
        <v>0.35374302392712809</v>
      </c>
      <c r="Y124" s="120">
        <v>33106</v>
      </c>
      <c r="Z124" s="127">
        <v>4.4089819603885472E-2</v>
      </c>
      <c r="AA124" s="120">
        <v>77137</v>
      </c>
      <c r="AB124" s="239">
        <v>8.9967500353256957E-2</v>
      </c>
      <c r="AC124" s="192">
        <v>96085</v>
      </c>
      <c r="AD124" s="206">
        <v>0.17464761182899546</v>
      </c>
      <c r="AE124" s="120">
        <v>20035</v>
      </c>
      <c r="AF124" s="127">
        <v>0.21203871748336359</v>
      </c>
      <c r="AG124" s="160">
        <v>106870</v>
      </c>
      <c r="AH124" s="129">
        <v>-5.1048224544703813E-2</v>
      </c>
      <c r="AI124" s="160">
        <v>6112</v>
      </c>
      <c r="AJ124" s="129">
        <v>0.13711627906976753</v>
      </c>
      <c r="AK124" s="192">
        <v>58472</v>
      </c>
      <c r="AL124" s="206">
        <v>6.4404558197109329E-2</v>
      </c>
      <c r="AM124" s="120">
        <v>3700</v>
      </c>
      <c r="AN124" s="127">
        <v>0</v>
      </c>
      <c r="AO124" s="120">
        <v>2164</v>
      </c>
      <c r="AP124" s="169">
        <v>0.53475177304964538</v>
      </c>
      <c r="AQ124" s="120">
        <v>1807</v>
      </c>
      <c r="AR124" s="127">
        <v>0.26452064380685797</v>
      </c>
      <c r="AS124" s="195">
        <v>0</v>
      </c>
      <c r="AT124" s="193" t="s">
        <v>3</v>
      </c>
      <c r="AU124" s="192">
        <v>858</v>
      </c>
      <c r="AV124" s="206">
        <v>0.43959731543624159</v>
      </c>
      <c r="AW124" s="192">
        <v>15291</v>
      </c>
      <c r="AX124" s="129">
        <v>-0.18155542471765773</v>
      </c>
      <c r="AY124" s="233">
        <v>7166</v>
      </c>
      <c r="AZ124" s="127">
        <v>1.1947932618683001</v>
      </c>
      <c r="BA124" s="120"/>
      <c r="BB124" s="127"/>
    </row>
    <row r="125" spans="1:54" s="93" customFormat="1" ht="13.55" customHeight="1">
      <c r="A125" s="230"/>
      <c r="B125" s="117" t="s">
        <v>228</v>
      </c>
      <c r="C125" s="118">
        <v>1312683</v>
      </c>
      <c r="D125" s="127">
        <v>0.10792981472931884</v>
      </c>
      <c r="E125" s="120">
        <v>231502</v>
      </c>
      <c r="F125" s="127">
        <v>-1.2321344767268205E-2</v>
      </c>
      <c r="G125" s="118">
        <v>321100</v>
      </c>
      <c r="H125" s="127">
        <v>0.14311142755428979</v>
      </c>
      <c r="I125" s="118">
        <v>86616</v>
      </c>
      <c r="J125" s="127">
        <v>0.19721346823685515</v>
      </c>
      <c r="K125" s="118">
        <v>100650</v>
      </c>
      <c r="L125" s="127">
        <v>-9.1065074864088769E-2</v>
      </c>
      <c r="M125" s="123">
        <v>102523</v>
      </c>
      <c r="N125" s="127">
        <v>-3.3913797327604134E-2</v>
      </c>
      <c r="O125" s="123">
        <v>115411</v>
      </c>
      <c r="P125" s="127">
        <v>0.21282274929328815</v>
      </c>
      <c r="Q125" s="118">
        <v>49796</v>
      </c>
      <c r="R125" s="127">
        <f t="shared" si="1"/>
        <v>1.0570909241128601</v>
      </c>
      <c r="S125" s="123">
        <v>52427</v>
      </c>
      <c r="T125" s="127">
        <v>0.33131030980192988</v>
      </c>
      <c r="U125" s="231">
        <v>51930</v>
      </c>
      <c r="V125" s="127">
        <v>0.29085982748763328</v>
      </c>
      <c r="W125" s="118">
        <v>35443</v>
      </c>
      <c r="X125" s="127">
        <v>0.34269045724892977</v>
      </c>
      <c r="Y125" s="118">
        <v>30182</v>
      </c>
      <c r="Z125" s="127">
        <v>0.20179979294417461</v>
      </c>
      <c r="AA125" s="123">
        <v>64116</v>
      </c>
      <c r="AB125" s="239">
        <v>0.29973646868031634</v>
      </c>
      <c r="AC125" s="194"/>
      <c r="AD125" s="135"/>
      <c r="AE125" s="118">
        <v>19046</v>
      </c>
      <c r="AF125" s="127">
        <v>0.51954683261528634</v>
      </c>
      <c r="AG125" s="134"/>
      <c r="AH125" s="137"/>
      <c r="AI125" s="134"/>
      <c r="AJ125" s="137"/>
      <c r="AK125" s="194"/>
      <c r="AL125" s="135"/>
      <c r="AM125" s="118">
        <v>4800</v>
      </c>
      <c r="AN125" s="127">
        <v>0.29729729729729737</v>
      </c>
      <c r="AO125" s="118">
        <v>2171</v>
      </c>
      <c r="AP125" s="169">
        <v>1.0676190476190475</v>
      </c>
      <c r="AQ125" s="118">
        <v>1263</v>
      </c>
      <c r="AR125" s="127">
        <v>1.1927083333333335</v>
      </c>
      <c r="AS125" s="195">
        <v>0</v>
      </c>
      <c r="AT125" s="240" t="s">
        <v>3</v>
      </c>
      <c r="AU125" s="194"/>
      <c r="AV125" s="135"/>
      <c r="AW125" s="194"/>
      <c r="AX125" s="137"/>
      <c r="AY125" s="233">
        <v>2360</v>
      </c>
      <c r="AZ125" s="127">
        <v>0.53645833333333326</v>
      </c>
      <c r="BA125" s="118"/>
      <c r="BB125" s="222"/>
    </row>
    <row r="126" spans="1:54" s="93" customFormat="1" ht="13.55" customHeight="1">
      <c r="A126" s="230"/>
      <c r="B126" s="117" t="s">
        <v>7</v>
      </c>
      <c r="C126" s="118">
        <v>1150959</v>
      </c>
      <c r="D126" s="127">
        <v>3.3226924824004023E-2</v>
      </c>
      <c r="E126" s="120">
        <v>192078</v>
      </c>
      <c r="F126" s="127">
        <v>-7.1844829085848438E-2</v>
      </c>
      <c r="G126" s="118">
        <v>294500</v>
      </c>
      <c r="H126" s="127">
        <v>-6.5079365079365084E-2</v>
      </c>
      <c r="I126" s="118">
        <v>69603</v>
      </c>
      <c r="J126" s="127">
        <v>2.7426378330503987E-2</v>
      </c>
      <c r="K126" s="118">
        <v>79481</v>
      </c>
      <c r="L126" s="127">
        <v>-0.18046461751028531</v>
      </c>
      <c r="M126" s="123">
        <v>79408</v>
      </c>
      <c r="N126" s="127">
        <v>-9.0796674986832748E-2</v>
      </c>
      <c r="O126" s="123">
        <v>98665</v>
      </c>
      <c r="P126" s="127">
        <v>0.19144799603917351</v>
      </c>
      <c r="Q126" s="118">
        <v>43935</v>
      </c>
      <c r="R126" s="127">
        <f t="shared" si="1"/>
        <v>0.78329342046515404</v>
      </c>
      <c r="S126" s="123">
        <v>40625</v>
      </c>
      <c r="T126" s="127">
        <v>0.10436035448268366</v>
      </c>
      <c r="U126" s="231">
        <v>40995</v>
      </c>
      <c r="V126" s="127">
        <v>0.11535845463202285</v>
      </c>
      <c r="W126" s="118">
        <v>31364</v>
      </c>
      <c r="X126" s="127">
        <v>0.43083941605839415</v>
      </c>
      <c r="Y126" s="118">
        <v>25711</v>
      </c>
      <c r="Z126" s="127">
        <v>2.5036877566479321E-2</v>
      </c>
      <c r="AA126" s="123">
        <v>36463</v>
      </c>
      <c r="AB126" s="239">
        <v>-0.13123347072978964</v>
      </c>
      <c r="AC126" s="194"/>
      <c r="AD126" s="135"/>
      <c r="AE126" s="118">
        <v>19768</v>
      </c>
      <c r="AF126" s="127">
        <v>0.39555241793152129</v>
      </c>
      <c r="AG126" s="134"/>
      <c r="AH126" s="137"/>
      <c r="AI126" s="134"/>
      <c r="AJ126" s="137"/>
      <c r="AK126" s="194"/>
      <c r="AL126" s="135"/>
      <c r="AM126" s="118">
        <v>2500</v>
      </c>
      <c r="AN126" s="127">
        <v>0.19047619047619047</v>
      </c>
      <c r="AO126" s="118">
        <v>2611</v>
      </c>
      <c r="AP126" s="169">
        <v>0.38735387885228478</v>
      </c>
      <c r="AQ126" s="118">
        <v>1033</v>
      </c>
      <c r="AR126" s="127">
        <v>-0.23424759080800595</v>
      </c>
      <c r="AS126" s="195">
        <v>0</v>
      </c>
      <c r="AT126" s="240" t="s">
        <v>3</v>
      </c>
      <c r="AU126" s="194"/>
      <c r="AV126" s="135"/>
      <c r="AW126" s="194"/>
      <c r="AX126" s="137"/>
      <c r="AY126" s="241">
        <v>2067</v>
      </c>
      <c r="AZ126" s="127">
        <v>0.25045372050816694</v>
      </c>
      <c r="BA126" s="118"/>
      <c r="BB126" s="222"/>
    </row>
    <row r="127" spans="1:54" s="93" customFormat="1" ht="13.55" customHeight="1">
      <c r="A127" s="230"/>
      <c r="B127" s="221" t="s">
        <v>8</v>
      </c>
      <c r="C127" s="118">
        <v>1179885</v>
      </c>
      <c r="D127" s="127">
        <v>7.514442966229895E-2</v>
      </c>
      <c r="E127" s="120">
        <v>193998</v>
      </c>
      <c r="F127" s="127">
        <v>-5.0095725876344699E-2</v>
      </c>
      <c r="G127" s="118">
        <v>324800</v>
      </c>
      <c r="H127" s="127">
        <v>1.5317286652078774E-2</v>
      </c>
      <c r="I127" s="118">
        <v>60301</v>
      </c>
      <c r="J127" s="127">
        <v>8.2214644651830593E-2</v>
      </c>
      <c r="K127" s="118">
        <v>77026</v>
      </c>
      <c r="L127" s="127">
        <v>-8.9193439676477193E-2</v>
      </c>
      <c r="M127" s="123">
        <v>73984</v>
      </c>
      <c r="N127" s="127">
        <v>-5.3198704905235372E-2</v>
      </c>
      <c r="O127" s="123">
        <v>90651</v>
      </c>
      <c r="P127" s="127">
        <v>0.16095693044580761</v>
      </c>
      <c r="Q127" s="118">
        <v>38331</v>
      </c>
      <c r="R127" s="127">
        <f t="shared" si="1"/>
        <v>0.693813521873619</v>
      </c>
      <c r="S127" s="123">
        <v>33975</v>
      </c>
      <c r="T127" s="127">
        <v>0.10971387509798802</v>
      </c>
      <c r="U127" s="231">
        <v>36247</v>
      </c>
      <c r="V127" s="127">
        <v>0.15819913087934559</v>
      </c>
      <c r="W127" s="118">
        <v>24739</v>
      </c>
      <c r="X127" s="127">
        <v>0.41486988847583639</v>
      </c>
      <c r="Y127" s="118">
        <v>25379</v>
      </c>
      <c r="Z127" s="127">
        <v>6.2549717395855131E-2</v>
      </c>
      <c r="AA127" s="123">
        <v>25558</v>
      </c>
      <c r="AB127" s="239">
        <v>-0.11392317293024545</v>
      </c>
      <c r="AC127" s="194"/>
      <c r="AD127" s="135"/>
      <c r="AE127" s="118">
        <v>20917</v>
      </c>
      <c r="AF127" s="127">
        <v>0.22925481899388811</v>
      </c>
      <c r="AG127" s="134"/>
      <c r="AH127" s="137"/>
      <c r="AI127" s="134">
        <v>9110</v>
      </c>
      <c r="AJ127" s="137">
        <v>-0.1306422368546617</v>
      </c>
      <c r="AK127" s="194"/>
      <c r="AL127" s="135"/>
      <c r="AM127" s="118">
        <v>1700</v>
      </c>
      <c r="AN127" s="127">
        <v>-0.43333333333333335</v>
      </c>
      <c r="AO127" s="118">
        <v>3428</v>
      </c>
      <c r="AP127" s="169">
        <v>0.33437135072012447</v>
      </c>
      <c r="AQ127" s="118">
        <v>761</v>
      </c>
      <c r="AR127" s="127">
        <v>-6.5110565110565122E-2</v>
      </c>
      <c r="AS127" s="195">
        <v>0</v>
      </c>
      <c r="AT127" s="240" t="s">
        <v>3</v>
      </c>
      <c r="AU127" s="194"/>
      <c r="AV127" s="135"/>
      <c r="AW127" s="194"/>
      <c r="AX127" s="137"/>
      <c r="AY127" s="241">
        <v>1706</v>
      </c>
      <c r="AZ127" s="127">
        <v>0.32866043613707174</v>
      </c>
      <c r="BA127" s="118"/>
      <c r="BB127" s="222"/>
    </row>
    <row r="128" spans="1:54" s="93" customFormat="1" ht="13.55" customHeight="1">
      <c r="A128" s="230"/>
      <c r="B128" s="117" t="s">
        <v>9</v>
      </c>
      <c r="C128" s="118">
        <v>1223003</v>
      </c>
      <c r="D128" s="127">
        <v>3.1717429907921701E-2</v>
      </c>
      <c r="E128" s="120">
        <v>195263</v>
      </c>
      <c r="F128" s="127">
        <v>-0.14609262255652244</v>
      </c>
      <c r="G128" s="118">
        <v>352000</v>
      </c>
      <c r="H128" s="127">
        <v>8.6419753086419748E-2</v>
      </c>
      <c r="I128" s="118">
        <v>56187</v>
      </c>
      <c r="J128" s="127">
        <v>9.9528384963112337E-2</v>
      </c>
      <c r="K128" s="118">
        <v>74905</v>
      </c>
      <c r="L128" s="127">
        <v>-0.15789769533445752</v>
      </c>
      <c r="M128" s="123">
        <v>79054</v>
      </c>
      <c r="N128" s="127">
        <v>-4.5172355484697002E-2</v>
      </c>
      <c r="O128" s="123">
        <v>96631</v>
      </c>
      <c r="P128" s="127">
        <v>0.15358259914523797</v>
      </c>
      <c r="Q128" s="118">
        <v>38970</v>
      </c>
      <c r="R128" s="127">
        <f t="shared" si="1"/>
        <v>0.64015151515151514</v>
      </c>
      <c r="S128" s="123">
        <v>39798</v>
      </c>
      <c r="T128" s="127">
        <v>0.20188445625585127</v>
      </c>
      <c r="U128" s="231">
        <v>41946</v>
      </c>
      <c r="V128" s="127">
        <v>0.2389166199013498</v>
      </c>
      <c r="W128" s="118">
        <v>29449</v>
      </c>
      <c r="X128" s="127">
        <v>0.5015806648990413</v>
      </c>
      <c r="Y128" s="118">
        <v>24351</v>
      </c>
      <c r="Z128" s="127">
        <v>9.0896873040050119E-2</v>
      </c>
      <c r="AA128" s="123">
        <v>18120</v>
      </c>
      <c r="AB128" s="239">
        <v>-0.25551583877727102</v>
      </c>
      <c r="AC128" s="194"/>
      <c r="AD128" s="135"/>
      <c r="AE128" s="118">
        <v>21772</v>
      </c>
      <c r="AF128" s="127">
        <v>0.22397121655048347</v>
      </c>
      <c r="AG128" s="134"/>
      <c r="AH128" s="137"/>
      <c r="AI128" s="134"/>
      <c r="AJ128" s="137"/>
      <c r="AK128" s="194"/>
      <c r="AL128" s="135"/>
      <c r="AM128" s="118">
        <v>2300</v>
      </c>
      <c r="AN128" s="127">
        <v>4.5454545454545414E-2</v>
      </c>
      <c r="AO128" s="118">
        <v>3642</v>
      </c>
      <c r="AP128" s="169">
        <v>0.33455478197141808</v>
      </c>
      <c r="AQ128" s="118">
        <v>720</v>
      </c>
      <c r="AR128" s="127">
        <v>2.1276595744680771E-2</v>
      </c>
      <c r="AS128" s="195">
        <v>0</v>
      </c>
      <c r="AT128" s="240" t="s">
        <v>3</v>
      </c>
      <c r="AU128" s="194"/>
      <c r="AV128" s="135"/>
      <c r="AW128" s="194"/>
      <c r="AX128" s="137"/>
      <c r="AY128" s="241">
        <v>1159</v>
      </c>
      <c r="AZ128" s="127">
        <v>0.43796526054590568</v>
      </c>
      <c r="BA128" s="118"/>
      <c r="BB128" s="222"/>
    </row>
    <row r="129" spans="1:60" s="93" customFormat="1" ht="13.55" customHeight="1">
      <c r="A129" s="230"/>
      <c r="B129" s="221" t="s">
        <v>10</v>
      </c>
      <c r="C129" s="118">
        <v>1270439</v>
      </c>
      <c r="D129" s="127">
        <v>4.0072337823201298E-2</v>
      </c>
      <c r="E129" s="120">
        <v>207588</v>
      </c>
      <c r="F129" s="127">
        <v>-1.8334003262951315E-2</v>
      </c>
      <c r="G129" s="118">
        <v>354400</v>
      </c>
      <c r="H129" s="127">
        <v>4.7281323877068557E-2</v>
      </c>
      <c r="I129" s="118">
        <v>50650</v>
      </c>
      <c r="J129" s="127">
        <v>-7.3582938561995825E-2</v>
      </c>
      <c r="K129" s="118">
        <v>65534</v>
      </c>
      <c r="L129" s="127">
        <v>-0.31088654980599162</v>
      </c>
      <c r="M129" s="123">
        <v>94694</v>
      </c>
      <c r="N129" s="127">
        <v>-1.2503519547829356E-2</v>
      </c>
      <c r="O129" s="123">
        <v>99915</v>
      </c>
      <c r="P129" s="127">
        <v>0.22620669342071342</v>
      </c>
      <c r="Q129" s="118">
        <v>34166</v>
      </c>
      <c r="R129" s="127">
        <f t="shared" si="1"/>
        <v>0.59059590316573551</v>
      </c>
      <c r="S129" s="123">
        <v>41786</v>
      </c>
      <c r="T129" s="127">
        <v>0.24474232946082819</v>
      </c>
      <c r="U129" s="231">
        <v>37589</v>
      </c>
      <c r="V129" s="127">
        <v>3.2409569062594415E-2</v>
      </c>
      <c r="W129" s="118">
        <v>25881</v>
      </c>
      <c r="X129" s="127">
        <v>0.55684552454282965</v>
      </c>
      <c r="Y129" s="118">
        <v>26283</v>
      </c>
      <c r="Z129" s="127">
        <v>-2.5689501779359469E-2</v>
      </c>
      <c r="AA129" s="123">
        <v>20661</v>
      </c>
      <c r="AB129" s="239">
        <v>-0.15083638157083556</v>
      </c>
      <c r="AC129" s="194"/>
      <c r="AD129" s="135"/>
      <c r="AE129" s="118">
        <v>20637</v>
      </c>
      <c r="AF129" s="127">
        <v>0.38438317568927349</v>
      </c>
      <c r="AG129" s="134"/>
      <c r="AH129" s="137"/>
      <c r="AI129" s="134"/>
      <c r="AJ129" s="137"/>
      <c r="AK129" s="194"/>
      <c r="AL129" s="135"/>
      <c r="AM129" s="118">
        <v>1500</v>
      </c>
      <c r="AN129" s="127">
        <v>-0.16666666666666663</v>
      </c>
      <c r="AO129" s="118">
        <v>3142</v>
      </c>
      <c r="AP129" s="169">
        <v>0.28140293637846647</v>
      </c>
      <c r="AQ129" s="118">
        <v>889</v>
      </c>
      <c r="AR129" s="127">
        <v>0.19328859060402692</v>
      </c>
      <c r="AS129" s="195">
        <v>77</v>
      </c>
      <c r="AT129" s="193" t="s">
        <v>3</v>
      </c>
      <c r="AU129" s="194"/>
      <c r="AV129" s="135"/>
      <c r="AW129" s="194"/>
      <c r="AX129" s="137"/>
      <c r="AY129" s="241">
        <v>697</v>
      </c>
      <c r="AZ129" s="127">
        <v>-0.18384074941451989</v>
      </c>
      <c r="BA129" s="118"/>
      <c r="BB129" s="222"/>
    </row>
    <row r="130" spans="1:60" s="93" customFormat="1" ht="13.55" customHeight="1">
      <c r="A130" s="230"/>
      <c r="B130" s="117" t="s">
        <v>11</v>
      </c>
      <c r="C130" s="118">
        <v>1454795</v>
      </c>
      <c r="D130" s="127">
        <v>2.6366882974865558E-2</v>
      </c>
      <c r="E130" s="120">
        <v>250741</v>
      </c>
      <c r="F130" s="127">
        <v>2.766074297517962E-2</v>
      </c>
      <c r="G130" s="118">
        <v>361400</v>
      </c>
      <c r="H130" s="127">
        <v>1.4883459702330806E-2</v>
      </c>
      <c r="I130" s="118">
        <v>56450</v>
      </c>
      <c r="J130" s="127">
        <v>5.9715782162233166E-2</v>
      </c>
      <c r="K130" s="118">
        <v>89189</v>
      </c>
      <c r="L130" s="127">
        <v>-0.21863419335056289</v>
      </c>
      <c r="M130" s="123">
        <v>114257</v>
      </c>
      <c r="N130" s="127">
        <v>-6.1282000722994501E-2</v>
      </c>
      <c r="O130" s="123">
        <v>110504</v>
      </c>
      <c r="P130" s="127">
        <v>0.25082347614466016</v>
      </c>
      <c r="Q130" s="118">
        <v>37073</v>
      </c>
      <c r="R130" s="127">
        <f t="shared" si="1"/>
        <v>0.60461391966758993</v>
      </c>
      <c r="S130" s="123">
        <v>47783</v>
      </c>
      <c r="T130" s="127">
        <v>0.24383069554352343</v>
      </c>
      <c r="U130" s="231">
        <v>46666</v>
      </c>
      <c r="V130" s="127">
        <v>0.11340156991864099</v>
      </c>
      <c r="W130" s="118">
        <v>35262</v>
      </c>
      <c r="X130" s="127">
        <v>0.12766229613047653</v>
      </c>
      <c r="Y130" s="118">
        <v>26586</v>
      </c>
      <c r="Z130" s="127">
        <v>-9.6236869837168948E-2</v>
      </c>
      <c r="AA130" s="123">
        <v>25860</v>
      </c>
      <c r="AB130" s="239">
        <v>-0.40835983435905654</v>
      </c>
      <c r="AC130" s="194"/>
      <c r="AD130" s="135"/>
      <c r="AE130" s="118">
        <v>23933</v>
      </c>
      <c r="AF130" s="127">
        <v>0.57453947368421043</v>
      </c>
      <c r="AG130" s="134"/>
      <c r="AH130" s="137"/>
      <c r="AI130" s="134">
        <v>24148</v>
      </c>
      <c r="AJ130" s="137">
        <v>5.2246285241186907E-2</v>
      </c>
      <c r="AK130" s="194"/>
      <c r="AL130" s="135"/>
      <c r="AM130" s="118">
        <v>900</v>
      </c>
      <c r="AN130" s="127">
        <v>-0.47058823529411764</v>
      </c>
      <c r="AO130" s="118">
        <v>2033</v>
      </c>
      <c r="AP130" s="169">
        <v>9.8473658296405198E-4</v>
      </c>
      <c r="AQ130" s="118">
        <v>1247</v>
      </c>
      <c r="AR130" s="127">
        <v>8.5291557876414181E-2</v>
      </c>
      <c r="AS130" s="195">
        <v>0</v>
      </c>
      <c r="AT130" s="240" t="s">
        <v>3</v>
      </c>
      <c r="AU130" s="194"/>
      <c r="AV130" s="135"/>
      <c r="AW130" s="194"/>
      <c r="AX130" s="137"/>
      <c r="AY130" s="242">
        <v>1328</v>
      </c>
      <c r="AZ130" s="127">
        <v>-9.2276144907723845E-2</v>
      </c>
      <c r="BA130" s="118"/>
      <c r="BB130" s="222"/>
    </row>
    <row r="131" spans="1:60" s="93" customFormat="1" ht="13.55" customHeight="1">
      <c r="A131" s="230"/>
      <c r="B131" s="221" t="s">
        <v>12</v>
      </c>
      <c r="C131" s="118">
        <v>1547193</v>
      </c>
      <c r="D131" s="127">
        <v>9.9494309920650226E-2</v>
      </c>
      <c r="E131" s="120">
        <v>251428</v>
      </c>
      <c r="F131" s="127">
        <v>0.16673008566204794</v>
      </c>
      <c r="G131" s="118">
        <v>404900</v>
      </c>
      <c r="H131" s="127">
        <v>3.2118276828957432E-2</v>
      </c>
      <c r="I131" s="118">
        <v>87457</v>
      </c>
      <c r="J131" s="127">
        <v>0.34233266311604993</v>
      </c>
      <c r="K131" s="118">
        <v>114458</v>
      </c>
      <c r="L131" s="127">
        <v>-0.10692717030008891</v>
      </c>
      <c r="M131" s="123">
        <v>121624</v>
      </c>
      <c r="N131" s="222">
        <v>5.6405802136715089E-2</v>
      </c>
      <c r="O131" s="123">
        <v>128718</v>
      </c>
      <c r="P131" s="127">
        <v>0.19589716908383115</v>
      </c>
      <c r="Q131" s="118">
        <v>44160</v>
      </c>
      <c r="R131" s="127">
        <f t="shared" si="1"/>
        <v>0.48802102638406852</v>
      </c>
      <c r="S131" s="123">
        <v>58115</v>
      </c>
      <c r="T131" s="127">
        <v>0.20084719495815673</v>
      </c>
      <c r="U131" s="231">
        <v>56623</v>
      </c>
      <c r="V131" s="127">
        <v>0.23130952898708301</v>
      </c>
      <c r="W131" s="118">
        <v>43127</v>
      </c>
      <c r="X131" s="127">
        <v>0.93247300264372446</v>
      </c>
      <c r="Y131" s="118">
        <v>28249</v>
      </c>
      <c r="Z131" s="127">
        <v>4.2660599381421083E-3</v>
      </c>
      <c r="AA131" s="123">
        <v>27233</v>
      </c>
      <c r="AB131" s="239">
        <v>1.0626372794061956</v>
      </c>
      <c r="AC131" s="194"/>
      <c r="AD131" s="135"/>
      <c r="AE131" s="118">
        <v>23322</v>
      </c>
      <c r="AF131" s="127">
        <v>0.34196443984118763</v>
      </c>
      <c r="AG131" s="134"/>
      <c r="AH131" s="137"/>
      <c r="AI131" s="134"/>
      <c r="AJ131" s="137"/>
      <c r="AK131" s="194"/>
      <c r="AL131" s="135"/>
      <c r="AM131" s="118">
        <v>400</v>
      </c>
      <c r="AN131" s="127">
        <v>-0.78947368421052633</v>
      </c>
      <c r="AO131" s="118">
        <v>2146</v>
      </c>
      <c r="AP131" s="169">
        <v>7.4074074074074181E-2</v>
      </c>
      <c r="AQ131" s="118">
        <v>1109</v>
      </c>
      <c r="AR131" s="127">
        <v>-7.7371048252911856E-2</v>
      </c>
      <c r="AS131" s="195">
        <v>0</v>
      </c>
      <c r="AT131" s="240" t="s">
        <v>3</v>
      </c>
      <c r="AU131" s="194"/>
      <c r="AV131" s="135"/>
      <c r="AW131" s="194"/>
      <c r="AX131" s="137"/>
      <c r="AY131" s="241">
        <v>1465</v>
      </c>
      <c r="AZ131" s="127">
        <v>0.21475953565505801</v>
      </c>
      <c r="BA131" s="118"/>
      <c r="BB131" s="222"/>
    </row>
    <row r="132" spans="1:60" s="93" customFormat="1" ht="13.55" customHeight="1">
      <c r="A132" s="230"/>
      <c r="B132" s="221" t="s">
        <v>13</v>
      </c>
      <c r="C132" s="118">
        <v>1321293</v>
      </c>
      <c r="D132" s="127">
        <v>0.10546435103301599</v>
      </c>
      <c r="E132" s="120">
        <v>217689</v>
      </c>
      <c r="F132" s="127">
        <v>0.32334543067131105</v>
      </c>
      <c r="G132" s="118">
        <v>369300</v>
      </c>
      <c r="H132" s="127">
        <v>9.0667454223272298E-2</v>
      </c>
      <c r="I132" s="118">
        <v>68983</v>
      </c>
      <c r="J132" s="127">
        <v>0.19380797452582033</v>
      </c>
      <c r="K132" s="118">
        <v>81366</v>
      </c>
      <c r="L132" s="127">
        <v>-0.13684679523900456</v>
      </c>
      <c r="M132" s="123">
        <v>82098</v>
      </c>
      <c r="N132" s="222">
        <v>-5.3658086752043199E-2</v>
      </c>
      <c r="O132" s="123">
        <v>105395</v>
      </c>
      <c r="P132" s="127">
        <v>0.18907667313506926</v>
      </c>
      <c r="Q132" s="118">
        <v>37870</v>
      </c>
      <c r="R132" s="127">
        <f t="shared" si="1"/>
        <v>0.24119170135361023</v>
      </c>
      <c r="S132" s="123">
        <v>46812</v>
      </c>
      <c r="T132" s="127">
        <v>0.23919949174078781</v>
      </c>
      <c r="U132" s="231">
        <v>39276</v>
      </c>
      <c r="V132" s="127">
        <v>0.10328941824208546</v>
      </c>
      <c r="W132" s="118">
        <v>27297</v>
      </c>
      <c r="X132" s="127">
        <v>0.35307821949043317</v>
      </c>
      <c r="Y132" s="118">
        <v>24769</v>
      </c>
      <c r="Z132" s="127">
        <v>-7.8054046006104327E-2</v>
      </c>
      <c r="AA132" s="123">
        <v>21600</v>
      </c>
      <c r="AB132" s="239">
        <v>7.4156988946409985E-3</v>
      </c>
      <c r="AC132" s="194"/>
      <c r="AD132" s="135"/>
      <c r="AE132" s="118">
        <v>21099</v>
      </c>
      <c r="AF132" s="127">
        <v>0.21538018433179729</v>
      </c>
      <c r="AG132" s="134"/>
      <c r="AH132" s="137"/>
      <c r="AI132" s="134"/>
      <c r="AJ132" s="137"/>
      <c r="AK132" s="194"/>
      <c r="AL132" s="135"/>
      <c r="AM132" s="118">
        <v>800</v>
      </c>
      <c r="AN132" s="127">
        <v>-0.52941176470588236</v>
      </c>
      <c r="AO132" s="118">
        <v>3229</v>
      </c>
      <c r="AP132" s="169">
        <v>0.25446775446775449</v>
      </c>
      <c r="AQ132" s="118">
        <v>770</v>
      </c>
      <c r="AR132" s="127">
        <v>0.10157367668097272</v>
      </c>
      <c r="AS132" s="195">
        <v>0</v>
      </c>
      <c r="AT132" s="240" t="s">
        <v>3</v>
      </c>
      <c r="AU132" s="194"/>
      <c r="AV132" s="135"/>
      <c r="AW132" s="194"/>
      <c r="AX132" s="137"/>
      <c r="AY132" s="243">
        <v>805</v>
      </c>
      <c r="AZ132" s="234">
        <v>-0.52111838191552651</v>
      </c>
      <c r="BA132" s="118"/>
      <c r="BB132" s="222"/>
    </row>
    <row r="133" spans="1:60" s="93" customFormat="1" ht="13.55" customHeight="1">
      <c r="A133" s="230"/>
      <c r="B133" s="117" t="s">
        <v>14</v>
      </c>
      <c r="C133" s="118">
        <v>1432100</v>
      </c>
      <c r="D133" s="127">
        <v>0.15571810517430196</v>
      </c>
      <c r="E133" s="120">
        <v>249577</v>
      </c>
      <c r="F133" s="127">
        <v>0.57687666247559588</v>
      </c>
      <c r="G133" s="118">
        <v>413900</v>
      </c>
      <c r="H133" s="127">
        <v>5.6406329760081676E-2</v>
      </c>
      <c r="I133" s="118">
        <v>69608</v>
      </c>
      <c r="J133" s="127">
        <v>0.22921522921522919</v>
      </c>
      <c r="K133" s="118">
        <v>93900</v>
      </c>
      <c r="L133" s="127">
        <v>-0.15029545104923581</v>
      </c>
      <c r="M133" s="225">
        <v>92339</v>
      </c>
      <c r="N133" s="222">
        <v>0.13153605783959321</v>
      </c>
      <c r="O133" s="123">
        <v>107141</v>
      </c>
      <c r="P133" s="127">
        <v>0.11877910740763942</v>
      </c>
      <c r="Q133" s="118">
        <v>48419</v>
      </c>
      <c r="R133" s="127">
        <f t="shared" si="1"/>
        <v>0.26420365535248047</v>
      </c>
      <c r="S133" s="123">
        <v>45119</v>
      </c>
      <c r="T133" s="127">
        <v>0.16791778836197979</v>
      </c>
      <c r="U133" s="231">
        <v>44810</v>
      </c>
      <c r="V133" s="127">
        <v>0.11587020942799511</v>
      </c>
      <c r="W133" s="118">
        <v>30724</v>
      </c>
      <c r="X133" s="127">
        <v>0.45439053254437867</v>
      </c>
      <c r="Y133" s="118">
        <v>29906</v>
      </c>
      <c r="Z133" s="127">
        <v>6.5977544109784292E-2</v>
      </c>
      <c r="AA133" s="123">
        <v>28159</v>
      </c>
      <c r="AB133" s="239">
        <v>-5.1118749157568422E-2</v>
      </c>
      <c r="AC133" s="194"/>
      <c r="AD133" s="135"/>
      <c r="AE133" s="118">
        <v>22860</v>
      </c>
      <c r="AF133" s="127">
        <v>0.43394806172374856</v>
      </c>
      <c r="AG133" s="134"/>
      <c r="AH133" s="137"/>
      <c r="AI133" s="134">
        <v>6106</v>
      </c>
      <c r="AJ133" s="137">
        <v>-4.2196078431372519E-2</v>
      </c>
      <c r="AK133" s="194"/>
      <c r="AL133" s="135"/>
      <c r="AM133" s="118">
        <v>1100</v>
      </c>
      <c r="AN133" s="127">
        <v>-0.56000000000000005</v>
      </c>
      <c r="AO133" s="118">
        <v>3748</v>
      </c>
      <c r="AP133" s="169">
        <v>-0.11582920500117955</v>
      </c>
      <c r="AQ133" s="118">
        <v>1221</v>
      </c>
      <c r="AR133" s="127">
        <v>5.1679586563307511E-2</v>
      </c>
      <c r="AS133" s="195">
        <v>0</v>
      </c>
      <c r="AT133" s="240" t="s">
        <v>3</v>
      </c>
      <c r="AU133" s="194"/>
      <c r="AV133" s="135"/>
      <c r="AW133" s="194"/>
      <c r="AX133" s="137"/>
      <c r="AY133" s="241">
        <v>1879</v>
      </c>
      <c r="AZ133" s="234">
        <v>-0.27057453416149069</v>
      </c>
      <c r="BA133" s="118"/>
      <c r="BB133" s="222"/>
    </row>
    <row r="134" spans="1:60" s="93" customFormat="1" ht="13.55" customHeight="1">
      <c r="A134" s="230"/>
      <c r="B134" s="117" t="s">
        <v>15</v>
      </c>
      <c r="C134" s="118">
        <v>1288754</v>
      </c>
      <c r="D134" s="127">
        <v>0.11670929861775425</v>
      </c>
      <c r="E134" s="120">
        <v>239029</v>
      </c>
      <c r="F134" s="127">
        <v>0.3986401483900035</v>
      </c>
      <c r="G134" s="118">
        <v>335100</v>
      </c>
      <c r="H134" s="127">
        <v>7.1634154141349535E-2</v>
      </c>
      <c r="I134" s="118">
        <v>78129</v>
      </c>
      <c r="J134" s="127">
        <v>0.21770234254453635</v>
      </c>
      <c r="K134" s="118">
        <v>90281</v>
      </c>
      <c r="L134" s="127">
        <v>-0.20567843882524772</v>
      </c>
      <c r="M134" s="225">
        <v>100243</v>
      </c>
      <c r="N134" s="222">
        <v>0.2711030521283746</v>
      </c>
      <c r="O134" s="123">
        <v>98493</v>
      </c>
      <c r="P134" s="127">
        <v>-5.2015998707175548E-3</v>
      </c>
      <c r="Q134" s="118">
        <v>48718</v>
      </c>
      <c r="R134" s="127">
        <f t="shared" si="1"/>
        <v>0.18659424702243221</v>
      </c>
      <c r="S134" s="123">
        <v>41592</v>
      </c>
      <c r="T134" s="127">
        <v>8.017140631086872E-2</v>
      </c>
      <c r="U134" s="231">
        <v>40230</v>
      </c>
      <c r="V134" s="127">
        <v>-3.9120530850747749E-3</v>
      </c>
      <c r="W134" s="118">
        <v>29162</v>
      </c>
      <c r="X134" s="127">
        <v>0.38747740032353217</v>
      </c>
      <c r="Y134" s="118">
        <v>24804</v>
      </c>
      <c r="Z134" s="127">
        <v>-0.10988301155530034</v>
      </c>
      <c r="AA134" s="123">
        <v>33430</v>
      </c>
      <c r="AB134" s="239">
        <v>-3.9974728619838085E-2</v>
      </c>
      <c r="AC134" s="194"/>
      <c r="AD134" s="135"/>
      <c r="AE134" s="118">
        <v>18136</v>
      </c>
      <c r="AF134" s="127">
        <v>0.26842915093019992</v>
      </c>
      <c r="AG134" s="134"/>
      <c r="AH134" s="137"/>
      <c r="AI134" s="134"/>
      <c r="AJ134" s="137"/>
      <c r="AK134" s="194"/>
      <c r="AL134" s="135"/>
      <c r="AM134" s="118">
        <v>1200</v>
      </c>
      <c r="AN134" s="127">
        <v>-0.47826086956521741</v>
      </c>
      <c r="AO134" s="118">
        <v>2922</v>
      </c>
      <c r="AP134" s="169">
        <v>-0.24123604258634124</v>
      </c>
      <c r="AQ134" s="118">
        <v>1267</v>
      </c>
      <c r="AR134" s="127">
        <v>3.5130718954248463E-2</v>
      </c>
      <c r="AS134" s="195">
        <v>0</v>
      </c>
      <c r="AT134" s="240" t="s">
        <v>3</v>
      </c>
      <c r="AU134" s="194"/>
      <c r="AV134" s="135"/>
      <c r="AW134" s="194"/>
      <c r="AX134" s="137"/>
      <c r="AY134" s="241">
        <v>1255</v>
      </c>
      <c r="AZ134" s="234">
        <v>-0.31867535287730731</v>
      </c>
      <c r="BA134" s="118"/>
      <c r="BB134" s="222"/>
    </row>
    <row r="135" spans="1:60" s="93" customFormat="1" ht="13.55" customHeight="1">
      <c r="A135" s="235"/>
      <c r="B135" s="176" t="s">
        <v>16</v>
      </c>
      <c r="C135" s="141">
        <v>1430677</v>
      </c>
      <c r="D135" s="142">
        <v>0.18781315822901989</v>
      </c>
      <c r="E135" s="177">
        <v>270903</v>
      </c>
      <c r="F135" s="142">
        <v>0.48159106570556642</v>
      </c>
      <c r="G135" s="141">
        <v>356400</v>
      </c>
      <c r="H135" s="142">
        <v>0.28757225433526012</v>
      </c>
      <c r="I135" s="141">
        <v>83123</v>
      </c>
      <c r="J135" s="142">
        <v>0.26207828489872775</v>
      </c>
      <c r="K135" s="141">
        <v>114105</v>
      </c>
      <c r="L135" s="142">
        <v>-3.171191948841634E-3</v>
      </c>
      <c r="M135" s="244">
        <v>116940</v>
      </c>
      <c r="N135" s="229">
        <v>0.21256739941932801</v>
      </c>
      <c r="O135" s="180">
        <v>114311</v>
      </c>
      <c r="P135" s="142">
        <v>1.4231591649143338E-2</v>
      </c>
      <c r="Q135" s="141">
        <v>50748</v>
      </c>
      <c r="R135" s="142">
        <f t="shared" si="1"/>
        <v>0.13448985066618979</v>
      </c>
      <c r="S135" s="180">
        <v>47346</v>
      </c>
      <c r="T135" s="142">
        <v>2.0124105834697925E-2</v>
      </c>
      <c r="U135" s="245">
        <v>40918</v>
      </c>
      <c r="V135" s="142">
        <v>0.13705329850497416</v>
      </c>
      <c r="W135" s="141">
        <v>31114</v>
      </c>
      <c r="X135" s="142">
        <v>0.22006117167281003</v>
      </c>
      <c r="Y135" s="141">
        <v>28796</v>
      </c>
      <c r="Z135" s="142">
        <v>-1.1771165791550797E-2</v>
      </c>
      <c r="AA135" s="180">
        <v>46087</v>
      </c>
      <c r="AB135" s="142">
        <v>-0.12337131227055709</v>
      </c>
      <c r="AC135" s="197"/>
      <c r="AD135" s="144"/>
      <c r="AE135" s="141">
        <v>17129</v>
      </c>
      <c r="AF135" s="142">
        <v>0.23044321528625811</v>
      </c>
      <c r="AG135" s="143"/>
      <c r="AH135" s="146"/>
      <c r="AI135" s="143"/>
      <c r="AJ135" s="146"/>
      <c r="AK135" s="197"/>
      <c r="AL135" s="144"/>
      <c r="AM135" s="141">
        <v>800</v>
      </c>
      <c r="AN135" s="142">
        <v>-0.4285714285714286</v>
      </c>
      <c r="AO135" s="141">
        <v>3660</v>
      </c>
      <c r="AP135" s="181">
        <v>3.9477421187162687E-2</v>
      </c>
      <c r="AQ135" s="141">
        <v>1325</v>
      </c>
      <c r="AR135" s="142">
        <v>0.14818024263431551</v>
      </c>
      <c r="AS135" s="187">
        <v>0</v>
      </c>
      <c r="AT135" s="246" t="s">
        <v>3</v>
      </c>
      <c r="AU135" s="197"/>
      <c r="AV135" s="144"/>
      <c r="AW135" s="197"/>
      <c r="AX135" s="146"/>
      <c r="AY135" s="247">
        <v>1318</v>
      </c>
      <c r="AZ135" s="238">
        <v>-0.14912846998063267</v>
      </c>
      <c r="BA135" s="141"/>
      <c r="BB135" s="229"/>
    </row>
    <row r="136" spans="1:60" s="82" customFormat="1" ht="13.55" customHeight="1">
      <c r="A136" s="248" t="s">
        <v>229</v>
      </c>
      <c r="B136" s="221" t="s">
        <v>227</v>
      </c>
      <c r="C136" s="249">
        <v>1834538</v>
      </c>
      <c r="D136" s="71">
        <v>0.24891704898145078</v>
      </c>
      <c r="E136" s="249">
        <v>358093</v>
      </c>
      <c r="F136" s="71">
        <v>0.40144491364566742</v>
      </c>
      <c r="G136" s="249">
        <v>367700</v>
      </c>
      <c r="H136" s="71">
        <v>0.25068027210884353</v>
      </c>
      <c r="I136" s="249">
        <v>116450</v>
      </c>
      <c r="J136" s="250">
        <v>0.7680908566396405</v>
      </c>
      <c r="K136" s="249">
        <v>153062</v>
      </c>
      <c r="L136" s="71">
        <v>0.1287924600657826</v>
      </c>
      <c r="M136" s="251">
        <v>147163</v>
      </c>
      <c r="N136" s="71">
        <v>0.24389728505257469</v>
      </c>
      <c r="O136" s="249">
        <v>152049</v>
      </c>
      <c r="P136" s="71">
        <v>0.14514562009986665</v>
      </c>
      <c r="Q136" s="249">
        <v>75534</v>
      </c>
      <c r="R136" s="71">
        <f t="shared" si="1"/>
        <v>0.26911638691466311</v>
      </c>
      <c r="S136" s="251">
        <v>68791</v>
      </c>
      <c r="T136" s="71">
        <v>0.16313004074869375</v>
      </c>
      <c r="U136" s="252">
        <v>71820</v>
      </c>
      <c r="V136" s="71">
        <v>0.20210896309314588</v>
      </c>
      <c r="W136" s="249">
        <v>55297</v>
      </c>
      <c r="X136" s="71">
        <v>0.31013812874641644</v>
      </c>
      <c r="Y136" s="249">
        <v>38620</v>
      </c>
      <c r="Z136" s="71">
        <v>0.16655591131516956</v>
      </c>
      <c r="AA136" s="249">
        <v>73059</v>
      </c>
      <c r="AB136" s="71">
        <v>-5.2866976937137822E-2</v>
      </c>
      <c r="AC136" s="74">
        <v>165328</v>
      </c>
      <c r="AD136" s="253">
        <v>0.7206431805172504</v>
      </c>
      <c r="AE136" s="249">
        <v>25192</v>
      </c>
      <c r="AF136" s="250">
        <v>0.2573995507861242</v>
      </c>
      <c r="AG136" s="74">
        <v>102993</v>
      </c>
      <c r="AH136" s="254">
        <v>-3.6277720595115581E-2</v>
      </c>
      <c r="AI136" s="255">
        <v>5497</v>
      </c>
      <c r="AJ136" s="254">
        <v>-0.10062172774869105</v>
      </c>
      <c r="AK136" s="74">
        <v>63715</v>
      </c>
      <c r="AL136" s="253">
        <v>8.966684909016287E-2</v>
      </c>
      <c r="AM136" s="249">
        <v>3300</v>
      </c>
      <c r="AN136" s="71">
        <v>-0.10810810810810811</v>
      </c>
      <c r="AO136" s="249">
        <v>2133</v>
      </c>
      <c r="AP136" s="250">
        <v>-1.4325323475046225E-2</v>
      </c>
      <c r="AQ136" s="249">
        <v>1856</v>
      </c>
      <c r="AR136" s="71">
        <v>2.7116768123962354E-2</v>
      </c>
      <c r="AS136" s="251">
        <v>0</v>
      </c>
      <c r="AT136" s="234" t="s">
        <v>3</v>
      </c>
      <c r="AU136" s="74">
        <v>640</v>
      </c>
      <c r="AV136" s="253">
        <v>-0.25407925407925402</v>
      </c>
      <c r="AW136" s="74">
        <v>11437</v>
      </c>
      <c r="AX136" s="253">
        <v>-0.25204368582826497</v>
      </c>
      <c r="AY136" s="249">
        <v>4097</v>
      </c>
      <c r="AZ136" s="222">
        <v>-0.42827239743231926</v>
      </c>
      <c r="BA136" s="74">
        <v>74</v>
      </c>
      <c r="BB136" s="129" t="s">
        <v>445</v>
      </c>
      <c r="BH136" s="93"/>
    </row>
    <row r="137" spans="1:60" s="82" customFormat="1" ht="13.55" customHeight="1">
      <c r="A137" s="256"/>
      <c r="B137" s="221" t="s">
        <v>228</v>
      </c>
      <c r="C137" s="80">
        <v>1445609</v>
      </c>
      <c r="D137" s="71">
        <v>0.10126283344874581</v>
      </c>
      <c r="E137" s="249">
        <v>321576</v>
      </c>
      <c r="F137" s="71">
        <v>0.38908519148862647</v>
      </c>
      <c r="G137" s="80">
        <v>280200</v>
      </c>
      <c r="H137" s="71">
        <v>-0.12737464964185613</v>
      </c>
      <c r="I137" s="80">
        <v>145563</v>
      </c>
      <c r="J137" s="71">
        <v>0.68055555555555558</v>
      </c>
      <c r="K137" s="80">
        <v>117331</v>
      </c>
      <c r="L137" s="71">
        <v>0.16573273720814696</v>
      </c>
      <c r="M137" s="252">
        <v>121218</v>
      </c>
      <c r="N137" s="71">
        <v>0.18234932649259195</v>
      </c>
      <c r="O137" s="252">
        <v>122437</v>
      </c>
      <c r="P137" s="71">
        <v>6.0878079212553393E-2</v>
      </c>
      <c r="Q137" s="80">
        <v>57887</v>
      </c>
      <c r="R137" s="71">
        <f t="shared" si="1"/>
        <v>0.16248293035585193</v>
      </c>
      <c r="S137" s="252">
        <v>56240</v>
      </c>
      <c r="T137" s="71">
        <v>7.2729700345242065E-2</v>
      </c>
      <c r="U137" s="252">
        <v>51415</v>
      </c>
      <c r="V137" s="71">
        <v>-9.9171962256884259E-3</v>
      </c>
      <c r="W137" s="80">
        <v>36515</v>
      </c>
      <c r="X137" s="71">
        <v>3.0245746691871522E-2</v>
      </c>
      <c r="Y137" s="80">
        <v>30938</v>
      </c>
      <c r="Z137" s="71">
        <v>2.5048041879265792E-2</v>
      </c>
      <c r="AA137" s="249">
        <v>49616</v>
      </c>
      <c r="AB137" s="71">
        <v>-0.22615259841537216</v>
      </c>
      <c r="AC137" s="257"/>
      <c r="AD137" s="232"/>
      <c r="AE137" s="80">
        <v>19917</v>
      </c>
      <c r="AF137" s="71">
        <v>4.5731387167909254E-2</v>
      </c>
      <c r="AG137" s="257"/>
      <c r="AH137" s="258"/>
      <c r="AI137" s="259"/>
      <c r="AJ137" s="258"/>
      <c r="AK137" s="257"/>
      <c r="AL137" s="232"/>
      <c r="AM137" s="80">
        <v>2600</v>
      </c>
      <c r="AN137" s="71">
        <v>-0.45833333333333337</v>
      </c>
      <c r="AO137" s="80">
        <v>1648</v>
      </c>
      <c r="AP137" s="250">
        <v>-0.24090280976508527</v>
      </c>
      <c r="AQ137" s="80">
        <v>1159</v>
      </c>
      <c r="AR137" s="71">
        <v>-8.2343626286619176E-2</v>
      </c>
      <c r="AS137" s="251">
        <v>0</v>
      </c>
      <c r="AT137" s="240" t="s">
        <v>3</v>
      </c>
      <c r="AU137" s="257"/>
      <c r="AV137" s="232"/>
      <c r="AW137" s="257"/>
      <c r="AX137" s="232"/>
      <c r="AY137" s="80">
        <v>1054</v>
      </c>
      <c r="AZ137" s="222">
        <v>-0.55338983050847457</v>
      </c>
      <c r="BA137" s="257"/>
      <c r="BB137" s="137"/>
      <c r="BH137" s="93"/>
    </row>
    <row r="138" spans="1:60" s="82" customFormat="1" ht="13.55" customHeight="1">
      <c r="A138" s="256"/>
      <c r="B138" s="221" t="s">
        <v>7</v>
      </c>
      <c r="C138" s="80">
        <v>1416683</v>
      </c>
      <c r="D138" s="71">
        <v>0.23087182080334748</v>
      </c>
      <c r="E138" s="249">
        <v>268156</v>
      </c>
      <c r="F138" s="71">
        <v>0.39607867637105759</v>
      </c>
      <c r="G138" s="80">
        <v>345000</v>
      </c>
      <c r="H138" s="71">
        <v>0.17147707979626486</v>
      </c>
      <c r="I138" s="80">
        <v>90804</v>
      </c>
      <c r="J138" s="71">
        <v>0.30459893970087504</v>
      </c>
      <c r="K138" s="80">
        <v>100236</v>
      </c>
      <c r="L138" s="71">
        <v>0.26113159119789642</v>
      </c>
      <c r="M138" s="252">
        <v>93099</v>
      </c>
      <c r="N138" s="71">
        <v>0.172413358855531</v>
      </c>
      <c r="O138" s="252">
        <v>101927</v>
      </c>
      <c r="P138" s="71">
        <v>3.3061369279886454E-2</v>
      </c>
      <c r="Q138" s="80">
        <v>50219</v>
      </c>
      <c r="R138" s="71">
        <f t="shared" si="1"/>
        <v>0.14302947536132926</v>
      </c>
      <c r="S138" s="252">
        <v>43613</v>
      </c>
      <c r="T138" s="71">
        <v>7.3550769230769308E-2</v>
      </c>
      <c r="U138" s="252">
        <v>42872</v>
      </c>
      <c r="V138" s="71">
        <v>4.5786071472130749E-2</v>
      </c>
      <c r="W138" s="80">
        <v>29366</v>
      </c>
      <c r="X138" s="71">
        <v>-6.3703609233516145E-2</v>
      </c>
      <c r="Y138" s="80">
        <v>28565</v>
      </c>
      <c r="Z138" s="71">
        <v>0.11100307261483411</v>
      </c>
      <c r="AA138" s="252">
        <v>37222</v>
      </c>
      <c r="AB138" s="71">
        <v>2.0815621314757449E-2</v>
      </c>
      <c r="AC138" s="257"/>
      <c r="AD138" s="232"/>
      <c r="AE138" s="80">
        <v>14165</v>
      </c>
      <c r="AF138" s="71">
        <v>-0.28343787940105225</v>
      </c>
      <c r="AG138" s="257"/>
      <c r="AH138" s="258"/>
      <c r="AI138" s="259"/>
      <c r="AJ138" s="258"/>
      <c r="AK138" s="257"/>
      <c r="AL138" s="232"/>
      <c r="AM138" s="80">
        <v>2100</v>
      </c>
      <c r="AN138" s="71">
        <v>-0.16000000000000003</v>
      </c>
      <c r="AO138" s="80">
        <v>3184</v>
      </c>
      <c r="AP138" s="250">
        <v>0.21945614707008798</v>
      </c>
      <c r="AQ138" s="80">
        <v>1080</v>
      </c>
      <c r="AR138" s="71">
        <v>4.5498547918683352E-2</v>
      </c>
      <c r="AS138" s="251">
        <v>0</v>
      </c>
      <c r="AT138" s="240" t="s">
        <v>3</v>
      </c>
      <c r="AU138" s="257"/>
      <c r="AV138" s="232"/>
      <c r="AW138" s="257"/>
      <c r="AX138" s="232"/>
      <c r="AY138" s="80">
        <v>2381</v>
      </c>
      <c r="AZ138" s="222">
        <v>0.15191098209966136</v>
      </c>
      <c r="BA138" s="257"/>
      <c r="BB138" s="137"/>
      <c r="BH138" s="93"/>
    </row>
    <row r="139" spans="1:60" s="82" customFormat="1" ht="13.55" customHeight="1">
      <c r="A139" s="256"/>
      <c r="B139" s="221" t="s">
        <v>8</v>
      </c>
      <c r="C139" s="80">
        <v>1495460</v>
      </c>
      <c r="D139" s="71">
        <v>0.26746250693923562</v>
      </c>
      <c r="E139" s="249">
        <v>304619</v>
      </c>
      <c r="F139" s="71">
        <v>0.57021721873421372</v>
      </c>
      <c r="G139" s="80">
        <v>399500</v>
      </c>
      <c r="H139" s="71">
        <v>0.22998768472906403</v>
      </c>
      <c r="I139" s="80">
        <v>85297</v>
      </c>
      <c r="J139" s="71">
        <v>0.41452048888078141</v>
      </c>
      <c r="K139" s="80">
        <v>86307</v>
      </c>
      <c r="L139" s="71">
        <v>0.12049178199568966</v>
      </c>
      <c r="M139" s="252">
        <v>90465</v>
      </c>
      <c r="N139" s="71">
        <v>0.22276438148788924</v>
      </c>
      <c r="O139" s="252">
        <v>101608</v>
      </c>
      <c r="P139" s="71">
        <v>0.12087015035686322</v>
      </c>
      <c r="Q139" s="80">
        <v>50183</v>
      </c>
      <c r="R139" s="71">
        <f t="shared" si="1"/>
        <v>0.30920142965223962</v>
      </c>
      <c r="S139" s="252">
        <v>41215</v>
      </c>
      <c r="T139" s="71">
        <v>0.21309786607799852</v>
      </c>
      <c r="U139" s="252">
        <v>41602</v>
      </c>
      <c r="V139" s="71">
        <v>0.14773636438877699</v>
      </c>
      <c r="W139" s="80">
        <v>28773</v>
      </c>
      <c r="X139" s="71">
        <v>0.16306237115485667</v>
      </c>
      <c r="Y139" s="80">
        <v>28747</v>
      </c>
      <c r="Z139" s="71">
        <v>0.13270814452894131</v>
      </c>
      <c r="AA139" s="252">
        <v>27746</v>
      </c>
      <c r="AB139" s="71">
        <v>8.5609202598012413E-2</v>
      </c>
      <c r="AC139" s="257"/>
      <c r="AD139" s="232"/>
      <c r="AE139" s="80">
        <v>20352</v>
      </c>
      <c r="AF139" s="71">
        <v>-2.7011521728737442E-2</v>
      </c>
      <c r="AG139" s="257"/>
      <c r="AH139" s="258"/>
      <c r="AI139" s="259">
        <v>9705</v>
      </c>
      <c r="AJ139" s="258">
        <v>6.5312843029637691E-2</v>
      </c>
      <c r="AK139" s="257"/>
      <c r="AL139" s="232"/>
      <c r="AM139" s="80">
        <v>2100</v>
      </c>
      <c r="AN139" s="71">
        <v>0.23529411764705888</v>
      </c>
      <c r="AO139" s="80">
        <v>2565</v>
      </c>
      <c r="AP139" s="250">
        <v>-0.25175029171528585</v>
      </c>
      <c r="AQ139" s="80">
        <v>735</v>
      </c>
      <c r="AR139" s="71">
        <v>-3.4165571616294299E-2</v>
      </c>
      <c r="AS139" s="251">
        <v>38</v>
      </c>
      <c r="AT139" s="240" t="s">
        <v>3</v>
      </c>
      <c r="AU139" s="257"/>
      <c r="AV139" s="232"/>
      <c r="AW139" s="257"/>
      <c r="AX139" s="232"/>
      <c r="AY139" s="80">
        <v>1659</v>
      </c>
      <c r="AZ139" s="222">
        <v>-2.7549824150058577E-2</v>
      </c>
      <c r="BA139" s="257"/>
      <c r="BB139" s="137"/>
      <c r="BH139" s="93"/>
    </row>
    <row r="140" spans="1:60" s="82" customFormat="1" ht="13.55" customHeight="1">
      <c r="A140" s="256"/>
      <c r="B140" s="221" t="s">
        <v>9</v>
      </c>
      <c r="C140" s="80">
        <v>1579265</v>
      </c>
      <c r="D140" s="71">
        <v>0.29130100253229141</v>
      </c>
      <c r="E140" s="249">
        <v>315389</v>
      </c>
      <c r="F140" s="71">
        <v>0.61520103655070346</v>
      </c>
      <c r="G140" s="80">
        <v>423100</v>
      </c>
      <c r="H140" s="71">
        <v>0.20198863636363637</v>
      </c>
      <c r="I140" s="80">
        <v>81557</v>
      </c>
      <c r="J140" s="71">
        <v>0.45152793350775089</v>
      </c>
      <c r="K140" s="80">
        <v>89584</v>
      </c>
      <c r="L140" s="71">
        <v>0.19596822642013212</v>
      </c>
      <c r="M140" s="252">
        <v>94086</v>
      </c>
      <c r="N140" s="71">
        <v>0.19014850608444855</v>
      </c>
      <c r="O140" s="252">
        <v>119960</v>
      </c>
      <c r="P140" s="71">
        <v>0.24142355972720964</v>
      </c>
      <c r="Q140" s="80">
        <v>54932</v>
      </c>
      <c r="R140" s="71">
        <f t="shared" si="1"/>
        <v>0.40959712599435472</v>
      </c>
      <c r="S140" s="252">
        <v>52298</v>
      </c>
      <c r="T140" s="71">
        <v>0.31408613498165727</v>
      </c>
      <c r="U140" s="252">
        <v>43883</v>
      </c>
      <c r="V140" s="71">
        <v>4.6178419873170264E-2</v>
      </c>
      <c r="W140" s="80">
        <v>29136</v>
      </c>
      <c r="X140" s="71">
        <v>-1.0628544262963113E-2</v>
      </c>
      <c r="Y140" s="80">
        <v>26200</v>
      </c>
      <c r="Z140" s="71">
        <v>7.5931173257771656E-2</v>
      </c>
      <c r="AA140" s="252">
        <v>22985</v>
      </c>
      <c r="AB140" s="71">
        <v>0.26848785871964687</v>
      </c>
      <c r="AC140" s="257"/>
      <c r="AD140" s="232"/>
      <c r="AE140" s="80">
        <v>22016</v>
      </c>
      <c r="AF140" s="71">
        <v>1.1207054932941496E-2</v>
      </c>
      <c r="AG140" s="257"/>
      <c r="AH140" s="258"/>
      <c r="AI140" s="259"/>
      <c r="AJ140" s="258"/>
      <c r="AK140" s="257"/>
      <c r="AL140" s="232"/>
      <c r="AM140" s="80">
        <v>2000</v>
      </c>
      <c r="AN140" s="71">
        <v>-0.13043478260869568</v>
      </c>
      <c r="AO140" s="80">
        <v>3485</v>
      </c>
      <c r="AP140" s="250">
        <v>-4.3108182317407984E-2</v>
      </c>
      <c r="AQ140" s="80">
        <v>840</v>
      </c>
      <c r="AR140" s="71">
        <v>0.16666666666666674</v>
      </c>
      <c r="AS140" s="251">
        <v>0</v>
      </c>
      <c r="AT140" s="240" t="s">
        <v>3</v>
      </c>
      <c r="AU140" s="257"/>
      <c r="AV140" s="232"/>
      <c r="AW140" s="257"/>
      <c r="AX140" s="232"/>
      <c r="AY140" s="80">
        <v>708</v>
      </c>
      <c r="AZ140" s="222">
        <v>-0.38912855910267474</v>
      </c>
      <c r="BA140" s="257"/>
      <c r="BB140" s="137"/>
      <c r="BH140" s="93"/>
    </row>
    <row r="141" spans="1:60" s="82" customFormat="1" ht="13.55" customHeight="1">
      <c r="A141" s="256"/>
      <c r="B141" s="221" t="s">
        <v>10</v>
      </c>
      <c r="C141" s="80">
        <v>1373551</v>
      </c>
      <c r="D141" s="71">
        <v>8.116249579869636E-2</v>
      </c>
      <c r="E141" s="249">
        <v>251504</v>
      </c>
      <c r="F141" s="71">
        <v>0.21155365435381621</v>
      </c>
      <c r="G141" s="80">
        <v>325700</v>
      </c>
      <c r="H141" s="71">
        <v>-8.0981941309255082E-2</v>
      </c>
      <c r="I141" s="80">
        <v>72927</v>
      </c>
      <c r="J141" s="71">
        <v>0.43982230997038507</v>
      </c>
      <c r="K141" s="80">
        <v>91776</v>
      </c>
      <c r="L141" s="71">
        <v>0.4004333628345591</v>
      </c>
      <c r="M141" s="252">
        <v>96954</v>
      </c>
      <c r="N141" s="71">
        <v>2.3866348448687402E-2</v>
      </c>
      <c r="O141" s="252">
        <v>72185</v>
      </c>
      <c r="P141" s="71">
        <v>-0.27753590551969176</v>
      </c>
      <c r="Q141" s="80">
        <v>37082</v>
      </c>
      <c r="R141" s="71">
        <f t="shared" si="1"/>
        <v>8.5348006790376463E-2</v>
      </c>
      <c r="S141" s="252">
        <v>31406</v>
      </c>
      <c r="T141" s="71">
        <v>-0.24840855789020244</v>
      </c>
      <c r="U141" s="252">
        <v>37193</v>
      </c>
      <c r="V141" s="71">
        <v>-1.0534996940594323E-2</v>
      </c>
      <c r="W141" s="80">
        <v>25926</v>
      </c>
      <c r="X141" s="71">
        <v>1.738727251651806E-3</v>
      </c>
      <c r="Y141" s="80">
        <v>27224</v>
      </c>
      <c r="Z141" s="71">
        <v>3.5802610052124928E-2</v>
      </c>
      <c r="AA141" s="252">
        <v>17282</v>
      </c>
      <c r="AB141" s="71">
        <v>-0.1635448429408064</v>
      </c>
      <c r="AC141" s="257"/>
      <c r="AD141" s="232"/>
      <c r="AE141" s="80">
        <v>18488</v>
      </c>
      <c r="AF141" s="71">
        <v>-0.10413335271599555</v>
      </c>
      <c r="AG141" s="257"/>
      <c r="AH141" s="258"/>
      <c r="AI141" s="259"/>
      <c r="AJ141" s="258"/>
      <c r="AK141" s="257"/>
      <c r="AL141" s="232"/>
      <c r="AM141" s="80">
        <v>1500</v>
      </c>
      <c r="AN141" s="71">
        <v>0</v>
      </c>
      <c r="AO141" s="80">
        <v>2734</v>
      </c>
      <c r="AP141" s="250">
        <v>-0.12985359643539152</v>
      </c>
      <c r="AQ141" s="80">
        <v>941</v>
      </c>
      <c r="AR141" s="71">
        <v>5.8492688413948279E-2</v>
      </c>
      <c r="AS141" s="251">
        <v>0</v>
      </c>
      <c r="AT141" s="234">
        <v>-1</v>
      </c>
      <c r="AU141" s="257"/>
      <c r="AV141" s="232"/>
      <c r="AW141" s="257"/>
      <c r="AX141" s="232"/>
      <c r="AY141" s="80">
        <v>619</v>
      </c>
      <c r="AZ141" s="222">
        <v>-0.11190817790530849</v>
      </c>
      <c r="BA141" s="257"/>
      <c r="BB141" s="137"/>
      <c r="BH141" s="93"/>
    </row>
    <row r="142" spans="1:60" s="82" customFormat="1" ht="13.55" customHeight="1">
      <c r="A142" s="256"/>
      <c r="B142" s="221" t="s">
        <v>11</v>
      </c>
      <c r="C142" s="80">
        <v>1675332</v>
      </c>
      <c r="D142" s="71">
        <v>0.1515931797950914</v>
      </c>
      <c r="E142" s="249">
        <v>343799</v>
      </c>
      <c r="F142" s="71">
        <v>0.37113196485616634</v>
      </c>
      <c r="G142" s="80">
        <v>344200</v>
      </c>
      <c r="H142" s="71">
        <v>-4.7592695074709465E-2</v>
      </c>
      <c r="I142" s="80">
        <v>73108</v>
      </c>
      <c r="J142" s="71">
        <v>0.29509300265721872</v>
      </c>
      <c r="K142" s="80">
        <v>121499</v>
      </c>
      <c r="L142" s="71">
        <v>0.36226440480328281</v>
      </c>
      <c r="M142" s="252">
        <v>119292</v>
      </c>
      <c r="N142" s="71">
        <v>4.406732191463103E-2</v>
      </c>
      <c r="O142" s="252">
        <v>85371</v>
      </c>
      <c r="P142" s="71">
        <v>-0.22743973068848189</v>
      </c>
      <c r="Q142" s="80">
        <v>45530</v>
      </c>
      <c r="R142" s="71">
        <f t="shared" si="1"/>
        <v>0.22811749790952995</v>
      </c>
      <c r="S142" s="252">
        <v>37050</v>
      </c>
      <c r="T142" s="71">
        <v>-0.22461963459807877</v>
      </c>
      <c r="U142" s="252">
        <v>48375</v>
      </c>
      <c r="V142" s="71">
        <v>3.6621951742167744E-2</v>
      </c>
      <c r="W142" s="80">
        <v>37299</v>
      </c>
      <c r="X142" s="71">
        <v>5.7767568487323562E-2</v>
      </c>
      <c r="Y142" s="80">
        <v>28583</v>
      </c>
      <c r="Z142" s="71">
        <v>7.5114722034153258E-2</v>
      </c>
      <c r="AA142" s="252">
        <v>24129</v>
      </c>
      <c r="AB142" s="71">
        <v>-6.6937354988399034E-2</v>
      </c>
      <c r="AC142" s="257"/>
      <c r="AD142" s="232"/>
      <c r="AE142" s="80">
        <v>22529</v>
      </c>
      <c r="AF142" s="71">
        <v>-5.866376969038567E-2</v>
      </c>
      <c r="AG142" s="257"/>
      <c r="AH142" s="258"/>
      <c r="AI142" s="259">
        <v>26038</v>
      </c>
      <c r="AJ142" s="258">
        <v>7.8267351333443758E-2</v>
      </c>
      <c r="AK142" s="257"/>
      <c r="AL142" s="232"/>
      <c r="AM142" s="80">
        <v>1400</v>
      </c>
      <c r="AN142" s="71">
        <v>0.55555555555555558</v>
      </c>
      <c r="AO142" s="80">
        <v>2084</v>
      </c>
      <c r="AP142" s="250">
        <v>2.5086079685194385E-2</v>
      </c>
      <c r="AQ142" s="80">
        <v>1447</v>
      </c>
      <c r="AR142" s="71">
        <v>0.1603849238171613</v>
      </c>
      <c r="AS142" s="251">
        <v>0</v>
      </c>
      <c r="AT142" s="240" t="s">
        <v>3</v>
      </c>
      <c r="AU142" s="257"/>
      <c r="AV142" s="232"/>
      <c r="AW142" s="257"/>
      <c r="AX142" s="232"/>
      <c r="AY142" s="80">
        <v>870</v>
      </c>
      <c r="AZ142" s="222">
        <v>-0.34487951807228912</v>
      </c>
      <c r="BA142" s="257"/>
      <c r="BB142" s="137"/>
      <c r="BH142" s="93"/>
    </row>
    <row r="143" spans="1:60" s="82" customFormat="1" ht="13.55" customHeight="1">
      <c r="A143" s="256"/>
      <c r="B143" s="221" t="s">
        <v>12</v>
      </c>
      <c r="C143" s="80">
        <v>1835249</v>
      </c>
      <c r="D143" s="71">
        <v>0.18617974615965815</v>
      </c>
      <c r="E143" s="249">
        <v>390971</v>
      </c>
      <c r="F143" s="71">
        <v>0.55500182954961264</v>
      </c>
      <c r="G143" s="80">
        <v>428000</v>
      </c>
      <c r="H143" s="71">
        <v>5.7051123734255374E-2</v>
      </c>
      <c r="I143" s="80">
        <v>104146</v>
      </c>
      <c r="J143" s="71">
        <v>0.19082520552957449</v>
      </c>
      <c r="K143" s="80">
        <v>137404</v>
      </c>
      <c r="L143" s="71">
        <v>0.20047528351010846</v>
      </c>
      <c r="M143" s="252">
        <v>139472</v>
      </c>
      <c r="N143" s="71">
        <v>0.14674735249621795</v>
      </c>
      <c r="O143" s="252">
        <v>99479</v>
      </c>
      <c r="P143" s="71">
        <v>-0.22715548718904888</v>
      </c>
      <c r="Q143" s="80">
        <v>54563</v>
      </c>
      <c r="R143" s="71">
        <f t="shared" si="1"/>
        <v>0.23557518115942022</v>
      </c>
      <c r="S143" s="252">
        <v>43710</v>
      </c>
      <c r="T143" s="71">
        <v>-0.24787060139378814</v>
      </c>
      <c r="U143" s="252">
        <v>60468</v>
      </c>
      <c r="V143" s="71">
        <v>6.7905268177242462E-2</v>
      </c>
      <c r="W143" s="80">
        <v>42512</v>
      </c>
      <c r="X143" s="71">
        <v>-1.42602082222274E-2</v>
      </c>
      <c r="Y143" s="80">
        <v>29050</v>
      </c>
      <c r="Z143" s="71">
        <v>2.8354986017204098E-2</v>
      </c>
      <c r="AA143" s="252">
        <v>25977</v>
      </c>
      <c r="AB143" s="71">
        <v>-4.6120515550985952E-2</v>
      </c>
      <c r="AC143" s="257"/>
      <c r="AD143" s="232"/>
      <c r="AE143" s="80">
        <v>19690</v>
      </c>
      <c r="AF143" s="71">
        <v>-0.15573278449532635</v>
      </c>
      <c r="AG143" s="257"/>
      <c r="AH143" s="258"/>
      <c r="AI143" s="259"/>
      <c r="AJ143" s="258"/>
      <c r="AK143" s="257"/>
      <c r="AL143" s="232"/>
      <c r="AM143" s="80">
        <v>1100</v>
      </c>
      <c r="AN143" s="71">
        <v>1.75</v>
      </c>
      <c r="AO143" s="80">
        <v>2077</v>
      </c>
      <c r="AP143" s="250">
        <v>-3.2152842497670031E-2</v>
      </c>
      <c r="AQ143" s="80">
        <v>1272</v>
      </c>
      <c r="AR143" s="71">
        <v>0.14697926059513078</v>
      </c>
      <c r="AS143" s="251">
        <v>0</v>
      </c>
      <c r="AT143" s="240" t="s">
        <v>3</v>
      </c>
      <c r="AU143" s="257"/>
      <c r="AV143" s="232"/>
      <c r="AW143" s="257"/>
      <c r="AX143" s="232"/>
      <c r="AY143" s="80">
        <v>885</v>
      </c>
      <c r="AZ143" s="222">
        <v>-0.39590443686006827</v>
      </c>
      <c r="BA143" s="257"/>
      <c r="BB143" s="137"/>
      <c r="BH143" s="93"/>
    </row>
    <row r="144" spans="1:60" s="82" customFormat="1" ht="13.55" customHeight="1">
      <c r="A144" s="256"/>
      <c r="B144" s="221" t="s">
        <v>13</v>
      </c>
      <c r="C144" s="80">
        <v>1511657</v>
      </c>
      <c r="D144" s="71">
        <v>0.14407402445937426</v>
      </c>
      <c r="E144" s="249">
        <v>301645</v>
      </c>
      <c r="F144" s="71">
        <v>0.38566946423567566</v>
      </c>
      <c r="G144" s="80">
        <v>373300</v>
      </c>
      <c r="H144" s="71">
        <v>1.083130246412131E-2</v>
      </c>
      <c r="I144" s="80">
        <v>80199</v>
      </c>
      <c r="J144" s="71">
        <v>0.16259078323644949</v>
      </c>
      <c r="K144" s="80">
        <v>94249</v>
      </c>
      <c r="L144" s="71">
        <v>0.15833394784062138</v>
      </c>
      <c r="M144" s="252">
        <v>95386</v>
      </c>
      <c r="N144" s="71">
        <v>0.16185534361373</v>
      </c>
      <c r="O144" s="252">
        <v>89304</v>
      </c>
      <c r="P144" s="71">
        <v>-0.15267327672090703</v>
      </c>
      <c r="Q144" s="80">
        <v>46989</v>
      </c>
      <c r="R144" s="71">
        <f t="shared" si="1"/>
        <v>0.24079746501188271</v>
      </c>
      <c r="S144" s="252">
        <v>36223</v>
      </c>
      <c r="T144" s="71">
        <v>-0.2262026830727164</v>
      </c>
      <c r="U144" s="252">
        <v>39063</v>
      </c>
      <c r="V144" s="71">
        <v>-5.4231591811793461E-3</v>
      </c>
      <c r="W144" s="80">
        <v>27014</v>
      </c>
      <c r="X144" s="71">
        <v>-1.0367439645382226E-2</v>
      </c>
      <c r="Y144" s="80">
        <v>25392</v>
      </c>
      <c r="Z144" s="71">
        <v>2.5152408252250735E-2</v>
      </c>
      <c r="AA144" s="252">
        <v>18676</v>
      </c>
      <c r="AB144" s="71">
        <v>-0.13537037037037036</v>
      </c>
      <c r="AC144" s="257"/>
      <c r="AD144" s="232"/>
      <c r="AE144" s="80">
        <v>16778</v>
      </c>
      <c r="AF144" s="71">
        <v>-0.20479643585004026</v>
      </c>
      <c r="AG144" s="257"/>
      <c r="AH144" s="258"/>
      <c r="AI144" s="259"/>
      <c r="AJ144" s="258"/>
      <c r="AK144" s="257"/>
      <c r="AL144" s="232"/>
      <c r="AM144" s="80">
        <v>2000</v>
      </c>
      <c r="AN144" s="71">
        <v>1.5</v>
      </c>
      <c r="AO144" s="80">
        <v>2108</v>
      </c>
      <c r="AP144" s="250">
        <v>-0.34716630535769588</v>
      </c>
      <c r="AQ144" s="80">
        <v>1000</v>
      </c>
      <c r="AR144" s="71">
        <v>0.29870129870129869</v>
      </c>
      <c r="AS144" s="251">
        <v>0</v>
      </c>
      <c r="AT144" s="240" t="s">
        <v>3</v>
      </c>
      <c r="AU144" s="257"/>
      <c r="AV144" s="232"/>
      <c r="AW144" s="257"/>
      <c r="AX144" s="232"/>
      <c r="AY144" s="80">
        <v>886</v>
      </c>
      <c r="AZ144" s="222">
        <v>0.10062111801242235</v>
      </c>
      <c r="BA144" s="257"/>
      <c r="BB144" s="137"/>
      <c r="BH144" s="93"/>
    </row>
    <row r="145" spans="1:67" s="82" customFormat="1" ht="13.55" customHeight="1">
      <c r="A145" s="256"/>
      <c r="B145" s="221" t="s">
        <v>14</v>
      </c>
      <c r="C145" s="80">
        <v>1735308</v>
      </c>
      <c r="D145" s="71">
        <v>0.21172264506668528</v>
      </c>
      <c r="E145" s="249">
        <v>370842</v>
      </c>
      <c r="F145" s="71">
        <v>0.48588211253440822</v>
      </c>
      <c r="G145" s="80">
        <v>447400</v>
      </c>
      <c r="H145" s="71">
        <v>8.0937424498671182E-2</v>
      </c>
      <c r="I145" s="80">
        <v>86775</v>
      </c>
      <c r="J145" s="71">
        <v>0.24662395126996906</v>
      </c>
      <c r="K145" s="80">
        <v>108923</v>
      </c>
      <c r="L145" s="71">
        <v>0.15998935037273698</v>
      </c>
      <c r="M145" s="252">
        <v>102057</v>
      </c>
      <c r="N145" s="71">
        <v>0.10524263853842908</v>
      </c>
      <c r="O145" s="252">
        <v>105959</v>
      </c>
      <c r="P145" s="71">
        <v>-1.1032191224647936E-2</v>
      </c>
      <c r="Q145" s="80">
        <v>60241</v>
      </c>
      <c r="R145" s="71">
        <f t="shared" si="1"/>
        <v>0.24416035027571814</v>
      </c>
      <c r="S145" s="252">
        <v>42671</v>
      </c>
      <c r="T145" s="71">
        <v>-5.4256521642766953E-2</v>
      </c>
      <c r="U145" s="252">
        <v>50582</v>
      </c>
      <c r="V145" s="71">
        <v>0.12881053336308859</v>
      </c>
      <c r="W145" s="80">
        <v>32190</v>
      </c>
      <c r="X145" s="71">
        <v>4.7715141257648641E-2</v>
      </c>
      <c r="Y145" s="249">
        <v>30636</v>
      </c>
      <c r="Z145" s="71">
        <v>2.4409817427940794E-2</v>
      </c>
      <c r="AA145" s="252">
        <v>27189</v>
      </c>
      <c r="AB145" s="71">
        <v>-3.4447245995951614E-2</v>
      </c>
      <c r="AC145" s="257"/>
      <c r="AD145" s="232"/>
      <c r="AE145" s="80">
        <v>18328</v>
      </c>
      <c r="AF145" s="71">
        <v>-0.19825021872265969</v>
      </c>
      <c r="AG145" s="257"/>
      <c r="AH145" s="258"/>
      <c r="AI145" s="259">
        <v>5973</v>
      </c>
      <c r="AJ145" s="258">
        <v>-2.1781853914182747E-2</v>
      </c>
      <c r="AK145" s="257"/>
      <c r="AL145" s="232"/>
      <c r="AM145" s="80">
        <v>2100</v>
      </c>
      <c r="AN145" s="71">
        <v>0.90909090909090917</v>
      </c>
      <c r="AO145" s="80">
        <v>3704</v>
      </c>
      <c r="AP145" s="250">
        <v>-1.1739594450373536E-2</v>
      </c>
      <c r="AQ145" s="80">
        <v>1106</v>
      </c>
      <c r="AR145" s="71">
        <v>-9.4185094185094131E-2</v>
      </c>
      <c r="AS145" s="251">
        <v>0</v>
      </c>
      <c r="AT145" s="240" t="s">
        <v>3</v>
      </c>
      <c r="AU145" s="257"/>
      <c r="AV145" s="232"/>
      <c r="AW145" s="257"/>
      <c r="AX145" s="232"/>
      <c r="AY145" s="80">
        <v>1364</v>
      </c>
      <c r="AZ145" s="222">
        <v>-0.27408195848855776</v>
      </c>
      <c r="BA145" s="257"/>
      <c r="BB145" s="137"/>
      <c r="BH145" s="93"/>
    </row>
    <row r="146" spans="1:67" s="82" customFormat="1" ht="13.55" customHeight="1">
      <c r="A146" s="256"/>
      <c r="B146" s="221" t="s">
        <v>15</v>
      </c>
      <c r="C146" s="80">
        <v>1626063</v>
      </c>
      <c r="D146" s="71">
        <v>0.26173265029633275</v>
      </c>
      <c r="E146" s="249">
        <v>359845</v>
      </c>
      <c r="F146" s="71">
        <v>0.50544494601073509</v>
      </c>
      <c r="G146" s="80">
        <v>370700</v>
      </c>
      <c r="H146" s="71">
        <v>0.10623694419576246</v>
      </c>
      <c r="I146" s="80">
        <v>100782</v>
      </c>
      <c r="J146" s="71">
        <v>0.28994355488998957</v>
      </c>
      <c r="K146" s="80">
        <v>123303</v>
      </c>
      <c r="L146" s="71">
        <v>0.3657690987029385</v>
      </c>
      <c r="M146" s="252">
        <v>105330</v>
      </c>
      <c r="N146" s="71">
        <v>5.0746685554103443E-2</v>
      </c>
      <c r="O146" s="252">
        <v>111738</v>
      </c>
      <c r="P146" s="71">
        <v>0.13447656178611678</v>
      </c>
      <c r="Q146" s="80">
        <v>59548</v>
      </c>
      <c r="R146" s="71">
        <f t="shared" si="1"/>
        <v>0.22229976600024637</v>
      </c>
      <c r="S146" s="252">
        <v>46071</v>
      </c>
      <c r="T146" s="71">
        <v>0.10768897864974036</v>
      </c>
      <c r="U146" s="252">
        <v>44988</v>
      </c>
      <c r="V146" s="71">
        <v>0.11826994780014914</v>
      </c>
      <c r="W146" s="80">
        <v>34200</v>
      </c>
      <c r="X146" s="71">
        <v>0.17275907002263224</v>
      </c>
      <c r="Y146" s="249">
        <v>31619</v>
      </c>
      <c r="Z146" s="71">
        <v>0.27475407192388324</v>
      </c>
      <c r="AA146" s="252">
        <v>28625</v>
      </c>
      <c r="AB146" s="71">
        <v>-0.1437331737959916</v>
      </c>
      <c r="AC146" s="257"/>
      <c r="AD146" s="232"/>
      <c r="AE146" s="80">
        <v>13595</v>
      </c>
      <c r="AF146" s="71">
        <v>-0.25038597265108076</v>
      </c>
      <c r="AG146" s="257"/>
      <c r="AH146" s="258"/>
      <c r="AI146" s="259"/>
      <c r="AJ146" s="258"/>
      <c r="AK146" s="257"/>
      <c r="AL146" s="232"/>
      <c r="AM146" s="80">
        <v>1300</v>
      </c>
      <c r="AN146" s="71">
        <v>8.3333333333333259E-2</v>
      </c>
      <c r="AO146" s="80">
        <v>4521</v>
      </c>
      <c r="AP146" s="250">
        <v>0.54722792607802884</v>
      </c>
      <c r="AQ146" s="80">
        <v>1542</v>
      </c>
      <c r="AR146" s="71">
        <v>0.21704814522494087</v>
      </c>
      <c r="AS146" s="251">
        <v>0</v>
      </c>
      <c r="AT146" s="240" t="s">
        <v>3</v>
      </c>
      <c r="AU146" s="257"/>
      <c r="AV146" s="232"/>
      <c r="AW146" s="257"/>
      <c r="AX146" s="232"/>
      <c r="AY146" s="80">
        <v>1931</v>
      </c>
      <c r="AZ146" s="222">
        <v>0.53864541832669333</v>
      </c>
      <c r="BA146" s="257"/>
      <c r="BB146" s="137"/>
      <c r="BH146" s="93"/>
    </row>
    <row r="147" spans="1:67" s="82" customFormat="1" ht="13.55" customHeight="1">
      <c r="A147" s="256"/>
      <c r="B147" s="260" t="s">
        <v>16</v>
      </c>
      <c r="C147" s="261">
        <v>1781715</v>
      </c>
      <c r="D147" s="71">
        <v>0.24536495659048119</v>
      </c>
      <c r="E147" s="249">
        <v>415656</v>
      </c>
      <c r="F147" s="71">
        <v>0.53433516793833957</v>
      </c>
      <c r="G147" s="80">
        <v>339600</v>
      </c>
      <c r="H147" s="71">
        <v>-4.7138047138047139E-2</v>
      </c>
      <c r="I147" s="80">
        <v>114741</v>
      </c>
      <c r="J147" s="71">
        <v>0.38037606919865752</v>
      </c>
      <c r="K147" s="80">
        <v>149315</v>
      </c>
      <c r="L147" s="71">
        <v>0.30857543490644579</v>
      </c>
      <c r="M147" s="252">
        <v>135156</v>
      </c>
      <c r="N147" s="71">
        <v>0.15577219086711125</v>
      </c>
      <c r="O147" s="252">
        <v>123169</v>
      </c>
      <c r="P147" s="71">
        <v>7.7490355258899024E-2</v>
      </c>
      <c r="Q147" s="80">
        <v>69962</v>
      </c>
      <c r="R147" s="71">
        <f t="shared" si="1"/>
        <v>0.3786159060455585</v>
      </c>
      <c r="S147" s="252">
        <v>54856</v>
      </c>
      <c r="T147" s="71">
        <v>0.15861952435263804</v>
      </c>
      <c r="U147" s="252">
        <v>44821</v>
      </c>
      <c r="V147" s="71">
        <v>9.5385893738696909E-2</v>
      </c>
      <c r="W147" s="80">
        <v>42933</v>
      </c>
      <c r="X147" s="71">
        <v>0.37986115574982326</v>
      </c>
      <c r="Y147" s="262">
        <v>28155</v>
      </c>
      <c r="Z147" s="263">
        <v>-2.2260036116127258E-2</v>
      </c>
      <c r="AA147" s="252">
        <v>42753</v>
      </c>
      <c r="AB147" s="250">
        <v>-7.2341441187319666E-2</v>
      </c>
      <c r="AC147" s="264"/>
      <c r="AD147" s="236"/>
      <c r="AE147" s="80">
        <v>11530</v>
      </c>
      <c r="AF147" s="71">
        <v>-0.32687255531554671</v>
      </c>
      <c r="AG147" s="264"/>
      <c r="AH147" s="265"/>
      <c r="AI147" s="266"/>
      <c r="AJ147" s="265"/>
      <c r="AK147" s="264"/>
      <c r="AL147" s="236"/>
      <c r="AM147" s="80">
        <v>1100</v>
      </c>
      <c r="AN147" s="71">
        <v>0.375</v>
      </c>
      <c r="AO147" s="80">
        <v>2758</v>
      </c>
      <c r="AP147" s="250">
        <v>-0.246448087431694</v>
      </c>
      <c r="AQ147" s="80">
        <v>1395</v>
      </c>
      <c r="AR147" s="71">
        <v>5.2830188679245271E-2</v>
      </c>
      <c r="AS147" s="251">
        <v>0</v>
      </c>
      <c r="AT147" s="240" t="s">
        <v>3</v>
      </c>
      <c r="AU147" s="264"/>
      <c r="AV147" s="236"/>
      <c r="AW147" s="264"/>
      <c r="AX147" s="236"/>
      <c r="AY147" s="80">
        <v>1658</v>
      </c>
      <c r="AZ147" s="240">
        <v>0.25796661608497717</v>
      </c>
      <c r="BA147" s="264"/>
      <c r="BB147" s="146"/>
      <c r="BH147" s="93"/>
    </row>
    <row r="148" spans="1:67" s="268" customFormat="1" ht="13.55" customHeight="1">
      <c r="A148" s="586" t="s">
        <v>230</v>
      </c>
      <c r="B148" s="67" t="s">
        <v>209</v>
      </c>
      <c r="C148" s="68">
        <v>2112337</v>
      </c>
      <c r="D148" s="69">
        <v>0.15142722581925261</v>
      </c>
      <c r="E148" s="70">
        <v>514889</v>
      </c>
      <c r="F148" s="69">
        <v>0.4378639068621839</v>
      </c>
      <c r="G148" s="74">
        <v>4762163</v>
      </c>
      <c r="H148" s="253">
        <v>7.1497389973899761E-2</v>
      </c>
      <c r="I148" s="72">
        <v>149330</v>
      </c>
      <c r="J148" s="69">
        <v>0.2823529411764707</v>
      </c>
      <c r="K148" s="72">
        <v>174970</v>
      </c>
      <c r="L148" s="69">
        <v>0.14313154146685658</v>
      </c>
      <c r="M148" s="73">
        <v>147165</v>
      </c>
      <c r="N148" s="69">
        <v>1.3590372579974641E-5</v>
      </c>
      <c r="O148" s="73">
        <v>151366</v>
      </c>
      <c r="P148" s="69">
        <v>-4.4919729823937882E-3</v>
      </c>
      <c r="Q148" s="72">
        <v>85991</v>
      </c>
      <c r="R148" s="69">
        <f t="shared" si="1"/>
        <v>0.13844096698175656</v>
      </c>
      <c r="S148" s="73">
        <v>69223</v>
      </c>
      <c r="T148" s="69">
        <v>6.2798912648456273E-3</v>
      </c>
      <c r="U148" s="73">
        <v>74180</v>
      </c>
      <c r="V148" s="69">
        <v>3.2859927596769811E-2</v>
      </c>
      <c r="W148" s="72">
        <v>61933</v>
      </c>
      <c r="X148" s="69">
        <v>0.12000651029893117</v>
      </c>
      <c r="Y148" s="72">
        <v>35636</v>
      </c>
      <c r="Z148" s="69">
        <v>-7.7265665458311705E-2</v>
      </c>
      <c r="AA148" s="73">
        <v>59945</v>
      </c>
      <c r="AB148" s="77">
        <v>-0.17949876127513376</v>
      </c>
      <c r="AC148" s="74">
        <v>173260</v>
      </c>
      <c r="AD148" s="253">
        <v>4.7977354108197146E-2</v>
      </c>
      <c r="AE148" s="72">
        <v>13773</v>
      </c>
      <c r="AF148" s="69">
        <v>-0.45327881867259445</v>
      </c>
      <c r="AG148" s="74">
        <v>111076</v>
      </c>
      <c r="AH148" s="254">
        <v>7.8481061819735354E-2</v>
      </c>
      <c r="AI148" s="255">
        <v>5353</v>
      </c>
      <c r="AJ148" s="254">
        <v>-2.6196106967436794E-2</v>
      </c>
      <c r="AK148" s="74">
        <v>64397</v>
      </c>
      <c r="AL148" s="253">
        <v>1.0703915875382553E-2</v>
      </c>
      <c r="AM148" s="72">
        <v>3300</v>
      </c>
      <c r="AN148" s="69">
        <v>0</v>
      </c>
      <c r="AO148" s="72">
        <v>1896</v>
      </c>
      <c r="AP148" s="77">
        <v>-0.11111111111111116</v>
      </c>
      <c r="AQ148" s="72">
        <v>2105</v>
      </c>
      <c r="AR148" s="69">
        <v>0.13415948275862077</v>
      </c>
      <c r="AS148" s="78">
        <v>0</v>
      </c>
      <c r="AT148" s="267" t="s">
        <v>3</v>
      </c>
      <c r="AU148" s="74">
        <v>1035</v>
      </c>
      <c r="AV148" s="253">
        <v>0.6171875</v>
      </c>
      <c r="AW148" s="74">
        <v>9654</v>
      </c>
      <c r="AX148" s="253">
        <v>-0.15589752557488856</v>
      </c>
      <c r="AY148" s="72">
        <v>4053</v>
      </c>
      <c r="AZ148" s="69">
        <v>-1.0739565535757833E-2</v>
      </c>
      <c r="BA148" s="72"/>
      <c r="BB148" s="69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</row>
    <row r="149" spans="1:67" s="82" customFormat="1" ht="13.55" customHeight="1">
      <c r="A149" s="587"/>
      <c r="B149" s="260" t="s">
        <v>210</v>
      </c>
      <c r="C149" s="269">
        <v>1876928</v>
      </c>
      <c r="D149" s="71">
        <v>0.29836491056710357</v>
      </c>
      <c r="E149" s="249">
        <v>490845</v>
      </c>
      <c r="F149" s="71">
        <v>0.52637323680871706</v>
      </c>
      <c r="G149" s="257"/>
      <c r="H149" s="232"/>
      <c r="I149" s="80">
        <v>142234</v>
      </c>
      <c r="J149" s="71">
        <v>-2.2869822688457941E-2</v>
      </c>
      <c r="K149" s="80">
        <v>147688</v>
      </c>
      <c r="L149" s="71">
        <v>0.25872957700863375</v>
      </c>
      <c r="M149" s="252">
        <v>137598</v>
      </c>
      <c r="N149" s="71">
        <v>0.13512844627035592</v>
      </c>
      <c r="O149" s="252">
        <v>132530</v>
      </c>
      <c r="P149" s="71">
        <v>8.2434231482313436E-2</v>
      </c>
      <c r="Q149" s="80">
        <v>76563</v>
      </c>
      <c r="R149" s="71">
        <f t="shared" si="1"/>
        <v>0.32262856945428164</v>
      </c>
      <c r="S149" s="252">
        <v>63013</v>
      </c>
      <c r="T149" s="71">
        <v>0.12043029871977251</v>
      </c>
      <c r="U149" s="252">
        <v>57595</v>
      </c>
      <c r="V149" s="71">
        <v>0.12019838568511143</v>
      </c>
      <c r="W149" s="80">
        <v>47349</v>
      </c>
      <c r="X149" s="71">
        <v>0.29669998630699723</v>
      </c>
      <c r="Y149" s="80">
        <v>31609</v>
      </c>
      <c r="Z149" s="71">
        <v>2.1688538367056642E-2</v>
      </c>
      <c r="AA149" s="252">
        <v>43764</v>
      </c>
      <c r="AB149" s="250">
        <v>-0.1179458239277652</v>
      </c>
      <c r="AC149" s="257"/>
      <c r="AD149" s="232"/>
      <c r="AE149" s="80">
        <v>11399</v>
      </c>
      <c r="AF149" s="71">
        <v>-0.42767485063011501</v>
      </c>
      <c r="AG149" s="257"/>
      <c r="AH149" s="258"/>
      <c r="AI149" s="259"/>
      <c r="AJ149" s="258"/>
      <c r="AK149" s="257"/>
      <c r="AL149" s="232"/>
      <c r="AM149" s="80">
        <v>4300</v>
      </c>
      <c r="AN149" s="71">
        <v>0.65384615384615374</v>
      </c>
      <c r="AO149" s="80">
        <v>1706</v>
      </c>
      <c r="AP149" s="250">
        <v>3.5194174757281482E-2</v>
      </c>
      <c r="AQ149" s="80">
        <v>1322</v>
      </c>
      <c r="AR149" s="71">
        <v>0.1406384814495254</v>
      </c>
      <c r="AS149" s="251">
        <v>12</v>
      </c>
      <c r="AT149" s="240" t="s">
        <v>3</v>
      </c>
      <c r="AU149" s="257"/>
      <c r="AV149" s="232"/>
      <c r="AW149" s="257"/>
      <c r="AX149" s="232"/>
      <c r="AY149" s="80">
        <v>2058</v>
      </c>
      <c r="AZ149" s="71">
        <v>0.95256166982922208</v>
      </c>
      <c r="BA149" s="80"/>
      <c r="BB149" s="71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</row>
    <row r="150" spans="1:67" s="82" customFormat="1" ht="13.55" customHeight="1">
      <c r="A150" s="587"/>
      <c r="B150" s="260" t="s">
        <v>213</v>
      </c>
      <c r="C150" s="269">
        <v>1569162</v>
      </c>
      <c r="D150" s="71">
        <v>0.1076309943720648</v>
      </c>
      <c r="E150" s="249">
        <v>374057</v>
      </c>
      <c r="F150" s="71">
        <v>0.39492310446158196</v>
      </c>
      <c r="G150" s="257"/>
      <c r="H150" s="232"/>
      <c r="I150" s="80">
        <v>116593</v>
      </c>
      <c r="J150" s="71">
        <v>0.28400731245319588</v>
      </c>
      <c r="K150" s="80">
        <v>103289</v>
      </c>
      <c r="L150" s="71">
        <v>3.045811883953875E-2</v>
      </c>
      <c r="M150" s="252">
        <v>98781</v>
      </c>
      <c r="N150" s="71">
        <v>6.1031804852898608E-2</v>
      </c>
      <c r="O150" s="252">
        <v>99443</v>
      </c>
      <c r="P150" s="71">
        <v>-2.4370382724891337E-2</v>
      </c>
      <c r="Q150" s="80">
        <v>56897</v>
      </c>
      <c r="R150" s="71">
        <f t="shared" si="1"/>
        <v>0.13297755829466928</v>
      </c>
      <c r="S150" s="252">
        <v>41675</v>
      </c>
      <c r="T150" s="71">
        <v>-4.4436291931304939E-2</v>
      </c>
      <c r="U150" s="252">
        <v>40959</v>
      </c>
      <c r="V150" s="71">
        <v>-4.4621197984698657E-2</v>
      </c>
      <c r="W150" s="80">
        <v>30563</v>
      </c>
      <c r="X150" s="71">
        <v>4.0761424776952992E-2</v>
      </c>
      <c r="Y150" s="80">
        <v>26103</v>
      </c>
      <c r="Z150" s="71">
        <v>-8.6189392613338023E-2</v>
      </c>
      <c r="AA150" s="252">
        <v>27839</v>
      </c>
      <c r="AB150" s="250">
        <v>-0.25208210198269843</v>
      </c>
      <c r="AC150" s="257"/>
      <c r="AD150" s="232"/>
      <c r="AE150" s="80">
        <v>8830</v>
      </c>
      <c r="AF150" s="71">
        <v>-0.37663254500529475</v>
      </c>
      <c r="AG150" s="257"/>
      <c r="AH150" s="258"/>
      <c r="AI150" s="259"/>
      <c r="AJ150" s="258"/>
      <c r="AK150" s="257"/>
      <c r="AL150" s="232"/>
      <c r="AM150" s="80">
        <v>2000</v>
      </c>
      <c r="AN150" s="71">
        <v>-4.7619047619047672E-2</v>
      </c>
      <c r="AO150" s="80">
        <v>1981</v>
      </c>
      <c r="AP150" s="250">
        <v>-0.3778266331658291</v>
      </c>
      <c r="AQ150" s="80">
        <v>1194</v>
      </c>
      <c r="AR150" s="71">
        <v>0.10555555555555562</v>
      </c>
      <c r="AS150" s="251">
        <v>0</v>
      </c>
      <c r="AT150" s="240" t="s">
        <v>3</v>
      </c>
      <c r="AU150" s="257"/>
      <c r="AV150" s="232"/>
      <c r="AW150" s="257"/>
      <c r="AX150" s="232"/>
      <c r="AY150" s="80">
        <v>1798</v>
      </c>
      <c r="AZ150" s="71">
        <v>-0.24485510289794199</v>
      </c>
      <c r="BA150" s="80"/>
      <c r="BB150" s="71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</row>
    <row r="151" spans="1:67" s="82" customFormat="1" ht="13.55" customHeight="1">
      <c r="A151" s="587"/>
      <c r="B151" s="260" t="s">
        <v>214</v>
      </c>
      <c r="C151" s="269">
        <v>1636597</v>
      </c>
      <c r="D151" s="71">
        <v>9.4376980995813931E-2</v>
      </c>
      <c r="E151" s="249">
        <v>353660</v>
      </c>
      <c r="F151" s="71">
        <v>0.16099127106319688</v>
      </c>
      <c r="G151" s="257"/>
      <c r="H151" s="232"/>
      <c r="I151" s="80">
        <v>111154</v>
      </c>
      <c r="J151" s="71">
        <v>0.30314079041466879</v>
      </c>
      <c r="K151" s="80">
        <v>95785</v>
      </c>
      <c r="L151" s="71">
        <v>0.10981728017426162</v>
      </c>
      <c r="M151" s="252">
        <v>98052</v>
      </c>
      <c r="N151" s="71">
        <v>8.3866688774664189E-2</v>
      </c>
      <c r="O151" s="252">
        <v>107349</v>
      </c>
      <c r="P151" s="71">
        <v>5.6501456578222253E-2</v>
      </c>
      <c r="Q151" s="80">
        <v>62869</v>
      </c>
      <c r="R151" s="71">
        <f t="shared" si="1"/>
        <v>0.25279477113763615</v>
      </c>
      <c r="S151" s="252">
        <v>43661</v>
      </c>
      <c r="T151" s="71">
        <v>5.9347325003032969E-2</v>
      </c>
      <c r="U151" s="252">
        <v>41356</v>
      </c>
      <c r="V151" s="71">
        <v>-5.9131772510937486E-3</v>
      </c>
      <c r="W151" s="80">
        <v>31218</v>
      </c>
      <c r="X151" s="71">
        <v>8.4975497862579408E-2</v>
      </c>
      <c r="Y151" s="80">
        <v>27989</v>
      </c>
      <c r="Z151" s="71">
        <v>-2.6367968831530253E-2</v>
      </c>
      <c r="AA151" s="252">
        <v>22386</v>
      </c>
      <c r="AB151" s="250">
        <v>-0.19318099906292796</v>
      </c>
      <c r="AC151" s="257"/>
      <c r="AD151" s="232"/>
      <c r="AE151" s="80">
        <v>8438</v>
      </c>
      <c r="AF151" s="71">
        <v>-0.58539701257861632</v>
      </c>
      <c r="AG151" s="257"/>
      <c r="AH151" s="258"/>
      <c r="AI151" s="259">
        <v>11093</v>
      </c>
      <c r="AJ151" s="258">
        <v>0.14301906233900041</v>
      </c>
      <c r="AK151" s="257"/>
      <c r="AL151" s="232"/>
      <c r="AM151" s="80">
        <v>2400</v>
      </c>
      <c r="AN151" s="71">
        <v>0.14285714285714279</v>
      </c>
      <c r="AO151" s="80">
        <v>2169</v>
      </c>
      <c r="AP151" s="250">
        <v>-0.15438596491228074</v>
      </c>
      <c r="AQ151" s="80">
        <v>749</v>
      </c>
      <c r="AR151" s="71">
        <v>1.904761904761898E-2</v>
      </c>
      <c r="AS151" s="251">
        <v>40</v>
      </c>
      <c r="AT151" s="240">
        <v>5.2631578947368363E-2</v>
      </c>
      <c r="AU151" s="257"/>
      <c r="AV151" s="232"/>
      <c r="AW151" s="257"/>
      <c r="AX151" s="232"/>
      <c r="AY151" s="80">
        <v>1498</v>
      </c>
      <c r="AZ151" s="71">
        <v>-9.7046413502109741E-2</v>
      </c>
      <c r="BA151" s="80"/>
      <c r="BB151" s="71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</row>
    <row r="152" spans="1:67" s="82" customFormat="1" ht="13.55" customHeight="1">
      <c r="A152" s="587"/>
      <c r="B152" s="260" t="s">
        <v>215</v>
      </c>
      <c r="C152" s="269">
        <v>1656728</v>
      </c>
      <c r="D152" s="71">
        <v>4.9050032768408025E-2</v>
      </c>
      <c r="E152" s="249">
        <v>302088</v>
      </c>
      <c r="F152" s="71">
        <v>-4.2173316127068428E-2</v>
      </c>
      <c r="G152" s="257"/>
      <c r="H152" s="232"/>
      <c r="I152" s="80">
        <v>111952</v>
      </c>
      <c r="J152" s="71">
        <v>0.37268413502213171</v>
      </c>
      <c r="K152" s="80">
        <v>96261</v>
      </c>
      <c r="L152" s="71">
        <v>7.4533398821218011E-2</v>
      </c>
      <c r="M152" s="252">
        <v>94736</v>
      </c>
      <c r="N152" s="71">
        <v>6.9085730076738905E-3</v>
      </c>
      <c r="O152" s="252">
        <v>110221</v>
      </c>
      <c r="P152" s="71">
        <v>-8.1185395131710525E-2</v>
      </c>
      <c r="Q152" s="80">
        <v>64472</v>
      </c>
      <c r="R152" s="71">
        <f t="shared" si="1"/>
        <v>0.17366926381708292</v>
      </c>
      <c r="S152" s="252">
        <v>48109</v>
      </c>
      <c r="T152" s="71">
        <v>-8.0098665340930797E-2</v>
      </c>
      <c r="U152" s="252">
        <v>44932</v>
      </c>
      <c r="V152" s="71">
        <v>2.3904473258437253E-2</v>
      </c>
      <c r="W152" s="80">
        <v>29293</v>
      </c>
      <c r="X152" s="71">
        <v>5.3885227896759424E-3</v>
      </c>
      <c r="Y152" s="80">
        <v>26859</v>
      </c>
      <c r="Z152" s="71">
        <v>2.5152671755725109E-2</v>
      </c>
      <c r="AA152" s="252">
        <v>17508</v>
      </c>
      <c r="AB152" s="250">
        <v>-0.23828583859038499</v>
      </c>
      <c r="AC152" s="257"/>
      <c r="AD152" s="232"/>
      <c r="AE152" s="80">
        <v>9516</v>
      </c>
      <c r="AF152" s="71">
        <v>-0.56776889534883723</v>
      </c>
      <c r="AG152" s="257"/>
      <c r="AH152" s="258"/>
      <c r="AI152" s="259"/>
      <c r="AJ152" s="258"/>
      <c r="AK152" s="257"/>
      <c r="AL152" s="232"/>
      <c r="AM152" s="80">
        <v>2200</v>
      </c>
      <c r="AN152" s="71">
        <v>0.10000000000000009</v>
      </c>
      <c r="AO152" s="80">
        <v>2995</v>
      </c>
      <c r="AP152" s="250">
        <v>-0.14060258249641322</v>
      </c>
      <c r="AQ152" s="80">
        <v>914</v>
      </c>
      <c r="AR152" s="71">
        <v>8.8095238095238004E-2</v>
      </c>
      <c r="AS152" s="251">
        <v>0</v>
      </c>
      <c r="AT152" s="240" t="s">
        <v>3</v>
      </c>
      <c r="AU152" s="257"/>
      <c r="AV152" s="232"/>
      <c r="AW152" s="257"/>
      <c r="AX152" s="232"/>
      <c r="AY152" s="80">
        <v>977</v>
      </c>
      <c r="AZ152" s="71">
        <v>0.37994350282485878</v>
      </c>
      <c r="BA152" s="80"/>
      <c r="BB152" s="71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</row>
    <row r="153" spans="1:67" s="82" customFormat="1" ht="13.55" customHeight="1">
      <c r="A153" s="587"/>
      <c r="B153" s="260" t="s">
        <v>10</v>
      </c>
      <c r="C153" s="269">
        <v>1778317</v>
      </c>
      <c r="D153" s="71">
        <v>0.29468581800020521</v>
      </c>
      <c r="E153" s="249">
        <v>347365</v>
      </c>
      <c r="F153" s="71">
        <v>0.38115099561040777</v>
      </c>
      <c r="G153" s="257"/>
      <c r="H153" s="232"/>
      <c r="I153" s="80">
        <v>109806</v>
      </c>
      <c r="J153" s="71">
        <v>0.50569747830021794</v>
      </c>
      <c r="K153" s="80">
        <v>107506</v>
      </c>
      <c r="L153" s="71">
        <v>0.17139557182705722</v>
      </c>
      <c r="M153" s="252">
        <v>109786</v>
      </c>
      <c r="N153" s="71">
        <v>0.13235142438682268</v>
      </c>
      <c r="O153" s="252">
        <v>107843</v>
      </c>
      <c r="P153" s="71">
        <v>0.49398074392186753</v>
      </c>
      <c r="Q153" s="80">
        <v>61826</v>
      </c>
      <c r="R153" s="71">
        <f t="shared" si="1"/>
        <v>0.66727792459953617</v>
      </c>
      <c r="S153" s="252">
        <v>46957</v>
      </c>
      <c r="T153" s="71">
        <v>0.49516016047888933</v>
      </c>
      <c r="U153" s="252">
        <v>43766</v>
      </c>
      <c r="V153" s="71">
        <v>0.1767268034307532</v>
      </c>
      <c r="W153" s="80">
        <v>27667</v>
      </c>
      <c r="X153" s="71">
        <v>6.7152665278099155E-2</v>
      </c>
      <c r="Y153" s="80">
        <v>26084</v>
      </c>
      <c r="Z153" s="71">
        <v>-4.1874816338524856E-2</v>
      </c>
      <c r="AA153" s="252">
        <v>21556</v>
      </c>
      <c r="AB153" s="250">
        <v>0.24730933919685216</v>
      </c>
      <c r="AC153" s="257"/>
      <c r="AD153" s="232"/>
      <c r="AE153" s="80">
        <v>10441</v>
      </c>
      <c r="AF153" s="71">
        <v>-0.43525530073561225</v>
      </c>
      <c r="AG153" s="257"/>
      <c r="AH153" s="258"/>
      <c r="AI153" s="259"/>
      <c r="AJ153" s="258"/>
      <c r="AK153" s="257"/>
      <c r="AL153" s="232"/>
      <c r="AM153" s="80">
        <v>2400</v>
      </c>
      <c r="AN153" s="71">
        <v>0.60000000000000009</v>
      </c>
      <c r="AO153" s="80">
        <v>2309</v>
      </c>
      <c r="AP153" s="250">
        <v>-0.15544989027066569</v>
      </c>
      <c r="AQ153" s="80">
        <v>909</v>
      </c>
      <c r="AR153" s="71">
        <v>-3.4006376195536703E-2</v>
      </c>
      <c r="AS153" s="251">
        <v>0</v>
      </c>
      <c r="AT153" s="240" t="s">
        <v>3</v>
      </c>
      <c r="AU153" s="257"/>
      <c r="AV153" s="232"/>
      <c r="AW153" s="257"/>
      <c r="AX153" s="232"/>
      <c r="AY153" s="80">
        <v>948</v>
      </c>
      <c r="AZ153" s="71">
        <v>0.53150242326332786</v>
      </c>
      <c r="BA153" s="80"/>
      <c r="BB153" s="71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</row>
    <row r="154" spans="1:67" s="82" customFormat="1" ht="13.55" customHeight="1">
      <c r="A154" s="587"/>
      <c r="B154" s="260" t="s">
        <v>11</v>
      </c>
      <c r="C154" s="269">
        <v>2086068</v>
      </c>
      <c r="D154" s="71">
        <v>0.24516692810738405</v>
      </c>
      <c r="E154" s="249">
        <v>447008</v>
      </c>
      <c r="F154" s="71">
        <v>0.30020157126693214</v>
      </c>
      <c r="G154" s="257"/>
      <c r="H154" s="232"/>
      <c r="I154" s="80">
        <v>116960</v>
      </c>
      <c r="J154" s="71">
        <v>0.59982491656179904</v>
      </c>
      <c r="K154" s="80">
        <v>134310</v>
      </c>
      <c r="L154" s="71">
        <v>0.10544119704688937</v>
      </c>
      <c r="M154" s="252">
        <v>142793</v>
      </c>
      <c r="N154" s="71">
        <v>0.19700399020889914</v>
      </c>
      <c r="O154" s="252">
        <v>112283</v>
      </c>
      <c r="P154" s="71">
        <v>0.31523585292429512</v>
      </c>
      <c r="Q154" s="80">
        <v>71654</v>
      </c>
      <c r="R154" s="71">
        <f t="shared" si="1"/>
        <v>0.57377553261585779</v>
      </c>
      <c r="S154" s="252">
        <v>51992</v>
      </c>
      <c r="T154" s="71">
        <v>0.40329284750337391</v>
      </c>
      <c r="U154" s="252">
        <v>54700</v>
      </c>
      <c r="V154" s="71">
        <v>0.13074935400516785</v>
      </c>
      <c r="W154" s="80">
        <v>34429</v>
      </c>
      <c r="X154" s="71">
        <v>-7.694576262098185E-2</v>
      </c>
      <c r="Y154" s="80">
        <v>31502</v>
      </c>
      <c r="Z154" s="71">
        <v>0.10212363992583007</v>
      </c>
      <c r="AA154" s="252">
        <v>25272</v>
      </c>
      <c r="AB154" s="250">
        <v>4.7370384185005499E-2</v>
      </c>
      <c r="AC154" s="257"/>
      <c r="AD154" s="232"/>
      <c r="AE154" s="80">
        <v>9627</v>
      </c>
      <c r="AF154" s="71">
        <v>-0.57268409605397486</v>
      </c>
      <c r="AG154" s="257"/>
      <c r="AH154" s="258"/>
      <c r="AI154" s="259">
        <v>33990</v>
      </c>
      <c r="AJ154" s="258">
        <v>0.30539980029188118</v>
      </c>
      <c r="AK154" s="257"/>
      <c r="AL154" s="232"/>
      <c r="AM154" s="80">
        <v>2000</v>
      </c>
      <c r="AN154" s="71">
        <v>0.4285714285714286</v>
      </c>
      <c r="AO154" s="80">
        <v>2063</v>
      </c>
      <c r="AP154" s="250">
        <v>-1.0076775431861806E-2</v>
      </c>
      <c r="AQ154" s="80">
        <v>1231</v>
      </c>
      <c r="AR154" s="71">
        <v>-0.14927436074637179</v>
      </c>
      <c r="AS154" s="251">
        <v>23</v>
      </c>
      <c r="AT154" s="240" t="s">
        <v>3</v>
      </c>
      <c r="AU154" s="257"/>
      <c r="AV154" s="232"/>
      <c r="AW154" s="257"/>
      <c r="AX154" s="232"/>
      <c r="AY154" s="80">
        <v>1796</v>
      </c>
      <c r="AZ154" s="71">
        <v>1.0643678160919539</v>
      </c>
      <c r="BA154" s="80"/>
      <c r="BB154" s="71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</row>
    <row r="155" spans="1:67" s="82" customFormat="1" ht="13.55" customHeight="1">
      <c r="A155" s="587"/>
      <c r="B155" s="260" t="s">
        <v>218</v>
      </c>
      <c r="C155" s="269">
        <v>2064241</v>
      </c>
      <c r="D155" s="71">
        <v>0.1247743494207052</v>
      </c>
      <c r="E155" s="249">
        <v>458927</v>
      </c>
      <c r="F155" s="71">
        <v>0.17381340304012327</v>
      </c>
      <c r="G155" s="257"/>
      <c r="H155" s="232"/>
      <c r="I155" s="80">
        <v>147028</v>
      </c>
      <c r="J155" s="71">
        <v>0.41174889097997047</v>
      </c>
      <c r="K155" s="80">
        <v>140804</v>
      </c>
      <c r="L155" s="71">
        <v>2.4744548921428855E-2</v>
      </c>
      <c r="M155" s="252">
        <v>147588</v>
      </c>
      <c r="N155" s="71">
        <v>5.8190891361707076E-2</v>
      </c>
      <c r="O155" s="252">
        <v>117856</v>
      </c>
      <c r="P155" s="71">
        <v>0.18473245609626154</v>
      </c>
      <c r="Q155" s="80">
        <v>78232</v>
      </c>
      <c r="R155" s="71">
        <f t="shared" si="1"/>
        <v>0.43379213019811957</v>
      </c>
      <c r="S155" s="252">
        <v>57739</v>
      </c>
      <c r="T155" s="71">
        <v>0.32095630290551358</v>
      </c>
      <c r="U155" s="252">
        <v>62018</v>
      </c>
      <c r="V155" s="71">
        <v>2.5633392868955385E-2</v>
      </c>
      <c r="W155" s="80">
        <v>42117</v>
      </c>
      <c r="X155" s="71">
        <v>-9.2914941663529982E-3</v>
      </c>
      <c r="Y155" s="80">
        <v>30940</v>
      </c>
      <c r="Z155" s="71">
        <v>6.5060240963855431E-2</v>
      </c>
      <c r="AA155" s="252">
        <v>25410</v>
      </c>
      <c r="AB155" s="250">
        <v>-2.1827000808407382E-2</v>
      </c>
      <c r="AC155" s="257"/>
      <c r="AD155" s="232"/>
      <c r="AE155" s="80">
        <v>6590</v>
      </c>
      <c r="AF155" s="71">
        <v>-0.66531234128999495</v>
      </c>
      <c r="AG155" s="257"/>
      <c r="AH155" s="258"/>
      <c r="AI155" s="259"/>
      <c r="AJ155" s="258"/>
      <c r="AK155" s="257"/>
      <c r="AL155" s="232"/>
      <c r="AM155" s="80">
        <v>1400</v>
      </c>
      <c r="AN155" s="71">
        <v>0.27272727272727271</v>
      </c>
      <c r="AO155" s="80">
        <v>1852</v>
      </c>
      <c r="AP155" s="250">
        <v>-0.10832932113625426</v>
      </c>
      <c r="AQ155" s="80">
        <v>1296</v>
      </c>
      <c r="AR155" s="71">
        <v>1.8867924528301883E-2</v>
      </c>
      <c r="AS155" s="251">
        <v>24</v>
      </c>
      <c r="AT155" s="240" t="s">
        <v>3</v>
      </c>
      <c r="AU155" s="257"/>
      <c r="AV155" s="232"/>
      <c r="AW155" s="257"/>
      <c r="AX155" s="232"/>
      <c r="AY155" s="80">
        <v>2169</v>
      </c>
      <c r="AZ155" s="71">
        <v>1.4508474576271189</v>
      </c>
      <c r="BA155" s="80"/>
      <c r="BB155" s="71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</row>
    <row r="156" spans="1:67" s="82" customFormat="1" ht="13.55" customHeight="1">
      <c r="A156" s="587"/>
      <c r="B156" s="260" t="s">
        <v>13</v>
      </c>
      <c r="C156" s="269">
        <v>1904524</v>
      </c>
      <c r="D156" s="71">
        <v>0.25989162885495842</v>
      </c>
      <c r="E156" s="249">
        <v>430614</v>
      </c>
      <c r="F156" s="71">
        <v>0.42755225513434669</v>
      </c>
      <c r="G156" s="257"/>
      <c r="H156" s="232"/>
      <c r="I156" s="80">
        <v>128911</v>
      </c>
      <c r="J156" s="71">
        <v>0.60738911956508179</v>
      </c>
      <c r="K156" s="80">
        <v>107890</v>
      </c>
      <c r="L156" s="71">
        <v>0.14473363112605964</v>
      </c>
      <c r="M156" s="252">
        <v>115147</v>
      </c>
      <c r="N156" s="71">
        <v>0.20716876690499664</v>
      </c>
      <c r="O156" s="252">
        <v>117028</v>
      </c>
      <c r="P156" s="71">
        <v>0.31044522081877624</v>
      </c>
      <c r="Q156" s="80">
        <v>72247</v>
      </c>
      <c r="R156" s="71">
        <f t="shared" si="1"/>
        <v>0.53753006022686156</v>
      </c>
      <c r="S156" s="252">
        <v>55075</v>
      </c>
      <c r="T156" s="71">
        <v>0.52044281257764413</v>
      </c>
      <c r="U156" s="252">
        <v>37742</v>
      </c>
      <c r="V156" s="71">
        <v>-3.3817167140260618E-2</v>
      </c>
      <c r="W156" s="80">
        <v>29565</v>
      </c>
      <c r="X156" s="71">
        <v>9.4432516472940042E-2</v>
      </c>
      <c r="Y156" s="80">
        <v>26543</v>
      </c>
      <c r="Z156" s="71">
        <v>4.5329237555135515E-2</v>
      </c>
      <c r="AA156" s="252">
        <v>20202</v>
      </c>
      <c r="AB156" s="250">
        <v>8.1709145427286467E-2</v>
      </c>
      <c r="AC156" s="257"/>
      <c r="AD156" s="232"/>
      <c r="AE156" s="80">
        <v>7334</v>
      </c>
      <c r="AF156" s="71">
        <v>-0.56287996185480993</v>
      </c>
      <c r="AG156" s="257"/>
      <c r="AH156" s="258"/>
      <c r="AI156" s="259"/>
      <c r="AJ156" s="258"/>
      <c r="AK156" s="257"/>
      <c r="AL156" s="232"/>
      <c r="AM156" s="80">
        <v>2600</v>
      </c>
      <c r="AN156" s="71">
        <v>0.30000000000000004</v>
      </c>
      <c r="AO156" s="80">
        <v>2339</v>
      </c>
      <c r="AP156" s="250">
        <v>0.10958254269449719</v>
      </c>
      <c r="AQ156" s="80">
        <v>1001</v>
      </c>
      <c r="AR156" s="71">
        <v>9.9999999999988987E-4</v>
      </c>
      <c r="AS156" s="251">
        <v>22</v>
      </c>
      <c r="AT156" s="240" t="s">
        <v>3</v>
      </c>
      <c r="AU156" s="257"/>
      <c r="AV156" s="232"/>
      <c r="AW156" s="257"/>
      <c r="AX156" s="232"/>
      <c r="AY156" s="80">
        <v>1924</v>
      </c>
      <c r="AZ156" s="71">
        <v>1.1715575620767495</v>
      </c>
      <c r="BA156" s="80"/>
      <c r="BB156" s="71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</row>
    <row r="157" spans="1:67" s="82" customFormat="1" ht="13.55" customHeight="1">
      <c r="A157" s="587"/>
      <c r="B157" s="260" t="s">
        <v>14</v>
      </c>
      <c r="C157" s="269">
        <v>1865552</v>
      </c>
      <c r="D157" s="71">
        <v>7.5055263964667995E-2</v>
      </c>
      <c r="E157" s="249">
        <v>449555</v>
      </c>
      <c r="F157" s="71">
        <v>0.21225481471893692</v>
      </c>
      <c r="G157" s="257"/>
      <c r="H157" s="232"/>
      <c r="I157" s="80">
        <v>123052</v>
      </c>
      <c r="J157" s="71">
        <v>0.41805819648516285</v>
      </c>
      <c r="K157" s="80">
        <v>99409</v>
      </c>
      <c r="L157" s="71">
        <v>-8.7346106882843833E-2</v>
      </c>
      <c r="M157" s="252">
        <v>112508</v>
      </c>
      <c r="N157" s="71">
        <v>0.10240355879557494</v>
      </c>
      <c r="O157" s="252">
        <v>115663</v>
      </c>
      <c r="P157" s="71">
        <v>9.1582593267207191E-2</v>
      </c>
      <c r="Q157" s="80">
        <v>74210</v>
      </c>
      <c r="R157" s="71">
        <f t="shared" si="1"/>
        <v>0.23188526086884353</v>
      </c>
      <c r="S157" s="252">
        <v>52104</v>
      </c>
      <c r="T157" s="71">
        <v>0.22106348573972956</v>
      </c>
      <c r="U157" s="252">
        <v>34346</v>
      </c>
      <c r="V157" s="71">
        <v>-0.32098374915978012</v>
      </c>
      <c r="W157" s="80">
        <v>34025</v>
      </c>
      <c r="X157" s="71">
        <v>5.7005281143212239E-2</v>
      </c>
      <c r="Y157" s="80">
        <v>26869</v>
      </c>
      <c r="Z157" s="71">
        <v>-0.12295991643817727</v>
      </c>
      <c r="AA157" s="252">
        <v>24164</v>
      </c>
      <c r="AB157" s="71">
        <v>-0.11125822943101993</v>
      </c>
      <c r="AC157" s="257"/>
      <c r="AD157" s="232"/>
      <c r="AE157" s="80">
        <v>6746</v>
      </c>
      <c r="AF157" s="71">
        <v>-0.63192928852029684</v>
      </c>
      <c r="AG157" s="257"/>
      <c r="AH157" s="258"/>
      <c r="AI157" s="259">
        <v>7151</v>
      </c>
      <c r="AJ157" s="258">
        <v>0.19722082705508126</v>
      </c>
      <c r="AK157" s="257"/>
      <c r="AL157" s="232"/>
      <c r="AM157" s="80">
        <v>2200</v>
      </c>
      <c r="AN157" s="71">
        <v>4.7619047619047672E-2</v>
      </c>
      <c r="AO157" s="80">
        <v>3937</v>
      </c>
      <c r="AP157" s="250">
        <v>6.2904967602591899E-2</v>
      </c>
      <c r="AQ157" s="80">
        <v>1173</v>
      </c>
      <c r="AR157" s="71">
        <v>6.0578661844484571E-2</v>
      </c>
      <c r="AS157" s="251">
        <v>13</v>
      </c>
      <c r="AT157" s="240" t="s">
        <v>3</v>
      </c>
      <c r="AU157" s="257"/>
      <c r="AV157" s="232"/>
      <c r="AW157" s="257"/>
      <c r="AX157" s="232"/>
      <c r="AY157" s="80">
        <v>2617</v>
      </c>
      <c r="AZ157" s="71">
        <v>0.91862170087976547</v>
      </c>
      <c r="BA157" s="80"/>
      <c r="BB157" s="71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</row>
    <row r="158" spans="1:67" s="82" customFormat="1" ht="13.55" customHeight="1">
      <c r="A158" s="587"/>
      <c r="B158" s="260" t="s">
        <v>15</v>
      </c>
      <c r="C158" s="269">
        <v>1825701</v>
      </c>
      <c r="D158" s="71">
        <v>0.12277384086594423</v>
      </c>
      <c r="E158" s="249">
        <v>426918</v>
      </c>
      <c r="F158" s="71">
        <v>0.18639414192221659</v>
      </c>
      <c r="G158" s="257"/>
      <c r="H158" s="232"/>
      <c r="I158" s="80">
        <v>132698</v>
      </c>
      <c r="J158" s="71">
        <v>0.31668353475819089</v>
      </c>
      <c r="K158" s="80">
        <v>114745</v>
      </c>
      <c r="L158" s="71">
        <v>-6.9406259377306267E-2</v>
      </c>
      <c r="M158" s="252">
        <v>127547</v>
      </c>
      <c r="N158" s="71">
        <v>0.21092756099876575</v>
      </c>
      <c r="O158" s="252">
        <v>126748</v>
      </c>
      <c r="P158" s="71">
        <v>0.1343320983013836</v>
      </c>
      <c r="Q158" s="80">
        <v>82583</v>
      </c>
      <c r="R158" s="71">
        <f t="shared" si="1"/>
        <v>0.38683079196614489</v>
      </c>
      <c r="S158" s="252">
        <v>62009</v>
      </c>
      <c r="T158" s="71">
        <v>0.34594430335786064</v>
      </c>
      <c r="U158" s="252">
        <v>36314</v>
      </c>
      <c r="V158" s="71">
        <v>-0.19280697074775499</v>
      </c>
      <c r="W158" s="80">
        <v>33975</v>
      </c>
      <c r="X158" s="71">
        <v>-6.5789473684210176E-3</v>
      </c>
      <c r="Y158" s="80">
        <v>26880</v>
      </c>
      <c r="Z158" s="71">
        <v>-0.14987823776843034</v>
      </c>
      <c r="AA158" s="252">
        <v>27507</v>
      </c>
      <c r="AB158" s="71">
        <v>-3.9056768558952015E-2</v>
      </c>
      <c r="AC158" s="257"/>
      <c r="AD158" s="232"/>
      <c r="AE158" s="80">
        <v>6325</v>
      </c>
      <c r="AF158" s="71">
        <v>-0.53475542478852511</v>
      </c>
      <c r="AG158" s="257"/>
      <c r="AH158" s="258"/>
      <c r="AI158" s="259"/>
      <c r="AJ158" s="258"/>
      <c r="AK158" s="257"/>
      <c r="AL158" s="232"/>
      <c r="AM158" s="80">
        <v>2100</v>
      </c>
      <c r="AN158" s="71">
        <v>0.61538461538461542</v>
      </c>
      <c r="AO158" s="80">
        <v>3527</v>
      </c>
      <c r="AP158" s="250">
        <v>-0.21986286219862861</v>
      </c>
      <c r="AQ158" s="80">
        <v>1386</v>
      </c>
      <c r="AR158" s="71">
        <v>-0.10116731517509725</v>
      </c>
      <c r="AS158" s="251">
        <v>0</v>
      </c>
      <c r="AT158" s="240" t="s">
        <v>3</v>
      </c>
      <c r="AU158" s="257"/>
      <c r="AV158" s="232"/>
      <c r="AW158" s="257"/>
      <c r="AX158" s="232"/>
      <c r="AY158" s="80">
        <v>2538</v>
      </c>
      <c r="AZ158" s="71">
        <v>0.31434489901605378</v>
      </c>
      <c r="BA158" s="80"/>
      <c r="BB158" s="71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</row>
    <row r="159" spans="1:67" s="82" customFormat="1" ht="13.55" customHeight="1">
      <c r="A159" s="588"/>
      <c r="B159" s="260" t="s">
        <v>16</v>
      </c>
      <c r="C159" s="269">
        <v>2007035</v>
      </c>
      <c r="D159" s="71">
        <v>0.12646242524758455</v>
      </c>
      <c r="E159" s="249">
        <v>494376</v>
      </c>
      <c r="F159" s="71">
        <v>0.1893873780241353</v>
      </c>
      <c r="G159" s="264"/>
      <c r="H159" s="236"/>
      <c r="I159" s="80">
        <v>154165</v>
      </c>
      <c r="J159" s="71">
        <v>0.34359121848336693</v>
      </c>
      <c r="K159" s="80">
        <v>141561</v>
      </c>
      <c r="L159" s="71">
        <v>-5.1930482536918565E-2</v>
      </c>
      <c r="M159" s="252">
        <v>143380</v>
      </c>
      <c r="N159" s="71">
        <v>6.0848205037142167E-2</v>
      </c>
      <c r="O159" s="252">
        <v>137010</v>
      </c>
      <c r="P159" s="71">
        <v>0.11237405515998344</v>
      </c>
      <c r="Q159" s="80">
        <v>99868</v>
      </c>
      <c r="R159" s="71">
        <f t="shared" si="1"/>
        <v>0.42746062148023212</v>
      </c>
      <c r="S159" s="252">
        <v>70706</v>
      </c>
      <c r="T159" s="71">
        <v>0.28893831121481695</v>
      </c>
      <c r="U159" s="252">
        <v>38601</v>
      </c>
      <c r="V159" s="71">
        <v>-0.1387742352914928</v>
      </c>
      <c r="W159" s="80">
        <v>42305</v>
      </c>
      <c r="X159" s="71">
        <v>-1.4627442759648779E-2</v>
      </c>
      <c r="Y159" s="270">
        <v>26873</v>
      </c>
      <c r="Z159" s="263">
        <v>-4.5533652992363671E-2</v>
      </c>
      <c r="AA159" s="271">
        <v>41641</v>
      </c>
      <c r="AB159" s="263">
        <v>-2.600987065235183E-2</v>
      </c>
      <c r="AC159" s="264"/>
      <c r="AD159" s="236"/>
      <c r="AE159" s="80">
        <v>7885</v>
      </c>
      <c r="AF159" s="71">
        <v>-0.31613183000867306</v>
      </c>
      <c r="AG159" s="264"/>
      <c r="AH159" s="265"/>
      <c r="AI159" s="266"/>
      <c r="AJ159" s="265"/>
      <c r="AK159" s="264"/>
      <c r="AL159" s="236"/>
      <c r="AM159" s="80">
        <v>1400</v>
      </c>
      <c r="AN159" s="71">
        <v>0.27272727272727271</v>
      </c>
      <c r="AO159" s="80">
        <v>2806</v>
      </c>
      <c r="AP159" s="250">
        <v>1.7403915881073262E-2</v>
      </c>
      <c r="AQ159" s="80">
        <v>1240</v>
      </c>
      <c r="AR159" s="71">
        <v>-0.11111111111111116</v>
      </c>
      <c r="AS159" s="251">
        <v>33</v>
      </c>
      <c r="AT159" s="240" t="s">
        <v>3</v>
      </c>
      <c r="AU159" s="264"/>
      <c r="AV159" s="236"/>
      <c r="AW159" s="264"/>
      <c r="AX159" s="236"/>
      <c r="AY159" s="80">
        <v>2795</v>
      </c>
      <c r="AZ159" s="71">
        <v>0.6857659831121834</v>
      </c>
      <c r="BA159" s="80"/>
      <c r="BB159" s="71"/>
      <c r="BC159" s="81"/>
      <c r="BD159" s="81"/>
      <c r="BE159" s="81"/>
      <c r="BF159" s="81"/>
      <c r="BG159" s="81"/>
      <c r="BH159" s="93"/>
      <c r="BI159" s="81"/>
      <c r="BJ159" s="81"/>
      <c r="BK159" s="81"/>
      <c r="BL159" s="81"/>
      <c r="BM159" s="81"/>
      <c r="BN159" s="81"/>
      <c r="BO159" s="81"/>
    </row>
    <row r="160" spans="1:67" s="82" customFormat="1" ht="13.55" customHeight="1">
      <c r="A160" s="586" t="s">
        <v>231</v>
      </c>
      <c r="B160" s="67" t="s">
        <v>227</v>
      </c>
      <c r="C160" s="68">
        <v>2343048</v>
      </c>
      <c r="D160" s="69">
        <v>0.10922073513837982</v>
      </c>
      <c r="E160" s="70">
        <v>625415</v>
      </c>
      <c r="F160" s="69">
        <v>0.21465985872683246</v>
      </c>
      <c r="G160" s="74">
        <v>3854869</v>
      </c>
      <c r="H160" s="253">
        <v>-0.19052140802404283</v>
      </c>
      <c r="I160" s="72">
        <v>171932</v>
      </c>
      <c r="J160" s="69">
        <v>0.15135605705484489</v>
      </c>
      <c r="K160" s="72">
        <v>171485</v>
      </c>
      <c r="L160" s="69">
        <v>-1.9917700177173203E-2</v>
      </c>
      <c r="M160" s="73">
        <v>154367</v>
      </c>
      <c r="N160" s="69">
        <v>4.8938266571535438E-2</v>
      </c>
      <c r="O160" s="73">
        <v>152165</v>
      </c>
      <c r="P160" s="69">
        <v>5.2785962501487038E-3</v>
      </c>
      <c r="Q160" s="72">
        <v>112321</v>
      </c>
      <c r="R160" s="69">
        <f t="shared" si="1"/>
        <v>0.30619483434312889</v>
      </c>
      <c r="S160" s="73">
        <v>81448</v>
      </c>
      <c r="T160" s="69">
        <v>0.176603152131517</v>
      </c>
      <c r="U160" s="73">
        <v>60247</v>
      </c>
      <c r="V160" s="69">
        <v>-0.18782690752224318</v>
      </c>
      <c r="W160" s="72">
        <v>53139</v>
      </c>
      <c r="X160" s="69">
        <v>-0.14199215281029498</v>
      </c>
      <c r="Y160" s="72">
        <v>36221</v>
      </c>
      <c r="Z160" s="71">
        <v>1.6415983836569836E-2</v>
      </c>
      <c r="AA160" s="249">
        <v>57684</v>
      </c>
      <c r="AB160" s="71">
        <v>-3.7717908082408824E-2</v>
      </c>
      <c r="AC160" s="74">
        <v>170571</v>
      </c>
      <c r="AD160" s="253">
        <v>-1.5520027704028605E-2</v>
      </c>
      <c r="AE160" s="72">
        <v>9524</v>
      </c>
      <c r="AF160" s="69">
        <v>-0.30850214187177816</v>
      </c>
      <c r="AG160" s="74">
        <v>142383</v>
      </c>
      <c r="AH160" s="254">
        <v>0.28185206525261974</v>
      </c>
      <c r="AI160" s="255">
        <v>6184</v>
      </c>
      <c r="AJ160" s="254">
        <v>0.15524005230711757</v>
      </c>
      <c r="AK160" s="74">
        <v>65829</v>
      </c>
      <c r="AL160" s="253">
        <v>2.2237060732642755E-2</v>
      </c>
      <c r="AM160" s="72">
        <v>4100</v>
      </c>
      <c r="AN160" s="69">
        <v>0.24242424242424243</v>
      </c>
      <c r="AO160" s="72">
        <v>1945</v>
      </c>
      <c r="AP160" s="77">
        <v>2.5843881856540074E-2</v>
      </c>
      <c r="AQ160" s="72">
        <v>1843</v>
      </c>
      <c r="AR160" s="69">
        <v>-0.12446555819477434</v>
      </c>
      <c r="AS160" s="78"/>
      <c r="AT160" s="267"/>
      <c r="AU160" s="74">
        <v>6048</v>
      </c>
      <c r="AV160" s="253">
        <v>4.8434782608695652</v>
      </c>
      <c r="AW160" s="74">
        <v>13999</v>
      </c>
      <c r="AX160" s="253">
        <v>0.45007250880464067</v>
      </c>
      <c r="AY160" s="72">
        <v>4579</v>
      </c>
      <c r="AZ160" s="69">
        <v>0.12978040957315562</v>
      </c>
      <c r="BA160" s="72"/>
      <c r="BB160" s="69"/>
      <c r="BC160" s="81"/>
      <c r="BD160" s="81"/>
      <c r="BE160" s="81"/>
      <c r="BF160" s="81"/>
      <c r="BG160" s="81"/>
      <c r="BH160" s="93"/>
      <c r="BI160" s="81"/>
      <c r="BJ160" s="81"/>
      <c r="BK160" s="81"/>
      <c r="BL160" s="81"/>
      <c r="BM160" s="81"/>
      <c r="BN160" s="81"/>
      <c r="BO160" s="81"/>
    </row>
    <row r="161" spans="1:67" s="82" customFormat="1" ht="13.55" customHeight="1">
      <c r="A161" s="587"/>
      <c r="B161" s="260" t="s">
        <v>228</v>
      </c>
      <c r="C161" s="269">
        <v>2231269</v>
      </c>
      <c r="D161" s="71">
        <v>0.18878774252395414</v>
      </c>
      <c r="E161" s="249">
        <v>600018</v>
      </c>
      <c r="F161" s="71">
        <v>0.22241848241298179</v>
      </c>
      <c r="G161" s="257"/>
      <c r="H161" s="232"/>
      <c r="I161" s="80">
        <v>192572</v>
      </c>
      <c r="J161" s="71">
        <v>0.35390975434846794</v>
      </c>
      <c r="K161" s="80">
        <v>163559</v>
      </c>
      <c r="L161" s="71">
        <v>0.10746303017171344</v>
      </c>
      <c r="M161" s="252">
        <v>150685</v>
      </c>
      <c r="N161" s="71">
        <v>9.5110394046425073E-2</v>
      </c>
      <c r="O161" s="252">
        <v>153906</v>
      </c>
      <c r="P161" s="71">
        <v>0.16129178299253</v>
      </c>
      <c r="Q161" s="80">
        <v>94836</v>
      </c>
      <c r="R161" s="71">
        <f t="shared" si="1"/>
        <v>0.23866619646565579</v>
      </c>
      <c r="S161" s="252">
        <v>82764</v>
      </c>
      <c r="T161" s="71">
        <v>0.31344325774046622</v>
      </c>
      <c r="U161" s="252">
        <v>60174</v>
      </c>
      <c r="V161" s="71">
        <v>4.477819255143678E-2</v>
      </c>
      <c r="W161" s="80">
        <v>41699</v>
      </c>
      <c r="X161" s="71">
        <v>-0.11932670172548521</v>
      </c>
      <c r="Y161" s="80">
        <v>35616</v>
      </c>
      <c r="Z161" s="71">
        <v>0.12676769274573707</v>
      </c>
      <c r="AA161" s="249">
        <v>43815</v>
      </c>
      <c r="AB161" s="71">
        <v>1.1653413764738385E-3</v>
      </c>
      <c r="AC161" s="257"/>
      <c r="AD161" s="232"/>
      <c r="AE161" s="80">
        <v>8695</v>
      </c>
      <c r="AF161" s="71">
        <v>-0.23721379068339332</v>
      </c>
      <c r="AG161" s="257"/>
      <c r="AH161" s="258"/>
      <c r="AI161" s="259"/>
      <c r="AJ161" s="258"/>
      <c r="AK161" s="257"/>
      <c r="AL161" s="232"/>
      <c r="AM161" s="80">
        <v>5300</v>
      </c>
      <c r="AN161" s="71">
        <v>0.23255813953488369</v>
      </c>
      <c r="AO161" s="80">
        <v>2308</v>
      </c>
      <c r="AP161" s="71">
        <v>0.35287221570926142</v>
      </c>
      <c r="AQ161" s="80">
        <v>1569</v>
      </c>
      <c r="AR161" s="71">
        <v>0.18683812405446298</v>
      </c>
      <c r="AS161" s="251"/>
      <c r="AT161" s="240"/>
      <c r="AU161" s="257"/>
      <c r="AV161" s="232"/>
      <c r="AW161" s="257"/>
      <c r="AX161" s="232"/>
      <c r="AY161" s="80">
        <v>3585</v>
      </c>
      <c r="AZ161" s="71">
        <v>0.74198250728862969</v>
      </c>
      <c r="BA161" s="80"/>
      <c r="BB161" s="71"/>
      <c r="BC161" s="81"/>
      <c r="BD161" s="81"/>
      <c r="BE161" s="81"/>
      <c r="BF161" s="81"/>
      <c r="BG161" s="81"/>
      <c r="BH161" s="93"/>
      <c r="BI161" s="81"/>
      <c r="BJ161" s="81"/>
      <c r="BK161" s="81"/>
      <c r="BL161" s="81"/>
      <c r="BM161" s="81"/>
      <c r="BN161" s="81"/>
      <c r="BO161" s="81"/>
    </row>
    <row r="162" spans="1:67" s="82" customFormat="1" ht="13.55" customHeight="1">
      <c r="A162" s="587"/>
      <c r="B162" s="260" t="s">
        <v>232</v>
      </c>
      <c r="C162" s="269">
        <v>1940542</v>
      </c>
      <c r="D162" s="71">
        <v>0.23667409738446388</v>
      </c>
      <c r="E162" s="249">
        <v>488349</v>
      </c>
      <c r="F162" s="71">
        <v>0.30554701556179942</v>
      </c>
      <c r="G162" s="257"/>
      <c r="H162" s="232"/>
      <c r="I162" s="80">
        <v>162960</v>
      </c>
      <c r="J162" s="71">
        <v>0.39768253668745124</v>
      </c>
      <c r="K162" s="80">
        <v>128234</v>
      </c>
      <c r="L162" s="71">
        <v>0.24150684003136824</v>
      </c>
      <c r="M162" s="252">
        <v>135813</v>
      </c>
      <c r="N162" s="71">
        <v>0.37488990797825483</v>
      </c>
      <c r="O162" s="252">
        <v>124686</v>
      </c>
      <c r="P162" s="71">
        <v>0.25384391058194145</v>
      </c>
      <c r="Q162" s="80">
        <v>87067</v>
      </c>
      <c r="R162" s="71">
        <f t="shared" si="1"/>
        <v>0.53025642828268627</v>
      </c>
      <c r="S162" s="252">
        <v>65393</v>
      </c>
      <c r="T162" s="71">
        <v>0.56911817636472706</v>
      </c>
      <c r="U162" s="252">
        <v>43942</v>
      </c>
      <c r="V162" s="71">
        <v>7.2828926487463086E-2</v>
      </c>
      <c r="W162" s="80">
        <v>35802</v>
      </c>
      <c r="X162" s="71">
        <v>0.17141641854529976</v>
      </c>
      <c r="Y162" s="80">
        <v>30953</v>
      </c>
      <c r="Z162" s="71">
        <v>0.18580239819177868</v>
      </c>
      <c r="AA162" s="252">
        <v>26243</v>
      </c>
      <c r="AB162" s="71">
        <v>-5.7329645461403067E-2</v>
      </c>
      <c r="AC162" s="257"/>
      <c r="AD162" s="232"/>
      <c r="AE162" s="80">
        <v>8483</v>
      </c>
      <c r="AF162" s="71">
        <v>-3.929784824462057E-2</v>
      </c>
      <c r="AG162" s="257"/>
      <c r="AH162" s="258"/>
      <c r="AI162" s="259"/>
      <c r="AJ162" s="258"/>
      <c r="AK162" s="257"/>
      <c r="AL162" s="232"/>
      <c r="AM162" s="80">
        <v>3900</v>
      </c>
      <c r="AN162" s="71">
        <v>0.95</v>
      </c>
      <c r="AO162" s="80">
        <v>2059</v>
      </c>
      <c r="AP162" s="71">
        <v>3.9374053508329121E-2</v>
      </c>
      <c r="AQ162" s="80">
        <v>1193</v>
      </c>
      <c r="AR162" s="71">
        <v>-8.3752093802347272E-4</v>
      </c>
      <c r="AS162" s="251"/>
      <c r="AT162" s="240"/>
      <c r="AU162" s="257"/>
      <c r="AV162" s="232"/>
      <c r="AW162" s="257"/>
      <c r="AX162" s="232"/>
      <c r="AY162" s="80">
        <v>2810</v>
      </c>
      <c r="AZ162" s="71">
        <v>0.56284760845383763</v>
      </c>
      <c r="BA162" s="80"/>
      <c r="BB162" s="71"/>
      <c r="BC162" s="81"/>
      <c r="BD162" s="81"/>
      <c r="BE162" s="81"/>
      <c r="BF162" s="81"/>
      <c r="BG162" s="81"/>
      <c r="BH162" s="93"/>
      <c r="BI162" s="81"/>
      <c r="BJ162" s="81"/>
      <c r="BK162" s="81"/>
      <c r="BL162" s="81"/>
      <c r="BM162" s="81"/>
      <c r="BN162" s="81"/>
      <c r="BO162" s="81"/>
    </row>
    <row r="163" spans="1:67" s="82" customFormat="1" ht="13.55" customHeight="1">
      <c r="A163" s="587"/>
      <c r="B163" s="260" t="s">
        <v>8</v>
      </c>
      <c r="C163" s="269">
        <v>2003943</v>
      </c>
      <c r="D163" s="71">
        <v>0.22445721212980341</v>
      </c>
      <c r="E163" s="249">
        <v>554627</v>
      </c>
      <c r="F163" s="71">
        <v>0.56824916586552066</v>
      </c>
      <c r="G163" s="257"/>
      <c r="H163" s="232"/>
      <c r="I163" s="80">
        <v>174373</v>
      </c>
      <c r="J163" s="71">
        <v>0.56875146193569281</v>
      </c>
      <c r="K163" s="80">
        <v>116421</v>
      </c>
      <c r="L163" s="71">
        <v>0.21544083102782263</v>
      </c>
      <c r="M163" s="252">
        <v>117074</v>
      </c>
      <c r="N163" s="71">
        <v>0.19399910251703179</v>
      </c>
      <c r="O163" s="252">
        <v>115509</v>
      </c>
      <c r="P163" s="71">
        <v>7.6013749545873699E-2</v>
      </c>
      <c r="Q163" s="80">
        <v>84460</v>
      </c>
      <c r="R163" s="71">
        <f t="shared" si="1"/>
        <v>0.3434283987338751</v>
      </c>
      <c r="S163" s="252">
        <v>64924</v>
      </c>
      <c r="T163" s="71">
        <v>0.48700213004741078</v>
      </c>
      <c r="U163" s="252">
        <v>48829</v>
      </c>
      <c r="V163" s="71">
        <v>0.18069929393558382</v>
      </c>
      <c r="W163" s="80">
        <v>30415</v>
      </c>
      <c r="X163" s="71">
        <v>-2.5722339675828043E-2</v>
      </c>
      <c r="Y163" s="80">
        <v>36376</v>
      </c>
      <c r="Z163" s="71">
        <v>0.29965343527814503</v>
      </c>
      <c r="AA163" s="252">
        <v>21876</v>
      </c>
      <c r="AB163" s="71">
        <v>-2.2782095952827652E-2</v>
      </c>
      <c r="AC163" s="257"/>
      <c r="AD163" s="232"/>
      <c r="AE163" s="80">
        <v>9897</v>
      </c>
      <c r="AF163" s="71">
        <v>0.17290827210239401</v>
      </c>
      <c r="AG163" s="257"/>
      <c r="AH163" s="258"/>
      <c r="AI163" s="259">
        <v>17444</v>
      </c>
      <c r="AJ163" s="258">
        <v>0.5725232128369242</v>
      </c>
      <c r="AK163" s="257"/>
      <c r="AL163" s="232"/>
      <c r="AM163" s="80">
        <v>2900</v>
      </c>
      <c r="AN163" s="71">
        <v>0.20833333333333326</v>
      </c>
      <c r="AO163" s="80">
        <v>3254</v>
      </c>
      <c r="AP163" s="71">
        <v>0.50023052097740894</v>
      </c>
      <c r="AQ163" s="80">
        <v>886</v>
      </c>
      <c r="AR163" s="71">
        <v>0.18291054739652868</v>
      </c>
      <c r="AS163" s="251"/>
      <c r="AT163" s="240"/>
      <c r="AU163" s="257"/>
      <c r="AV163" s="232"/>
      <c r="AW163" s="257"/>
      <c r="AX163" s="232"/>
      <c r="AY163" s="80">
        <v>2436</v>
      </c>
      <c r="AZ163" s="71">
        <v>0.62616822429906538</v>
      </c>
      <c r="BA163" s="80"/>
      <c r="BB163" s="71"/>
      <c r="BC163" s="81"/>
      <c r="BD163" s="81"/>
      <c r="BE163" s="81"/>
      <c r="BF163" s="81"/>
      <c r="BG163" s="81"/>
      <c r="BH163" s="93"/>
      <c r="BI163" s="81"/>
      <c r="BJ163" s="81"/>
      <c r="BK163" s="81"/>
      <c r="BL163" s="81"/>
      <c r="BM163" s="81"/>
      <c r="BN163" s="81"/>
      <c r="BO163" s="81"/>
    </row>
    <row r="164" spans="1:67" s="82" customFormat="1" ht="13.55" customHeight="1">
      <c r="A164" s="587"/>
      <c r="B164" s="260" t="s">
        <v>9</v>
      </c>
      <c r="C164" s="269">
        <v>2003834</v>
      </c>
      <c r="D164" s="71">
        <v>0.2095129677291625</v>
      </c>
      <c r="E164" s="249">
        <v>558892</v>
      </c>
      <c r="F164" s="71">
        <v>0.8500966605757263</v>
      </c>
      <c r="G164" s="257"/>
      <c r="H164" s="232"/>
      <c r="I164" s="80">
        <v>187359</v>
      </c>
      <c r="J164" s="71">
        <v>0.67356545662426748</v>
      </c>
      <c r="K164" s="80">
        <v>112220</v>
      </c>
      <c r="L164" s="71">
        <v>0.16578884491123103</v>
      </c>
      <c r="M164" s="252">
        <v>128691</v>
      </c>
      <c r="N164" s="71">
        <v>0.35841707481844276</v>
      </c>
      <c r="O164" s="252">
        <v>119454</v>
      </c>
      <c r="P164" s="71">
        <v>8.3768065976538075E-2</v>
      </c>
      <c r="Q164" s="80">
        <v>79569</v>
      </c>
      <c r="R164" s="71">
        <f t="shared" si="1"/>
        <v>0.234163667948877</v>
      </c>
      <c r="S164" s="252">
        <v>72205</v>
      </c>
      <c r="T164" s="71">
        <v>0.50086262445696228</v>
      </c>
      <c r="U164" s="252">
        <v>52762</v>
      </c>
      <c r="V164" s="71">
        <v>0.17426333125612037</v>
      </c>
      <c r="W164" s="80">
        <v>27947</v>
      </c>
      <c r="X164" s="71">
        <v>-4.5949544259720754E-2</v>
      </c>
      <c r="Y164" s="80">
        <v>34092</v>
      </c>
      <c r="Z164" s="71">
        <v>0.26929520831006371</v>
      </c>
      <c r="AA164" s="252">
        <v>20119</v>
      </c>
      <c r="AB164" s="71">
        <v>0.14913182545122239</v>
      </c>
      <c r="AC164" s="257"/>
      <c r="AD164" s="232"/>
      <c r="AE164" s="80">
        <v>9467</v>
      </c>
      <c r="AF164" s="71">
        <v>-5.1492223623371691E-3</v>
      </c>
      <c r="AG164" s="257"/>
      <c r="AH164" s="258"/>
      <c r="AI164" s="259"/>
      <c r="AJ164" s="258"/>
      <c r="AK164" s="257"/>
      <c r="AL164" s="232"/>
      <c r="AM164" s="80">
        <v>3700</v>
      </c>
      <c r="AN164" s="71">
        <v>0.68181818181818188</v>
      </c>
      <c r="AO164" s="80">
        <v>3154</v>
      </c>
      <c r="AP164" s="71">
        <v>5.3088480801335658E-2</v>
      </c>
      <c r="AQ164" s="80">
        <v>1003</v>
      </c>
      <c r="AR164" s="71">
        <v>9.7374179431072294E-2</v>
      </c>
      <c r="AS164" s="251"/>
      <c r="AT164" s="240"/>
      <c r="AU164" s="257"/>
      <c r="AV164" s="232"/>
      <c r="AW164" s="257"/>
      <c r="AX164" s="232"/>
      <c r="AY164" s="80">
        <v>1746</v>
      </c>
      <c r="AZ164" s="71">
        <v>0.78710337768679639</v>
      </c>
      <c r="BA164" s="80"/>
      <c r="BB164" s="71"/>
      <c r="BC164" s="81"/>
      <c r="BD164" s="81"/>
      <c r="BE164" s="81"/>
      <c r="BF164" s="81"/>
      <c r="BG164" s="81"/>
      <c r="BH164" s="93"/>
      <c r="BI164" s="81"/>
      <c r="BJ164" s="81"/>
      <c r="BK164" s="81"/>
      <c r="BL164" s="81"/>
      <c r="BM164" s="81"/>
      <c r="BN164" s="81"/>
      <c r="BO164" s="81"/>
    </row>
    <row r="165" spans="1:67" s="82" customFormat="1" ht="13.55" customHeight="1">
      <c r="A165" s="587"/>
      <c r="B165" s="260" t="s">
        <v>233</v>
      </c>
      <c r="C165" s="269">
        <v>2098126</v>
      </c>
      <c r="D165" s="71">
        <v>0.17983801538195943</v>
      </c>
      <c r="E165" s="249">
        <v>568877</v>
      </c>
      <c r="F165" s="71">
        <v>0.63769234090941795</v>
      </c>
      <c r="G165" s="257"/>
      <c r="H165" s="232"/>
      <c r="I165" s="80">
        <v>177061</v>
      </c>
      <c r="J165" s="71">
        <v>0.61248929930969154</v>
      </c>
      <c r="K165" s="80">
        <v>133734</v>
      </c>
      <c r="L165" s="71">
        <v>0.24396777854259288</v>
      </c>
      <c r="M165" s="252">
        <v>108455</v>
      </c>
      <c r="N165" s="71">
        <v>-1.212358588526774E-2</v>
      </c>
      <c r="O165" s="80">
        <v>114082</v>
      </c>
      <c r="P165" s="71">
        <v>5.7852619085151602E-2</v>
      </c>
      <c r="Q165" s="80">
        <v>72021</v>
      </c>
      <c r="R165" s="71">
        <f t="shared" si="1"/>
        <v>0.16489826286675502</v>
      </c>
      <c r="S165" s="252">
        <v>66758</v>
      </c>
      <c r="T165" s="71">
        <v>0.42168366803671442</v>
      </c>
      <c r="U165" s="252">
        <v>49487</v>
      </c>
      <c r="V165" s="71">
        <v>0.13071790887903845</v>
      </c>
      <c r="W165" s="80">
        <v>29460</v>
      </c>
      <c r="X165" s="71">
        <v>6.480644811508296E-2</v>
      </c>
      <c r="Y165" s="80">
        <v>35093</v>
      </c>
      <c r="Z165" s="71">
        <v>0.34538414353626745</v>
      </c>
      <c r="AA165" s="252">
        <v>20573</v>
      </c>
      <c r="AB165" s="71">
        <v>-4.5602152532937423E-2</v>
      </c>
      <c r="AC165" s="257"/>
      <c r="AD165" s="232"/>
      <c r="AE165" s="80">
        <v>9786</v>
      </c>
      <c r="AF165" s="71">
        <v>-6.2733454649937737E-2</v>
      </c>
      <c r="AG165" s="257"/>
      <c r="AH165" s="258"/>
      <c r="AI165" s="259"/>
      <c r="AJ165" s="258"/>
      <c r="AK165" s="257"/>
      <c r="AL165" s="232"/>
      <c r="AM165" s="80">
        <v>2600</v>
      </c>
      <c r="AN165" s="71">
        <v>8.3333333333333259E-2</v>
      </c>
      <c r="AO165" s="80">
        <v>2432</v>
      </c>
      <c r="AP165" s="71">
        <v>5.3269813772195862E-2</v>
      </c>
      <c r="AQ165" s="80">
        <v>952</v>
      </c>
      <c r="AR165" s="71">
        <v>4.7304730473047396E-2</v>
      </c>
      <c r="AS165" s="251"/>
      <c r="AT165" s="240"/>
      <c r="AU165" s="257"/>
      <c r="AV165" s="232"/>
      <c r="AW165" s="257"/>
      <c r="AX165" s="232"/>
      <c r="AY165" s="80">
        <v>1867</v>
      </c>
      <c r="AZ165" s="71">
        <v>0.96940928270042193</v>
      </c>
      <c r="BA165" s="80"/>
      <c r="BB165" s="71"/>
      <c r="BC165" s="81"/>
      <c r="BD165" s="81"/>
      <c r="BE165" s="81"/>
      <c r="BF165" s="81"/>
      <c r="BG165" s="81"/>
      <c r="BH165" s="93"/>
      <c r="BI165" s="81"/>
      <c r="BJ165" s="81"/>
      <c r="BK165" s="81"/>
      <c r="BL165" s="81"/>
      <c r="BM165" s="81"/>
      <c r="BN165" s="81"/>
      <c r="BO165" s="81"/>
    </row>
    <row r="166" spans="1:67" s="82" customFormat="1" ht="13.55" customHeight="1">
      <c r="A166" s="587"/>
      <c r="B166" s="260" t="s">
        <v>234</v>
      </c>
      <c r="C166" s="269">
        <v>2389447</v>
      </c>
      <c r="D166" s="71">
        <v>0.14543102142403797</v>
      </c>
      <c r="E166" s="249">
        <v>644026</v>
      </c>
      <c r="F166" s="71">
        <v>0.44074826401317213</v>
      </c>
      <c r="G166" s="257"/>
      <c r="H166" s="232"/>
      <c r="I166" s="80">
        <v>193569</v>
      </c>
      <c r="J166" s="71">
        <v>0.65500170998632012</v>
      </c>
      <c r="K166" s="80">
        <v>152515</v>
      </c>
      <c r="L166" s="71">
        <v>0.13554463554463547</v>
      </c>
      <c r="M166" s="252">
        <v>132135</v>
      </c>
      <c r="N166" s="71">
        <v>-7.4639513141400493E-2</v>
      </c>
      <c r="O166" s="80">
        <v>114491</v>
      </c>
      <c r="P166" s="71">
        <v>1.9664597490270053E-2</v>
      </c>
      <c r="Q166" s="80">
        <v>71076</v>
      </c>
      <c r="R166" s="71">
        <f t="shared" si="1"/>
        <v>-8.0665419934685678E-3</v>
      </c>
      <c r="S166" s="252">
        <v>74129</v>
      </c>
      <c r="T166" s="71">
        <v>0.42577704262194183</v>
      </c>
      <c r="U166" s="252">
        <v>58326</v>
      </c>
      <c r="V166" s="71">
        <v>6.6288848263254208E-2</v>
      </c>
      <c r="W166" s="80">
        <v>42349</v>
      </c>
      <c r="X166" s="71">
        <v>0.23003863022452009</v>
      </c>
      <c r="Y166" s="249">
        <v>44793</v>
      </c>
      <c r="Z166" s="71">
        <v>0.4219097200177766</v>
      </c>
      <c r="AA166" s="252">
        <v>25091</v>
      </c>
      <c r="AB166" s="71">
        <v>-7.1620766065210173E-3</v>
      </c>
      <c r="AC166" s="257"/>
      <c r="AD166" s="232"/>
      <c r="AE166" s="80">
        <v>12059</v>
      </c>
      <c r="AF166" s="71">
        <v>0.25262283161940369</v>
      </c>
      <c r="AG166" s="257"/>
      <c r="AH166" s="258"/>
      <c r="AI166" s="259">
        <v>42500</v>
      </c>
      <c r="AJ166" s="258">
        <v>0.25036775522212418</v>
      </c>
      <c r="AK166" s="257"/>
      <c r="AL166" s="232"/>
      <c r="AM166" s="80">
        <v>2000</v>
      </c>
      <c r="AN166" s="71">
        <v>0</v>
      </c>
      <c r="AO166" s="80">
        <v>1856</v>
      </c>
      <c r="AP166" s="71">
        <v>-0.10033931168201649</v>
      </c>
      <c r="AQ166" s="80">
        <v>1454</v>
      </c>
      <c r="AR166" s="71">
        <v>0.12191358024691357</v>
      </c>
      <c r="AS166" s="251"/>
      <c r="AT166" s="240"/>
      <c r="AU166" s="257"/>
      <c r="AV166" s="232"/>
      <c r="AW166" s="257"/>
      <c r="AX166" s="232"/>
      <c r="AY166" s="80">
        <v>1981</v>
      </c>
      <c r="AZ166" s="71">
        <v>0.10300668151447656</v>
      </c>
      <c r="BA166" s="80"/>
      <c r="BB166" s="71"/>
      <c r="BC166" s="81"/>
      <c r="BD166" s="81"/>
      <c r="BE166" s="81"/>
      <c r="BF166" s="81"/>
      <c r="BG166" s="81"/>
      <c r="BH166" s="93"/>
      <c r="BI166" s="81"/>
      <c r="BJ166" s="81"/>
      <c r="BK166" s="81"/>
      <c r="BL166" s="81"/>
      <c r="BM166" s="81"/>
      <c r="BN166" s="81"/>
      <c r="BO166" s="81"/>
    </row>
    <row r="167" spans="1:67" s="82" customFormat="1" ht="13.55" customHeight="1">
      <c r="A167" s="587"/>
      <c r="B167" s="260" t="s">
        <v>235</v>
      </c>
      <c r="C167" s="269">
        <v>2385301</v>
      </c>
      <c r="D167" s="71">
        <v>0.15553416485768867</v>
      </c>
      <c r="E167" s="249">
        <v>620904</v>
      </c>
      <c r="F167" s="71">
        <v>0.35294720075306096</v>
      </c>
      <c r="G167" s="257"/>
      <c r="H167" s="232"/>
      <c r="I167" s="80">
        <v>240985</v>
      </c>
      <c r="J167" s="71">
        <v>0.63904154310743522</v>
      </c>
      <c r="K167" s="80">
        <v>164001</v>
      </c>
      <c r="L167" s="71">
        <v>0.16474674014942758</v>
      </c>
      <c r="M167" s="252">
        <v>141869</v>
      </c>
      <c r="N167" s="71">
        <v>-3.8749762853348524E-2</v>
      </c>
      <c r="O167" s="80">
        <v>124162</v>
      </c>
      <c r="P167" s="71">
        <v>5.3505973391257067E-2</v>
      </c>
      <c r="Q167" s="80">
        <v>75692</v>
      </c>
      <c r="R167" s="71">
        <f t="shared" si="1"/>
        <v>-3.2467532467532423E-2</v>
      </c>
      <c r="S167" s="252">
        <v>75548</v>
      </c>
      <c r="T167" s="71">
        <v>0.30843970280053346</v>
      </c>
      <c r="U167" s="252">
        <v>60957</v>
      </c>
      <c r="V167" s="71">
        <v>-1.7107936405559632E-2</v>
      </c>
      <c r="W167" s="80">
        <v>46701</v>
      </c>
      <c r="X167" s="71">
        <v>0.1088396609445117</v>
      </c>
      <c r="Y167" s="249">
        <v>41200</v>
      </c>
      <c r="Z167" s="71">
        <v>0.33160956690368448</v>
      </c>
      <c r="AA167" s="252">
        <v>22704</v>
      </c>
      <c r="AB167" s="71">
        <v>-0.10649350649350653</v>
      </c>
      <c r="AC167" s="257"/>
      <c r="AD167" s="232"/>
      <c r="AE167" s="80">
        <v>10156</v>
      </c>
      <c r="AF167" s="71">
        <v>0.54112291350531105</v>
      </c>
      <c r="AG167" s="257"/>
      <c r="AH167" s="258"/>
      <c r="AI167" s="259"/>
      <c r="AJ167" s="258"/>
      <c r="AK167" s="257"/>
      <c r="AL167" s="232"/>
      <c r="AM167" s="80">
        <v>2100</v>
      </c>
      <c r="AN167" s="71">
        <v>0.5</v>
      </c>
      <c r="AO167" s="80">
        <v>2223</v>
      </c>
      <c r="AP167" s="71">
        <v>0.20032397408207347</v>
      </c>
      <c r="AQ167" s="80">
        <v>1332</v>
      </c>
      <c r="AR167" s="71">
        <v>2.7777777777777679E-2</v>
      </c>
      <c r="AS167" s="251"/>
      <c r="AT167" s="240"/>
      <c r="AU167" s="257"/>
      <c r="AV167" s="232"/>
      <c r="AW167" s="257"/>
      <c r="AX167" s="232"/>
      <c r="AY167" s="80">
        <v>2321</v>
      </c>
      <c r="AZ167" s="71">
        <v>7.0078377132319014E-2</v>
      </c>
      <c r="BA167" s="80"/>
      <c r="BB167" s="71"/>
      <c r="BC167" s="81"/>
      <c r="BD167" s="81"/>
      <c r="BE167" s="81"/>
      <c r="BF167" s="81"/>
      <c r="BG167" s="81"/>
      <c r="BH167" s="93"/>
      <c r="BI167" s="81"/>
      <c r="BJ167" s="81"/>
      <c r="BK167" s="81"/>
      <c r="BL167" s="81"/>
      <c r="BM167" s="81"/>
      <c r="BN167" s="81"/>
      <c r="BO167" s="81"/>
    </row>
    <row r="168" spans="1:67" s="82" customFormat="1" ht="13.55" customHeight="1">
      <c r="A168" s="587"/>
      <c r="B168" s="260" t="s">
        <v>236</v>
      </c>
      <c r="C168" s="269">
        <v>2236500</v>
      </c>
      <c r="D168" s="71">
        <v>0.17430917121548473</v>
      </c>
      <c r="E168" s="249">
        <v>556885</v>
      </c>
      <c r="F168" s="71">
        <v>0.29323477638906303</v>
      </c>
      <c r="G168" s="257"/>
      <c r="H168" s="232"/>
      <c r="I168" s="80">
        <v>213538</v>
      </c>
      <c r="J168" s="71">
        <v>0.65647617348403164</v>
      </c>
      <c r="K168" s="80">
        <v>134475</v>
      </c>
      <c r="L168" s="71">
        <v>0.24640837890443978</v>
      </c>
      <c r="M168" s="252">
        <v>123834</v>
      </c>
      <c r="N168" s="71">
        <v>7.5442694989882542E-2</v>
      </c>
      <c r="O168" s="80">
        <v>105776</v>
      </c>
      <c r="P168" s="71">
        <v>-9.6147930409816507E-2</v>
      </c>
      <c r="Q168" s="80">
        <v>71992</v>
      </c>
      <c r="R168" s="71">
        <f t="shared" si="1"/>
        <v>-3.5295583207607395E-3</v>
      </c>
      <c r="S168" s="252">
        <v>60940</v>
      </c>
      <c r="T168" s="71">
        <v>0.10649114843395369</v>
      </c>
      <c r="U168" s="252">
        <v>47602</v>
      </c>
      <c r="V168" s="71">
        <v>0.26124741667108253</v>
      </c>
      <c r="W168" s="80">
        <v>40339</v>
      </c>
      <c r="X168" s="71">
        <v>0.36441738542195168</v>
      </c>
      <c r="Y168" s="80">
        <v>39059</v>
      </c>
      <c r="Z168" s="71">
        <v>0.47153675168594367</v>
      </c>
      <c r="AA168" s="252">
        <v>18357</v>
      </c>
      <c r="AB168" s="71">
        <v>-9.1327591327591273E-2</v>
      </c>
      <c r="AC168" s="257"/>
      <c r="AD168" s="232"/>
      <c r="AE168" s="80">
        <v>10839</v>
      </c>
      <c r="AF168" s="71">
        <v>0.47791109899100093</v>
      </c>
      <c r="AG168" s="257"/>
      <c r="AH168" s="258"/>
      <c r="AI168" s="259"/>
      <c r="AJ168" s="258"/>
      <c r="AK168" s="257"/>
      <c r="AL168" s="232"/>
      <c r="AM168" s="80">
        <v>2800</v>
      </c>
      <c r="AN168" s="71">
        <v>7.6923076923076872E-2</v>
      </c>
      <c r="AO168" s="80">
        <v>3189</v>
      </c>
      <c r="AP168" s="71">
        <v>0.36340316374519022</v>
      </c>
      <c r="AQ168" s="80">
        <v>1150</v>
      </c>
      <c r="AR168" s="71">
        <v>0.14885114885114881</v>
      </c>
      <c r="AS168" s="251"/>
      <c r="AT168" s="240"/>
      <c r="AU168" s="257"/>
      <c r="AV168" s="232"/>
      <c r="AW168" s="257"/>
      <c r="AX168" s="232"/>
      <c r="AY168" s="80">
        <v>2195</v>
      </c>
      <c r="AZ168" s="71">
        <v>0.14085239085239087</v>
      </c>
      <c r="BA168" s="80"/>
      <c r="BB168" s="71"/>
      <c r="BC168" s="81"/>
      <c r="BD168" s="81"/>
      <c r="BE168" s="81"/>
      <c r="BF168" s="81"/>
      <c r="BG168" s="81"/>
      <c r="BH168" s="93"/>
      <c r="BI168" s="81"/>
      <c r="BJ168" s="81"/>
      <c r="BK168" s="81"/>
      <c r="BL168" s="81"/>
      <c r="BM168" s="81"/>
      <c r="BN168" s="81"/>
      <c r="BO168" s="81"/>
    </row>
    <row r="169" spans="1:67" s="82" customFormat="1" ht="13.55" customHeight="1">
      <c r="A169" s="587"/>
      <c r="B169" s="260" t="s">
        <v>237</v>
      </c>
      <c r="C169" s="269">
        <v>2231748</v>
      </c>
      <c r="D169" s="71">
        <v>0.19629364391879722</v>
      </c>
      <c r="E169" s="249">
        <v>620936</v>
      </c>
      <c r="F169" s="71">
        <v>0.38122365450278606</v>
      </c>
      <c r="G169" s="257"/>
      <c r="H169" s="232"/>
      <c r="I169" s="80">
        <v>219733</v>
      </c>
      <c r="J169" s="71">
        <v>0.78569222767610447</v>
      </c>
      <c r="K169" s="80">
        <v>132014</v>
      </c>
      <c r="L169" s="71">
        <v>0.32798841151203617</v>
      </c>
      <c r="M169" s="252">
        <v>139218</v>
      </c>
      <c r="N169" s="71">
        <v>0.23740534006470648</v>
      </c>
      <c r="O169" s="80">
        <v>143095</v>
      </c>
      <c r="P169" s="71">
        <v>0.23717178354357049</v>
      </c>
      <c r="Q169" s="80">
        <v>94159</v>
      </c>
      <c r="R169" s="71">
        <f t="shared" si="1"/>
        <v>0.26881821856892607</v>
      </c>
      <c r="S169" s="252">
        <v>80528</v>
      </c>
      <c r="T169" s="71">
        <v>0.54552433594349758</v>
      </c>
      <c r="U169" s="252">
        <v>53430</v>
      </c>
      <c r="V169" s="71">
        <v>0.55563966691900069</v>
      </c>
      <c r="W169" s="80">
        <v>43110</v>
      </c>
      <c r="X169" s="71">
        <v>0.26700955180014696</v>
      </c>
      <c r="Y169" s="80">
        <v>33284</v>
      </c>
      <c r="Z169" s="71">
        <v>0.23875097696229863</v>
      </c>
      <c r="AA169" s="252">
        <v>22542</v>
      </c>
      <c r="AB169" s="71">
        <v>-6.7124648237046891E-2</v>
      </c>
      <c r="AC169" s="257"/>
      <c r="AD169" s="232"/>
      <c r="AE169" s="80">
        <v>12784</v>
      </c>
      <c r="AF169" s="71">
        <v>0.89504891787726071</v>
      </c>
      <c r="AG169" s="257"/>
      <c r="AH169" s="258"/>
      <c r="AI169" s="259">
        <v>8793</v>
      </c>
      <c r="AJ169" s="258">
        <v>0.22961823521185853</v>
      </c>
      <c r="AK169" s="257"/>
      <c r="AL169" s="232"/>
      <c r="AM169" s="80">
        <v>5100</v>
      </c>
      <c r="AN169" s="71">
        <v>1.3181818181818183</v>
      </c>
      <c r="AO169" s="80">
        <v>4487</v>
      </c>
      <c r="AP169" s="71">
        <v>0.13970027940055885</v>
      </c>
      <c r="AQ169" s="80">
        <v>1342</v>
      </c>
      <c r="AR169" s="71">
        <v>0.14407502131287298</v>
      </c>
      <c r="AS169" s="251"/>
      <c r="AT169" s="240"/>
      <c r="AU169" s="257"/>
      <c r="AV169" s="232"/>
      <c r="AW169" s="257"/>
      <c r="AX169" s="232"/>
      <c r="AY169" s="80">
        <v>3348</v>
      </c>
      <c r="AZ169" s="71">
        <v>0.27932747420710746</v>
      </c>
      <c r="BA169" s="80"/>
      <c r="BB169" s="71"/>
      <c r="BC169" s="81"/>
      <c r="BD169" s="81"/>
      <c r="BE169" s="81"/>
      <c r="BF169" s="81"/>
      <c r="BG169" s="81"/>
      <c r="BH169" s="93"/>
      <c r="BI169" s="81"/>
      <c r="BJ169" s="81"/>
      <c r="BK169" s="81"/>
      <c r="BL169" s="81"/>
      <c r="BM169" s="81"/>
      <c r="BN169" s="81"/>
      <c r="BO169" s="81"/>
    </row>
    <row r="170" spans="1:67" s="82" customFormat="1" ht="13.55" customHeight="1">
      <c r="A170" s="587"/>
      <c r="B170" s="260" t="s">
        <v>238</v>
      </c>
      <c r="C170" s="269">
        <v>2227747</v>
      </c>
      <c r="D170" s="71">
        <v>0.22021459154593215</v>
      </c>
      <c r="E170" s="249">
        <v>622604</v>
      </c>
      <c r="F170" s="71">
        <v>0.45836905447884613</v>
      </c>
      <c r="G170" s="257"/>
      <c r="H170" s="232"/>
      <c r="I170" s="80">
        <v>224056</v>
      </c>
      <c r="J170" s="71">
        <v>0.68846553828995161</v>
      </c>
      <c r="K170" s="80">
        <v>147762</v>
      </c>
      <c r="L170" s="71">
        <v>0.28774238528911944</v>
      </c>
      <c r="M170" s="252">
        <v>125583</v>
      </c>
      <c r="N170" s="71">
        <v>-1.5398245352693518E-2</v>
      </c>
      <c r="O170" s="80">
        <v>132488</v>
      </c>
      <c r="P170" s="71">
        <v>4.5286710638432259E-2</v>
      </c>
      <c r="Q170" s="80">
        <v>98225</v>
      </c>
      <c r="R170" s="71">
        <f t="shared" si="1"/>
        <v>0.18940944262136283</v>
      </c>
      <c r="S170" s="252">
        <v>72475</v>
      </c>
      <c r="T170" s="71">
        <v>0.1687819510071118</v>
      </c>
      <c r="U170" s="252">
        <v>52123</v>
      </c>
      <c r="V170" s="71">
        <v>0.43534174147711635</v>
      </c>
      <c r="W170" s="80">
        <v>42531</v>
      </c>
      <c r="X170" s="71">
        <v>0.25183222958057394</v>
      </c>
      <c r="Y170" s="80">
        <v>31675</v>
      </c>
      <c r="Z170" s="71">
        <v>0.17838541666666674</v>
      </c>
      <c r="AA170" s="252">
        <v>29444</v>
      </c>
      <c r="AB170" s="71">
        <v>7.0418438942814632E-2</v>
      </c>
      <c r="AC170" s="257"/>
      <c r="AD170" s="232"/>
      <c r="AE170" s="80">
        <v>9497</v>
      </c>
      <c r="AF170" s="71">
        <v>0.50150197628458493</v>
      </c>
      <c r="AG170" s="257"/>
      <c r="AH170" s="258"/>
      <c r="AI170" s="259"/>
      <c r="AJ170" s="258"/>
      <c r="AK170" s="257"/>
      <c r="AL170" s="232"/>
      <c r="AM170" s="80">
        <v>3900</v>
      </c>
      <c r="AN170" s="71">
        <v>0.85714285714285721</v>
      </c>
      <c r="AO170" s="80">
        <v>4308</v>
      </c>
      <c r="AP170" s="71">
        <v>0.22143464700878934</v>
      </c>
      <c r="AQ170" s="80">
        <v>1757</v>
      </c>
      <c r="AR170" s="71">
        <v>0.26767676767676774</v>
      </c>
      <c r="AS170" s="251"/>
      <c r="AT170" s="240"/>
      <c r="AU170" s="257"/>
      <c r="AV170" s="232"/>
      <c r="AW170" s="257"/>
      <c r="AX170" s="232"/>
      <c r="AY170" s="80">
        <v>3556</v>
      </c>
      <c r="AZ170" s="71">
        <v>0.40110323089046496</v>
      </c>
      <c r="BA170" s="80"/>
      <c r="BB170" s="71"/>
      <c r="BC170" s="81"/>
      <c r="BD170" s="81"/>
      <c r="BE170" s="81"/>
      <c r="BF170" s="81"/>
      <c r="BG170" s="81"/>
      <c r="BH170" s="93"/>
      <c r="BI170" s="81"/>
      <c r="BJ170" s="81"/>
      <c r="BK170" s="81"/>
      <c r="BL170" s="81"/>
      <c r="BM170" s="81"/>
      <c r="BN170" s="81"/>
      <c r="BO170" s="81"/>
    </row>
    <row r="171" spans="1:67" s="82" customFormat="1" ht="13.55" customHeight="1">
      <c r="A171" s="588"/>
      <c r="B171" s="272" t="s">
        <v>239</v>
      </c>
      <c r="C171" s="273">
        <v>2404942</v>
      </c>
      <c r="D171" s="263">
        <v>0.19825613404848452</v>
      </c>
      <c r="E171" s="262">
        <v>678905</v>
      </c>
      <c r="F171" s="263">
        <v>0.37325638785054283</v>
      </c>
      <c r="G171" s="264"/>
      <c r="H171" s="236"/>
      <c r="I171" s="271">
        <v>257107</v>
      </c>
      <c r="J171" s="263">
        <v>0.66773911069308856</v>
      </c>
      <c r="K171" s="262">
        <v>161447</v>
      </c>
      <c r="L171" s="263">
        <v>0.14047654368081597</v>
      </c>
      <c r="M171" s="270">
        <v>150097</v>
      </c>
      <c r="N171" s="263">
        <v>4.6847538010880152E-2</v>
      </c>
      <c r="O171" s="271">
        <v>136641</v>
      </c>
      <c r="P171" s="263">
        <v>-2.6932340705058122E-3</v>
      </c>
      <c r="Q171" s="271">
        <v>113789</v>
      </c>
      <c r="R171" s="263">
        <f t="shared" si="1"/>
        <v>0.13939400008010572</v>
      </c>
      <c r="S171" s="270">
        <v>77141</v>
      </c>
      <c r="T171" s="263">
        <v>9.1010663875767284E-2</v>
      </c>
      <c r="U171" s="270">
        <v>43484</v>
      </c>
      <c r="V171" s="263">
        <v>0.12649931348928778</v>
      </c>
      <c r="W171" s="271">
        <v>51036</v>
      </c>
      <c r="X171" s="263">
        <v>0.20638222432336595</v>
      </c>
      <c r="Y171" s="271">
        <v>24829</v>
      </c>
      <c r="Z171" s="263">
        <v>-7.6061474342276614E-2</v>
      </c>
      <c r="AA171" s="252">
        <v>36633</v>
      </c>
      <c r="AB171" s="250">
        <v>-0.12026608390768712</v>
      </c>
      <c r="AC171" s="264"/>
      <c r="AD171" s="236"/>
      <c r="AE171" s="271">
        <v>9435</v>
      </c>
      <c r="AF171" s="263">
        <v>0.19657577679137606</v>
      </c>
      <c r="AG171" s="264"/>
      <c r="AH171" s="265"/>
      <c r="AI171" s="266"/>
      <c r="AJ171" s="265"/>
      <c r="AK171" s="264"/>
      <c r="AL171" s="236"/>
      <c r="AM171" s="271">
        <v>1900</v>
      </c>
      <c r="AN171" s="263">
        <v>0.35714285714285721</v>
      </c>
      <c r="AO171" s="271">
        <v>3593</v>
      </c>
      <c r="AP171" s="263">
        <v>0.28047042052744109</v>
      </c>
      <c r="AQ171" s="270">
        <v>1482</v>
      </c>
      <c r="AR171" s="263">
        <v>0.19516129032258056</v>
      </c>
      <c r="AS171" s="274"/>
      <c r="AT171" s="246"/>
      <c r="AU171" s="264"/>
      <c r="AV171" s="236"/>
      <c r="AW171" s="264"/>
      <c r="AX171" s="236"/>
      <c r="AY171" s="271">
        <v>3877</v>
      </c>
      <c r="AZ171" s="263">
        <v>0.38711985688729866</v>
      </c>
      <c r="BA171" s="271"/>
      <c r="BB171" s="263"/>
      <c r="BC171" s="81"/>
      <c r="BD171" s="81"/>
      <c r="BE171" s="81"/>
      <c r="BF171" s="81"/>
      <c r="BG171" s="81"/>
      <c r="BH171" s="93"/>
      <c r="BI171" s="81"/>
      <c r="BJ171" s="81"/>
      <c r="BK171" s="81"/>
      <c r="BL171" s="81"/>
      <c r="BM171" s="81"/>
      <c r="BN171" s="81"/>
      <c r="BO171" s="81"/>
    </row>
    <row r="172" spans="1:67" s="82" customFormat="1" ht="13.55" customHeight="1">
      <c r="A172" s="586" t="s">
        <v>240</v>
      </c>
      <c r="B172" s="67" t="s">
        <v>227</v>
      </c>
      <c r="C172" s="269">
        <v>2866780</v>
      </c>
      <c r="D172" s="69">
        <v>0.22352593715536351</v>
      </c>
      <c r="E172" s="249">
        <v>803816</v>
      </c>
      <c r="F172" s="69">
        <v>0.28525219254415068</v>
      </c>
      <c r="G172" s="74">
        <v>4191790</v>
      </c>
      <c r="H172" s="253">
        <v>8.7401413640774805E-2</v>
      </c>
      <c r="I172" s="80">
        <v>316314</v>
      </c>
      <c r="J172" s="69">
        <v>0.83976223157992691</v>
      </c>
      <c r="K172" s="72">
        <v>197625</v>
      </c>
      <c r="L172" s="71">
        <v>0.15243315741901631</v>
      </c>
      <c r="M172" s="252">
        <v>198145</v>
      </c>
      <c r="N172" s="71">
        <v>0.28359688275343831</v>
      </c>
      <c r="O172" s="80">
        <v>172432</v>
      </c>
      <c r="P172" s="69">
        <v>0.13319094404100817</v>
      </c>
      <c r="Q172" s="80">
        <v>129479</v>
      </c>
      <c r="R172" s="69">
        <f t="shared" si="1"/>
        <v>0.15275861147959868</v>
      </c>
      <c r="S172" s="252">
        <v>97861</v>
      </c>
      <c r="T172" s="69">
        <v>0.20151507710441008</v>
      </c>
      <c r="U172" s="252">
        <v>75502</v>
      </c>
      <c r="V172" s="71">
        <v>0.25320762859561463</v>
      </c>
      <c r="W172" s="80">
        <v>68621</v>
      </c>
      <c r="X172" s="71">
        <v>0.29134910329513164</v>
      </c>
      <c r="Y172" s="80">
        <v>33453</v>
      </c>
      <c r="Z172" s="71">
        <v>-7.6419756494850999E-2</v>
      </c>
      <c r="AA172" s="73">
        <v>50541</v>
      </c>
      <c r="AB172" s="77">
        <v>-0.12382983149573534</v>
      </c>
      <c r="AC172" s="74">
        <v>174405</v>
      </c>
      <c r="AD172" s="253">
        <v>2.2477443410661824E-2</v>
      </c>
      <c r="AE172" s="80">
        <v>11655</v>
      </c>
      <c r="AF172" s="69">
        <v>0.22375052498950021</v>
      </c>
      <c r="AG172" s="275">
        <v>150536</v>
      </c>
      <c r="AH172" s="254">
        <v>5.7261049423035004E-2</v>
      </c>
      <c r="AI172" s="255">
        <v>7157</v>
      </c>
      <c r="AJ172" s="254">
        <v>0.15734152652005173</v>
      </c>
      <c r="AK172" s="80">
        <v>8591</v>
      </c>
      <c r="AL172" s="253">
        <v>0.10668550334958748</v>
      </c>
      <c r="AM172" s="80">
        <v>5700</v>
      </c>
      <c r="AN172" s="71">
        <v>0.39024390243902429</v>
      </c>
      <c r="AO172" s="80">
        <v>2988</v>
      </c>
      <c r="AP172" s="69">
        <v>0.53624678663239078</v>
      </c>
      <c r="AQ172" s="80">
        <v>2493</v>
      </c>
      <c r="AR172" s="71">
        <v>0.35268583830710787</v>
      </c>
      <c r="AS172" s="251"/>
      <c r="AT172" s="240"/>
      <c r="AU172" s="74">
        <v>998</v>
      </c>
      <c r="AV172" s="253">
        <v>-0.83498677248677255</v>
      </c>
      <c r="AW172" s="74">
        <v>14985</v>
      </c>
      <c r="AX172" s="253">
        <v>7.0433602400171491E-2</v>
      </c>
      <c r="AY172" s="80">
        <v>6075</v>
      </c>
      <c r="AZ172" s="71">
        <v>0.32670888840358159</v>
      </c>
      <c r="BA172" s="80"/>
      <c r="BB172" s="71"/>
      <c r="BC172" s="81"/>
      <c r="BD172" s="81"/>
      <c r="BE172" s="81"/>
      <c r="BF172" s="81"/>
      <c r="BG172" s="81"/>
      <c r="BH172" s="93"/>
      <c r="BI172" s="81"/>
      <c r="BJ172" s="81"/>
      <c r="BK172" s="81"/>
      <c r="BL172" s="81"/>
      <c r="BM172" s="81"/>
      <c r="BN172" s="81"/>
      <c r="BO172" s="81"/>
    </row>
    <row r="173" spans="1:67" s="82" customFormat="1" ht="13.55" customHeight="1">
      <c r="A173" s="587"/>
      <c r="B173" s="260" t="s">
        <v>228</v>
      </c>
      <c r="C173" s="269">
        <v>2311009</v>
      </c>
      <c r="D173" s="71">
        <v>3.5737510806630679E-2</v>
      </c>
      <c r="E173" s="249">
        <v>708318</v>
      </c>
      <c r="F173" s="71">
        <v>0.1804945851624451</v>
      </c>
      <c r="G173" s="257"/>
      <c r="H173" s="232"/>
      <c r="I173" s="80">
        <v>303391</v>
      </c>
      <c r="J173" s="71">
        <v>0.57546787694991997</v>
      </c>
      <c r="K173" s="80">
        <v>160148</v>
      </c>
      <c r="L173" s="71">
        <v>-2.0854859714231511E-2</v>
      </c>
      <c r="M173" s="252">
        <v>156555</v>
      </c>
      <c r="N173" s="71">
        <v>3.8955436838437718E-2</v>
      </c>
      <c r="O173" s="80">
        <v>126142</v>
      </c>
      <c r="P173" s="71">
        <v>-0.18039582602367676</v>
      </c>
      <c r="Q173" s="80">
        <v>92403</v>
      </c>
      <c r="R173" s="71">
        <f t="shared" si="1"/>
        <v>-2.5654814627356748E-2</v>
      </c>
      <c r="S173" s="252">
        <v>71633</v>
      </c>
      <c r="T173" s="71">
        <v>-0.13449084142864043</v>
      </c>
      <c r="U173" s="252">
        <v>53161</v>
      </c>
      <c r="V173" s="71">
        <v>-0.11654535181307546</v>
      </c>
      <c r="W173" s="80">
        <v>56077</v>
      </c>
      <c r="X173" s="71">
        <v>0.34480443176095354</v>
      </c>
      <c r="Y173" s="80">
        <v>29361</v>
      </c>
      <c r="Z173" s="71">
        <v>-0.17562331536388143</v>
      </c>
      <c r="AA173" s="252">
        <v>40116</v>
      </c>
      <c r="AB173" s="250">
        <v>-8.4423142759329051E-2</v>
      </c>
      <c r="AC173" s="257"/>
      <c r="AD173" s="232"/>
      <c r="AE173" s="80">
        <v>9399</v>
      </c>
      <c r="AF173" s="71">
        <v>8.096607245543419E-2</v>
      </c>
      <c r="AG173" s="276"/>
      <c r="AH173" s="258"/>
      <c r="AI173" s="259"/>
      <c r="AJ173" s="258"/>
      <c r="AK173" s="80">
        <v>5515</v>
      </c>
      <c r="AL173" s="232"/>
      <c r="AM173" s="80">
        <v>5400</v>
      </c>
      <c r="AN173" s="71">
        <v>1.8867924528301883E-2</v>
      </c>
      <c r="AO173" s="80">
        <v>2078</v>
      </c>
      <c r="AP173" s="71">
        <v>-9.9653379549393462E-2</v>
      </c>
      <c r="AQ173" s="80">
        <v>1359</v>
      </c>
      <c r="AR173" s="71">
        <v>-0.13384321223709372</v>
      </c>
      <c r="AS173" s="251"/>
      <c r="AT173" s="240"/>
      <c r="AU173" s="257"/>
      <c r="AV173" s="232"/>
      <c r="AW173" s="257"/>
      <c r="AX173" s="232"/>
      <c r="AY173" s="80">
        <v>2607</v>
      </c>
      <c r="AZ173" s="71">
        <v>-0.27280334728033473</v>
      </c>
      <c r="BA173" s="80"/>
      <c r="BB173" s="71"/>
      <c r="BC173" s="81"/>
      <c r="BD173" s="81"/>
      <c r="BE173" s="81"/>
      <c r="BF173" s="81"/>
      <c r="BG173" s="81"/>
      <c r="BH173" s="93"/>
      <c r="BI173" s="81"/>
      <c r="BJ173" s="81"/>
      <c r="BK173" s="81"/>
      <c r="BL173" s="81"/>
      <c r="BM173" s="81"/>
      <c r="BN173" s="81"/>
      <c r="BO173" s="81"/>
    </row>
    <row r="174" spans="1:67" s="82" customFormat="1" ht="13.55" customHeight="1">
      <c r="A174" s="587"/>
      <c r="B174" s="260" t="s">
        <v>232</v>
      </c>
      <c r="C174" s="269">
        <v>2252565</v>
      </c>
      <c r="D174" s="71">
        <v>0.16079167572770903</v>
      </c>
      <c r="E174" s="249">
        <v>619196</v>
      </c>
      <c r="F174" s="71">
        <v>0.26793747913889443</v>
      </c>
      <c r="G174" s="257"/>
      <c r="H174" s="232"/>
      <c r="I174" s="80">
        <v>272757</v>
      </c>
      <c r="J174" s="71">
        <v>0.67376656848306338</v>
      </c>
      <c r="K174" s="80">
        <v>143644</v>
      </c>
      <c r="L174" s="71">
        <v>0.12017093750487384</v>
      </c>
      <c r="M174" s="252">
        <v>122387</v>
      </c>
      <c r="N174" s="71">
        <v>-9.8856515944718115E-2</v>
      </c>
      <c r="O174" s="80">
        <v>129998</v>
      </c>
      <c r="P174" s="71">
        <v>4.26030187831834E-2</v>
      </c>
      <c r="Q174" s="80">
        <v>78296</v>
      </c>
      <c r="R174" s="71">
        <f t="shared" si="1"/>
        <v>-0.10073851172085868</v>
      </c>
      <c r="S174" s="252">
        <v>70585</v>
      </c>
      <c r="T174" s="71">
        <v>7.9396877341611383E-2</v>
      </c>
      <c r="U174" s="252">
        <v>49127</v>
      </c>
      <c r="V174" s="71">
        <v>0.11799644986573221</v>
      </c>
      <c r="W174" s="80">
        <v>42362</v>
      </c>
      <c r="X174" s="71">
        <v>0.1832299871515557</v>
      </c>
      <c r="Y174" s="80">
        <v>25316</v>
      </c>
      <c r="Z174" s="71">
        <v>-0.18211481924207673</v>
      </c>
      <c r="AA174" s="252">
        <v>35399</v>
      </c>
      <c r="AB174" s="250">
        <v>0.34889303814350492</v>
      </c>
      <c r="AC174" s="257"/>
      <c r="AD174" s="232"/>
      <c r="AE174" s="80">
        <v>11276</v>
      </c>
      <c r="AF174" s="71">
        <v>0.32924672875162098</v>
      </c>
      <c r="AG174" s="276"/>
      <c r="AH174" s="258"/>
      <c r="AI174" s="259"/>
      <c r="AJ174" s="258"/>
      <c r="AK174" s="80">
        <v>5748</v>
      </c>
      <c r="AL174" s="232"/>
      <c r="AM174" s="80">
        <v>4100</v>
      </c>
      <c r="AN174" s="71">
        <v>5.1282051282051322E-2</v>
      </c>
      <c r="AO174" s="80">
        <v>2663</v>
      </c>
      <c r="AP174" s="71">
        <v>0.29334628460417678</v>
      </c>
      <c r="AQ174" s="80">
        <v>1398</v>
      </c>
      <c r="AR174" s="71">
        <v>0.17183570829840744</v>
      </c>
      <c r="AS174" s="251"/>
      <c r="AT174" s="240"/>
      <c r="AU174" s="257"/>
      <c r="AV174" s="232"/>
      <c r="AW174" s="257"/>
      <c r="AX174" s="232"/>
      <c r="AY174" s="80">
        <v>4021</v>
      </c>
      <c r="AZ174" s="71">
        <v>0.43096085409252671</v>
      </c>
      <c r="BA174" s="80"/>
      <c r="BB174" s="71"/>
      <c r="BC174" s="81"/>
      <c r="BD174" s="81"/>
      <c r="BE174" s="81"/>
      <c r="BF174" s="81"/>
      <c r="BG174" s="81"/>
      <c r="BH174" s="93"/>
      <c r="BI174" s="81"/>
      <c r="BJ174" s="81"/>
      <c r="BK174" s="81"/>
      <c r="BL174" s="81"/>
      <c r="BM174" s="81"/>
      <c r="BN174" s="81"/>
      <c r="BO174" s="81"/>
    </row>
    <row r="175" spans="1:67" s="278" customFormat="1" ht="13.55" customHeight="1">
      <c r="A175" s="587"/>
      <c r="B175" s="260" t="s">
        <v>8</v>
      </c>
      <c r="C175" s="269">
        <v>2230200</v>
      </c>
      <c r="D175" s="71">
        <v>0.11290590600630845</v>
      </c>
      <c r="E175" s="249">
        <v>638523</v>
      </c>
      <c r="F175" s="71">
        <v>0.15126562536623722</v>
      </c>
      <c r="G175" s="257"/>
      <c r="H175" s="232"/>
      <c r="I175" s="80">
        <v>281385</v>
      </c>
      <c r="J175" s="71">
        <v>0.61369592769522807</v>
      </c>
      <c r="K175" s="80">
        <v>115870</v>
      </c>
      <c r="L175" s="71">
        <v>-4.7328231161044565E-3</v>
      </c>
      <c r="M175" s="252">
        <v>114973</v>
      </c>
      <c r="N175" s="71">
        <v>-1.7945914549771902E-2</v>
      </c>
      <c r="O175" s="80">
        <v>110385</v>
      </c>
      <c r="P175" s="71">
        <v>-4.4360179726255056E-2</v>
      </c>
      <c r="Q175" s="80">
        <v>66595</v>
      </c>
      <c r="R175" s="71">
        <f t="shared" si="1"/>
        <v>-0.21152024627042387</v>
      </c>
      <c r="S175" s="252">
        <v>61106</v>
      </c>
      <c r="T175" s="71">
        <v>-5.8807220750415889E-2</v>
      </c>
      <c r="U175" s="252">
        <v>44550</v>
      </c>
      <c r="V175" s="71">
        <v>-8.7632349628294692E-2</v>
      </c>
      <c r="W175" s="80">
        <v>36684</v>
      </c>
      <c r="X175" s="71">
        <v>0.20611540358375802</v>
      </c>
      <c r="Y175" s="80">
        <v>26576</v>
      </c>
      <c r="Z175" s="71">
        <v>-0.2694084011436112</v>
      </c>
      <c r="AA175" s="252">
        <v>18858</v>
      </c>
      <c r="AB175" s="250">
        <v>-0.13795940756993963</v>
      </c>
      <c r="AC175" s="257"/>
      <c r="AD175" s="232"/>
      <c r="AE175" s="80">
        <v>13566</v>
      </c>
      <c r="AF175" s="71">
        <v>0.37071839951500452</v>
      </c>
      <c r="AG175" s="276"/>
      <c r="AH175" s="258"/>
      <c r="AI175" s="259">
        <v>19981</v>
      </c>
      <c r="AJ175" s="258">
        <v>0.14543682641595956</v>
      </c>
      <c r="AK175" s="80">
        <v>4043</v>
      </c>
      <c r="AL175" s="232"/>
      <c r="AM175" s="80">
        <v>4300</v>
      </c>
      <c r="AN175" s="71">
        <v>0.48275862068965525</v>
      </c>
      <c r="AO175" s="80">
        <v>3008</v>
      </c>
      <c r="AP175" s="71">
        <v>-7.5599262446220061E-2</v>
      </c>
      <c r="AQ175" s="80">
        <v>825</v>
      </c>
      <c r="AR175" s="71">
        <v>-6.8848758465011262E-2</v>
      </c>
      <c r="AS175" s="251"/>
      <c r="AT175" s="240"/>
      <c r="AU175" s="257"/>
      <c r="AV175" s="232"/>
      <c r="AW175" s="257"/>
      <c r="AX175" s="232"/>
      <c r="AY175" s="80">
        <v>2597</v>
      </c>
      <c r="AZ175" s="71">
        <v>6.6091954022988508E-2</v>
      </c>
      <c r="BA175" s="80"/>
      <c r="BB175" s="71"/>
      <c r="BC175" s="277"/>
      <c r="BD175" s="277"/>
      <c r="BE175" s="277"/>
      <c r="BF175" s="277"/>
      <c r="BG175" s="277"/>
      <c r="BH175" s="93"/>
      <c r="BI175" s="277"/>
      <c r="BJ175" s="277"/>
      <c r="BK175" s="277"/>
      <c r="BL175" s="277"/>
      <c r="BM175" s="277"/>
      <c r="BN175" s="277"/>
      <c r="BO175" s="277"/>
    </row>
    <row r="176" spans="1:67" s="278" customFormat="1" ht="13.55" customHeight="1">
      <c r="A176" s="587"/>
      <c r="B176" s="260" t="s">
        <v>9</v>
      </c>
      <c r="C176" s="269">
        <v>2331565</v>
      </c>
      <c r="D176" s="71">
        <v>0.1635519708718387</v>
      </c>
      <c r="E176" s="249">
        <v>640355</v>
      </c>
      <c r="F176" s="71">
        <v>0.14575803554175049</v>
      </c>
      <c r="G176" s="257"/>
      <c r="H176" s="232"/>
      <c r="I176" s="80">
        <v>267909</v>
      </c>
      <c r="J176" s="71">
        <v>0.42992330232334708</v>
      </c>
      <c r="K176" s="80">
        <v>122684</v>
      </c>
      <c r="L176" s="71">
        <v>9.3245410800213868E-2</v>
      </c>
      <c r="M176" s="252">
        <v>113488</v>
      </c>
      <c r="N176" s="71">
        <v>-0.11813568936444663</v>
      </c>
      <c r="O176" s="80">
        <v>114461</v>
      </c>
      <c r="P176" s="71">
        <v>-4.1798516583789525E-2</v>
      </c>
      <c r="Q176" s="80">
        <v>76359</v>
      </c>
      <c r="R176" s="71">
        <f t="shared" si="1"/>
        <v>-4.0342344380349116E-2</v>
      </c>
      <c r="S176" s="252">
        <v>64980</v>
      </c>
      <c r="T176" s="71">
        <v>-0.10006232255383973</v>
      </c>
      <c r="U176" s="252">
        <v>46720</v>
      </c>
      <c r="V176" s="71">
        <v>-0.11451423372881997</v>
      </c>
      <c r="W176" s="80">
        <v>41825</v>
      </c>
      <c r="X176" s="71">
        <v>0.49658281747593658</v>
      </c>
      <c r="Y176" s="80">
        <v>28786</v>
      </c>
      <c r="Z176" s="71">
        <v>-0.15563768626070629</v>
      </c>
      <c r="AA176" s="252">
        <v>14430</v>
      </c>
      <c r="AB176" s="250">
        <v>-0.28276753317759329</v>
      </c>
      <c r="AC176" s="257"/>
      <c r="AD176" s="232"/>
      <c r="AE176" s="80">
        <v>13312</v>
      </c>
      <c r="AF176" s="71">
        <v>0.40614767085666004</v>
      </c>
      <c r="AG176" s="276"/>
      <c r="AH176" s="258"/>
      <c r="AI176" s="259"/>
      <c r="AJ176" s="258"/>
      <c r="AK176" s="80">
        <v>4191</v>
      </c>
      <c r="AL176" s="232"/>
      <c r="AM176" s="80">
        <v>3600</v>
      </c>
      <c r="AN176" s="71">
        <v>-2.7027027027026973E-2</v>
      </c>
      <c r="AO176" s="80">
        <v>2647</v>
      </c>
      <c r="AP176" s="71">
        <v>-0.16074825618262523</v>
      </c>
      <c r="AQ176" s="80">
        <v>892</v>
      </c>
      <c r="AR176" s="71">
        <v>-0.11066799601196409</v>
      </c>
      <c r="AS176" s="251"/>
      <c r="AT176" s="240"/>
      <c r="AU176" s="257"/>
      <c r="AV176" s="232"/>
      <c r="AW176" s="257"/>
      <c r="AX176" s="232"/>
      <c r="AY176" s="80">
        <v>1554</v>
      </c>
      <c r="AZ176" s="71">
        <v>-0.10996563573883167</v>
      </c>
      <c r="BA176" s="80"/>
      <c r="BB176" s="71"/>
      <c r="BC176" s="277"/>
      <c r="BD176" s="277"/>
      <c r="BE176" s="277"/>
      <c r="BF176" s="277"/>
      <c r="BG176" s="277"/>
      <c r="BH176" s="93"/>
      <c r="BI176" s="277"/>
      <c r="BJ176" s="277"/>
      <c r="BK176" s="277"/>
      <c r="BL176" s="277"/>
      <c r="BM176" s="277"/>
      <c r="BN176" s="277"/>
      <c r="BO176" s="277"/>
    </row>
    <row r="177" spans="1:67" s="82" customFormat="1" ht="13.55" customHeight="1">
      <c r="A177" s="587"/>
      <c r="B177" s="260" t="s">
        <v>233</v>
      </c>
      <c r="C177" s="269">
        <v>2323986</v>
      </c>
      <c r="D177" s="71">
        <v>0.10764844437369359</v>
      </c>
      <c r="E177" s="249">
        <v>606162</v>
      </c>
      <c r="F177" s="71">
        <v>6.5541408775535048E-2</v>
      </c>
      <c r="G177" s="257"/>
      <c r="H177" s="232"/>
      <c r="I177" s="80">
        <v>271848</v>
      </c>
      <c r="J177" s="71">
        <v>0.53533527993177499</v>
      </c>
      <c r="K177" s="80">
        <v>141562</v>
      </c>
      <c r="L177" s="71">
        <v>5.8534105014431681E-2</v>
      </c>
      <c r="M177" s="252">
        <v>111640</v>
      </c>
      <c r="N177" s="71">
        <v>2.9367018579134152E-2</v>
      </c>
      <c r="O177" s="80">
        <v>99420</v>
      </c>
      <c r="P177" s="71">
        <v>-0.12852158973370031</v>
      </c>
      <c r="Q177" s="80">
        <v>64429</v>
      </c>
      <c r="R177" s="71">
        <f t="shared" si="1"/>
        <v>-0.10541369878229956</v>
      </c>
      <c r="S177" s="252">
        <v>57787</v>
      </c>
      <c r="T177" s="71">
        <v>-0.13438089816950782</v>
      </c>
      <c r="U177" s="252">
        <v>45325</v>
      </c>
      <c r="V177" s="71">
        <v>-8.4102895709984415E-2</v>
      </c>
      <c r="W177" s="80">
        <v>46460</v>
      </c>
      <c r="X177" s="71">
        <v>0.57705363204344873</v>
      </c>
      <c r="Y177" s="80">
        <v>25749</v>
      </c>
      <c r="Z177" s="71">
        <v>-0.26626392727894455</v>
      </c>
      <c r="AA177" s="252">
        <v>15256</v>
      </c>
      <c r="AB177" s="250">
        <v>-0.25844553541048942</v>
      </c>
      <c r="AC177" s="257"/>
      <c r="AD177" s="232"/>
      <c r="AE177" s="80">
        <v>13396</v>
      </c>
      <c r="AF177" s="71">
        <v>0.36889433885142031</v>
      </c>
      <c r="AG177" s="276"/>
      <c r="AH177" s="258"/>
      <c r="AI177" s="259"/>
      <c r="AJ177" s="258"/>
      <c r="AK177" s="80">
        <v>4255</v>
      </c>
      <c r="AL177" s="232"/>
      <c r="AM177" s="80">
        <v>2900</v>
      </c>
      <c r="AN177" s="71">
        <v>0.11538461538461542</v>
      </c>
      <c r="AO177" s="80">
        <v>2531</v>
      </c>
      <c r="AP177" s="71">
        <v>4.070723684210531E-2</v>
      </c>
      <c r="AQ177" s="80">
        <v>963</v>
      </c>
      <c r="AR177" s="71">
        <v>1.1554621848739455E-2</v>
      </c>
      <c r="AS177" s="251"/>
      <c r="AT177" s="240"/>
      <c r="AU177" s="257"/>
      <c r="AV177" s="232"/>
      <c r="AW177" s="257"/>
      <c r="AX177" s="232"/>
      <c r="AY177" s="80">
        <v>1279</v>
      </c>
      <c r="AZ177" s="71">
        <v>-0.31494376004284952</v>
      </c>
      <c r="BA177" s="80"/>
      <c r="BB177" s="71"/>
      <c r="BC177" s="81"/>
      <c r="BD177" s="81"/>
      <c r="BE177" s="81"/>
      <c r="BF177" s="81"/>
      <c r="BG177" s="81"/>
      <c r="BH177" s="93"/>
      <c r="BI177" s="81"/>
      <c r="BJ177" s="81"/>
      <c r="BK177" s="81"/>
      <c r="BL177" s="81"/>
      <c r="BM177" s="81"/>
      <c r="BN177" s="81"/>
      <c r="BO177" s="81"/>
    </row>
    <row r="178" spans="1:67" s="82" customFormat="1" ht="13.55" customHeight="1">
      <c r="A178" s="587"/>
      <c r="B178" s="260" t="s">
        <v>234</v>
      </c>
      <c r="C178" s="269">
        <v>2495297</v>
      </c>
      <c r="D178" s="71">
        <v>4.4298952853944806E-2</v>
      </c>
      <c r="E178" s="249">
        <v>607953</v>
      </c>
      <c r="F178" s="71">
        <v>-5.6011713812796349E-2</v>
      </c>
      <c r="G178" s="257"/>
      <c r="H178" s="232"/>
      <c r="I178" s="80">
        <v>252396</v>
      </c>
      <c r="J178" s="71">
        <v>0.3039071338902406</v>
      </c>
      <c r="K178" s="80">
        <v>153523</v>
      </c>
      <c r="L178" s="71">
        <v>6.6091859817067888E-3</v>
      </c>
      <c r="M178" s="252">
        <v>127190</v>
      </c>
      <c r="N178" s="71">
        <v>-3.7423846823324669E-2</v>
      </c>
      <c r="O178" s="80">
        <v>101964</v>
      </c>
      <c r="P178" s="71">
        <v>-0.10941471382030032</v>
      </c>
      <c r="Q178" s="80">
        <v>63293</v>
      </c>
      <c r="R178" s="71">
        <f t="shared" si="1"/>
        <v>-0.10950250436152853</v>
      </c>
      <c r="S178" s="252">
        <v>59451</v>
      </c>
      <c r="T178" s="71">
        <v>-0.19800617841870249</v>
      </c>
      <c r="U178" s="252">
        <v>57823</v>
      </c>
      <c r="V178" s="71">
        <v>-8.6239412954771666E-3</v>
      </c>
      <c r="W178" s="80">
        <v>64496</v>
      </c>
      <c r="X178" s="71">
        <v>0.52296394247798061</v>
      </c>
      <c r="Y178" s="80">
        <v>37174</v>
      </c>
      <c r="Z178" s="71">
        <v>-0.1700935414015583</v>
      </c>
      <c r="AA178" s="252">
        <v>17107</v>
      </c>
      <c r="AB178" s="250">
        <v>-0.31820174564584913</v>
      </c>
      <c r="AC178" s="257"/>
      <c r="AD178" s="232"/>
      <c r="AE178" s="80">
        <v>14645</v>
      </c>
      <c r="AF178" s="71">
        <v>0.21444564225889384</v>
      </c>
      <c r="AG178" s="276"/>
      <c r="AH178" s="258"/>
      <c r="AI178" s="259">
        <v>48349</v>
      </c>
      <c r="AJ178" s="258">
        <v>0.1376235294117647</v>
      </c>
      <c r="AK178" s="80">
        <v>5451</v>
      </c>
      <c r="AL178" s="232"/>
      <c r="AM178" s="80">
        <v>2600</v>
      </c>
      <c r="AN178" s="71">
        <v>0.30000000000000004</v>
      </c>
      <c r="AO178" s="80">
        <v>2477</v>
      </c>
      <c r="AP178" s="71">
        <v>0.33459051724137923</v>
      </c>
      <c r="AQ178" s="80">
        <v>1444</v>
      </c>
      <c r="AR178" s="71">
        <v>-6.8775790921595803E-3</v>
      </c>
      <c r="AS178" s="251"/>
      <c r="AT178" s="240"/>
      <c r="AU178" s="257"/>
      <c r="AV178" s="232"/>
      <c r="AW178" s="257"/>
      <c r="AX178" s="232"/>
      <c r="AY178" s="80">
        <v>2415</v>
      </c>
      <c r="AZ178" s="71">
        <v>0.21908127208480566</v>
      </c>
      <c r="BA178" s="80"/>
      <c r="BB178" s="71"/>
      <c r="BC178" s="81"/>
      <c r="BD178" s="81"/>
      <c r="BE178" s="81"/>
      <c r="BF178" s="81"/>
      <c r="BG178" s="81"/>
      <c r="BH178" s="93"/>
      <c r="BI178" s="81"/>
      <c r="BJ178" s="81"/>
      <c r="BK178" s="81"/>
      <c r="BL178" s="81"/>
      <c r="BM178" s="81"/>
      <c r="BN178" s="81"/>
      <c r="BO178" s="81"/>
    </row>
    <row r="179" spans="1:67" s="82" customFormat="1" ht="13.55" customHeight="1">
      <c r="A179" s="587"/>
      <c r="B179" s="260" t="s">
        <v>235</v>
      </c>
      <c r="C179" s="269">
        <v>2519860</v>
      </c>
      <c r="D179" s="71">
        <v>5.6411748454388011E-2</v>
      </c>
      <c r="E179" s="249">
        <v>593941</v>
      </c>
      <c r="F179" s="71">
        <v>-4.3425392653292594E-2</v>
      </c>
      <c r="G179" s="257"/>
      <c r="H179" s="232"/>
      <c r="I179" s="80">
        <v>320714</v>
      </c>
      <c r="J179" s="71">
        <v>0.33084631823557475</v>
      </c>
      <c r="K179" s="80">
        <v>164137</v>
      </c>
      <c r="L179" s="71">
        <v>8.2926323619969544E-4</v>
      </c>
      <c r="M179" s="252">
        <v>129734</v>
      </c>
      <c r="N179" s="71">
        <v>-8.5536657056862309E-2</v>
      </c>
      <c r="O179" s="80">
        <v>116354</v>
      </c>
      <c r="P179" s="71">
        <v>-6.2885584961582475E-2</v>
      </c>
      <c r="Q179" s="80">
        <v>71972</v>
      </c>
      <c r="R179" s="71">
        <f t="shared" si="1"/>
        <v>-4.9146541246102626E-2</v>
      </c>
      <c r="S179" s="252">
        <v>66052</v>
      </c>
      <c r="T179" s="71">
        <v>-0.12569492243341984</v>
      </c>
      <c r="U179" s="252">
        <v>62729</v>
      </c>
      <c r="V179" s="71">
        <v>2.9069672063913865E-2</v>
      </c>
      <c r="W179" s="80">
        <v>61224</v>
      </c>
      <c r="X179" s="71">
        <v>0.31097835164129251</v>
      </c>
      <c r="Y179" s="80">
        <v>35921</v>
      </c>
      <c r="Z179" s="71">
        <v>-0.12813106796116502</v>
      </c>
      <c r="AA179" s="252">
        <v>17822</v>
      </c>
      <c r="AB179" s="250">
        <v>-0.21502818886539821</v>
      </c>
      <c r="AC179" s="257"/>
      <c r="AD179" s="232"/>
      <c r="AE179" s="80">
        <v>15463</v>
      </c>
      <c r="AF179" s="71">
        <v>0.52254824734147309</v>
      </c>
      <c r="AG179" s="276"/>
      <c r="AH179" s="258"/>
      <c r="AI179" s="259"/>
      <c r="AJ179" s="258"/>
      <c r="AK179" s="80">
        <v>4741</v>
      </c>
      <c r="AL179" s="232"/>
      <c r="AM179" s="80">
        <v>2400</v>
      </c>
      <c r="AN179" s="71">
        <v>0.14285714285714279</v>
      </c>
      <c r="AO179" s="80">
        <v>2175</v>
      </c>
      <c r="AP179" s="71">
        <v>-2.1592442645074206E-2</v>
      </c>
      <c r="AQ179" s="80">
        <v>1583</v>
      </c>
      <c r="AR179" s="71">
        <v>0.18843843843843855</v>
      </c>
      <c r="AS179" s="251"/>
      <c r="AT179" s="240"/>
      <c r="AU179" s="257"/>
      <c r="AV179" s="232"/>
      <c r="AW179" s="257"/>
      <c r="AX179" s="232"/>
      <c r="AY179" s="80">
        <v>1874</v>
      </c>
      <c r="AZ179" s="71">
        <v>-0.19258940112020684</v>
      </c>
      <c r="BA179" s="80"/>
      <c r="BB179" s="71"/>
      <c r="BC179" s="81"/>
      <c r="BD179" s="81"/>
      <c r="BE179" s="81"/>
      <c r="BF179" s="81"/>
      <c r="BG179" s="81"/>
      <c r="BH179" s="93"/>
      <c r="BI179" s="81"/>
      <c r="BJ179" s="81"/>
      <c r="BK179" s="81"/>
      <c r="BL179" s="81"/>
      <c r="BM179" s="81"/>
      <c r="BN179" s="81"/>
      <c r="BO179" s="81"/>
    </row>
    <row r="180" spans="1:67" s="82" customFormat="1" ht="13.55" customHeight="1">
      <c r="A180" s="587"/>
      <c r="B180" s="260" t="s">
        <v>236</v>
      </c>
      <c r="C180" s="269">
        <v>2225756</v>
      </c>
      <c r="D180" s="71">
        <v>-4.8039347194276383E-3</v>
      </c>
      <c r="E180" s="249">
        <v>479733</v>
      </c>
      <c r="F180" s="71">
        <v>-0.13854206882929154</v>
      </c>
      <c r="G180" s="257"/>
      <c r="H180" s="232"/>
      <c r="I180" s="80">
        <v>227249</v>
      </c>
      <c r="J180" s="71">
        <v>6.4208712266669243E-2</v>
      </c>
      <c r="K180" s="80">
        <v>135484</v>
      </c>
      <c r="L180" s="71">
        <v>7.503253392823872E-3</v>
      </c>
      <c r="M180" s="252">
        <v>125236</v>
      </c>
      <c r="N180" s="71">
        <v>1.1321607959041913E-2</v>
      </c>
      <c r="O180" s="80">
        <v>103090</v>
      </c>
      <c r="P180" s="71">
        <v>-2.5393283920738141E-2</v>
      </c>
      <c r="Q180" s="80">
        <v>77637</v>
      </c>
      <c r="R180" s="71">
        <f t="shared" ref="R180:R243" si="2">Q180/Q168-1</f>
        <v>7.8411490165573916E-2</v>
      </c>
      <c r="S180" s="252">
        <v>58246</v>
      </c>
      <c r="T180" s="71">
        <v>-4.4207417131604809E-2</v>
      </c>
      <c r="U180" s="252">
        <v>47734</v>
      </c>
      <c r="V180" s="71">
        <v>2.7729927313977498E-3</v>
      </c>
      <c r="W180" s="80">
        <v>45255</v>
      </c>
      <c r="X180" s="71">
        <v>0.12186717568606054</v>
      </c>
      <c r="Y180" s="80">
        <v>28569</v>
      </c>
      <c r="Z180" s="71">
        <v>-0.26856806369850739</v>
      </c>
      <c r="AA180" s="252">
        <v>13457</v>
      </c>
      <c r="AB180" s="250">
        <v>-0.2669281473007572</v>
      </c>
      <c r="AC180" s="257"/>
      <c r="AD180" s="232"/>
      <c r="AE180" s="80">
        <v>14241</v>
      </c>
      <c r="AF180" s="71">
        <v>0.31386659285911978</v>
      </c>
      <c r="AG180" s="276"/>
      <c r="AH180" s="258"/>
      <c r="AI180" s="259"/>
      <c r="AJ180" s="258"/>
      <c r="AK180" s="80">
        <v>3784</v>
      </c>
      <c r="AL180" s="232"/>
      <c r="AM180" s="80">
        <v>3600</v>
      </c>
      <c r="AN180" s="71">
        <v>0.28571428571428581</v>
      </c>
      <c r="AO180" s="80">
        <v>2566</v>
      </c>
      <c r="AP180" s="71">
        <v>-0.19535904672311066</v>
      </c>
      <c r="AQ180" s="80">
        <v>970</v>
      </c>
      <c r="AR180" s="71">
        <v>-0.15652173913043477</v>
      </c>
      <c r="AS180" s="251"/>
      <c r="AT180" s="240"/>
      <c r="AU180" s="257"/>
      <c r="AV180" s="232"/>
      <c r="AW180" s="257"/>
      <c r="AX180" s="232"/>
      <c r="AY180" s="80">
        <v>2397</v>
      </c>
      <c r="AZ180" s="71">
        <v>9.202733485193626E-2</v>
      </c>
      <c r="BA180" s="80"/>
      <c r="BB180" s="71"/>
      <c r="BC180" s="81"/>
      <c r="BD180" s="81"/>
      <c r="BE180" s="81"/>
      <c r="BF180" s="81"/>
      <c r="BG180" s="81"/>
      <c r="BH180" s="93"/>
      <c r="BI180" s="81"/>
      <c r="BJ180" s="81"/>
      <c r="BK180" s="81"/>
      <c r="BL180" s="81"/>
      <c r="BM180" s="81"/>
      <c r="BN180" s="81"/>
      <c r="BO180" s="81"/>
    </row>
    <row r="181" spans="1:67" s="82" customFormat="1" ht="13.55" customHeight="1">
      <c r="A181" s="587"/>
      <c r="B181" s="260" t="s">
        <v>237</v>
      </c>
      <c r="C181" s="269">
        <v>2347876</v>
      </c>
      <c r="D181" s="71">
        <v>5.2034548703527417E-2</v>
      </c>
      <c r="E181" s="249">
        <v>571176</v>
      </c>
      <c r="F181" s="71">
        <v>-8.0137083370910966E-2</v>
      </c>
      <c r="G181" s="257"/>
      <c r="H181" s="232"/>
      <c r="I181" s="80">
        <v>303417</v>
      </c>
      <c r="J181" s="71">
        <v>0.38084402433862907</v>
      </c>
      <c r="K181" s="80">
        <v>132018</v>
      </c>
      <c r="L181" s="71">
        <v>3.029981668611903E-5</v>
      </c>
      <c r="M181" s="252">
        <v>122390</v>
      </c>
      <c r="N181" s="71">
        <v>-0.12087517418724592</v>
      </c>
      <c r="O181" s="80">
        <v>115428</v>
      </c>
      <c r="P181" s="71">
        <v>-0.19334707711660082</v>
      </c>
      <c r="Q181" s="80">
        <v>90528</v>
      </c>
      <c r="R181" s="71">
        <f t="shared" si="2"/>
        <v>-3.856243163160189E-2</v>
      </c>
      <c r="S181" s="252">
        <v>60240</v>
      </c>
      <c r="T181" s="71">
        <v>-0.25193721438505856</v>
      </c>
      <c r="U181" s="252">
        <v>53926</v>
      </c>
      <c r="V181" s="71">
        <v>9.2831742466779055E-3</v>
      </c>
      <c r="W181" s="80">
        <v>47754</v>
      </c>
      <c r="X181" s="71">
        <v>0.10772442588726516</v>
      </c>
      <c r="Y181" s="80">
        <v>30284</v>
      </c>
      <c r="Z181" s="71">
        <v>-9.0133397428193707E-2</v>
      </c>
      <c r="AA181" s="252">
        <v>16045</v>
      </c>
      <c r="AB181" s="71">
        <v>-0.2882175494632242</v>
      </c>
      <c r="AC181" s="257"/>
      <c r="AD181" s="232"/>
      <c r="AE181" s="80">
        <v>15737</v>
      </c>
      <c r="AF181" s="71">
        <v>0.23099186483103873</v>
      </c>
      <c r="AG181" s="276"/>
      <c r="AH181" s="258"/>
      <c r="AI181" s="259">
        <v>8697</v>
      </c>
      <c r="AJ181" s="258">
        <v>-1.0917775503241245E-2</v>
      </c>
      <c r="AK181" s="80">
        <v>7374</v>
      </c>
      <c r="AL181" s="232"/>
      <c r="AM181" s="80">
        <v>4300</v>
      </c>
      <c r="AN181" s="71">
        <v>-0.15686274509803921</v>
      </c>
      <c r="AO181" s="80">
        <v>3826</v>
      </c>
      <c r="AP181" s="71">
        <v>-0.14731446400713166</v>
      </c>
      <c r="AQ181" s="80">
        <v>1066</v>
      </c>
      <c r="AR181" s="71">
        <v>-0.20566318926974669</v>
      </c>
      <c r="AS181" s="251"/>
      <c r="AT181" s="240"/>
      <c r="AU181" s="257"/>
      <c r="AV181" s="232"/>
      <c r="AW181" s="257"/>
      <c r="AX181" s="232"/>
      <c r="AY181" s="80">
        <v>3850</v>
      </c>
      <c r="AZ181" s="71">
        <v>0.14994026284348871</v>
      </c>
      <c r="BA181" s="80"/>
      <c r="BB181" s="71"/>
      <c r="BC181" s="81"/>
      <c r="BD181" s="81"/>
      <c r="BE181" s="81"/>
      <c r="BF181" s="81"/>
      <c r="BG181" s="81"/>
      <c r="BH181" s="93"/>
      <c r="BI181" s="81"/>
      <c r="BJ181" s="81"/>
      <c r="BK181" s="81"/>
      <c r="BL181" s="81"/>
      <c r="BM181" s="81"/>
      <c r="BN181" s="81"/>
      <c r="BO181" s="81"/>
    </row>
    <row r="182" spans="1:67" s="82" customFormat="1" ht="13.55" customHeight="1">
      <c r="A182" s="587"/>
      <c r="B182" s="260" t="s">
        <v>238</v>
      </c>
      <c r="C182" s="269">
        <v>2295810</v>
      </c>
      <c r="D182" s="71">
        <v>3.0552392170206E-2</v>
      </c>
      <c r="E182" s="249">
        <v>588213</v>
      </c>
      <c r="F182" s="71">
        <v>-5.5237357935381093E-2</v>
      </c>
      <c r="G182" s="257"/>
      <c r="H182" s="232"/>
      <c r="I182" s="80">
        <v>293481</v>
      </c>
      <c r="J182" s="71">
        <v>0.30985557182133028</v>
      </c>
      <c r="K182" s="80">
        <v>154561</v>
      </c>
      <c r="L182" s="71">
        <v>4.6013183362434207E-2</v>
      </c>
      <c r="M182" s="252">
        <v>127935</v>
      </c>
      <c r="N182" s="71">
        <v>1.8728649578366507E-2</v>
      </c>
      <c r="O182" s="80">
        <v>131587</v>
      </c>
      <c r="P182" s="71">
        <v>-6.8006159048367154E-3</v>
      </c>
      <c r="Q182" s="80">
        <v>100809</v>
      </c>
      <c r="R182" s="71">
        <f t="shared" si="2"/>
        <v>2.630694833290903E-2</v>
      </c>
      <c r="S182" s="252">
        <v>67685</v>
      </c>
      <c r="T182" s="71">
        <v>-6.6091755777854422E-2</v>
      </c>
      <c r="U182" s="252">
        <v>50634</v>
      </c>
      <c r="V182" s="71">
        <v>-2.8567043339792431E-2</v>
      </c>
      <c r="W182" s="80">
        <v>52851</v>
      </c>
      <c r="X182" s="71">
        <v>0.24264654017069898</v>
      </c>
      <c r="Y182" s="80">
        <v>27676</v>
      </c>
      <c r="Z182" s="71">
        <v>-0.12625098658247824</v>
      </c>
      <c r="AA182" s="252">
        <v>22282</v>
      </c>
      <c r="AB182" s="71">
        <v>-0.24324140741747047</v>
      </c>
      <c r="AC182" s="257"/>
      <c r="AD182" s="232"/>
      <c r="AE182" s="80">
        <v>14001</v>
      </c>
      <c r="AF182" s="71">
        <v>0.47425502790354845</v>
      </c>
      <c r="AG182" s="276"/>
      <c r="AH182" s="258"/>
      <c r="AI182" s="259"/>
      <c r="AJ182" s="258"/>
      <c r="AK182" s="80">
        <v>9218</v>
      </c>
      <c r="AL182" s="232"/>
      <c r="AM182" s="80">
        <v>4400</v>
      </c>
      <c r="AN182" s="71">
        <v>0.12820512820512819</v>
      </c>
      <c r="AO182" s="80">
        <v>4098</v>
      </c>
      <c r="AP182" s="71">
        <v>-4.8746518105849623E-2</v>
      </c>
      <c r="AQ182" s="80">
        <v>1444</v>
      </c>
      <c r="AR182" s="71">
        <v>-0.17814456459874783</v>
      </c>
      <c r="AS182" s="251"/>
      <c r="AT182" s="240"/>
      <c r="AU182" s="257"/>
      <c r="AV182" s="232"/>
      <c r="AW182" s="257"/>
      <c r="AX182" s="232"/>
      <c r="AY182" s="80">
        <v>4532</v>
      </c>
      <c r="AZ182" s="71">
        <v>0.27446569178852642</v>
      </c>
      <c r="BA182" s="80"/>
      <c r="BB182" s="71"/>
      <c r="BC182" s="81"/>
      <c r="BD182" s="81"/>
      <c r="BE182" s="81"/>
      <c r="BF182" s="81"/>
      <c r="BG182" s="81"/>
      <c r="BH182" s="93"/>
      <c r="BI182" s="81"/>
      <c r="BJ182" s="81"/>
      <c r="BK182" s="81"/>
      <c r="BL182" s="81"/>
      <c r="BM182" s="81"/>
      <c r="BN182" s="81"/>
      <c r="BO182" s="81"/>
    </row>
    <row r="183" spans="1:67" s="82" customFormat="1" ht="13.55" customHeight="1">
      <c r="A183" s="588"/>
      <c r="B183" s="272" t="s">
        <v>239</v>
      </c>
      <c r="C183" s="273">
        <v>2495279</v>
      </c>
      <c r="D183" s="263">
        <v>3.7563068049042414E-2</v>
      </c>
      <c r="E183" s="262">
        <v>681566</v>
      </c>
      <c r="F183" s="263">
        <v>3.9195469174626574E-3</v>
      </c>
      <c r="G183" s="264"/>
      <c r="H183" s="236"/>
      <c r="I183" s="271">
        <v>324545</v>
      </c>
      <c r="J183" s="263">
        <v>0.26229546453422126</v>
      </c>
      <c r="K183" s="271">
        <v>175359</v>
      </c>
      <c r="L183" s="263">
        <v>8.6170693788054198E-2</v>
      </c>
      <c r="M183" s="270">
        <v>174578</v>
      </c>
      <c r="N183" s="263">
        <v>0.1631011945608507</v>
      </c>
      <c r="O183" s="271">
        <v>140297</v>
      </c>
      <c r="P183" s="263">
        <v>2.6756244465423906E-2</v>
      </c>
      <c r="Q183" s="271">
        <v>109730</v>
      </c>
      <c r="R183" s="263">
        <f t="shared" si="2"/>
        <v>-3.5671286328203933E-2</v>
      </c>
      <c r="S183" s="270">
        <v>77216</v>
      </c>
      <c r="T183" s="263">
        <v>9.722456281355818E-4</v>
      </c>
      <c r="U183" s="270">
        <v>42223</v>
      </c>
      <c r="V183" s="263">
        <v>-2.8999172109281601E-2</v>
      </c>
      <c r="W183" s="271">
        <v>53174</v>
      </c>
      <c r="X183" s="263">
        <v>4.1891997805470593E-2</v>
      </c>
      <c r="Y183" s="271">
        <v>30020</v>
      </c>
      <c r="Z183" s="263">
        <v>0.20907003906721977</v>
      </c>
      <c r="AA183" s="262">
        <v>40457</v>
      </c>
      <c r="AB183" s="71">
        <v>0.10438675511151141</v>
      </c>
      <c r="AC183" s="264"/>
      <c r="AD183" s="236"/>
      <c r="AE183" s="271">
        <v>12663</v>
      </c>
      <c r="AF183" s="263">
        <v>0.34213036565977739</v>
      </c>
      <c r="AG183" s="279"/>
      <c r="AH183" s="265"/>
      <c r="AI183" s="266"/>
      <c r="AJ183" s="265"/>
      <c r="AK183" s="271">
        <v>9941</v>
      </c>
      <c r="AL183" s="236"/>
      <c r="AM183" s="271">
        <v>2300</v>
      </c>
      <c r="AN183" s="263">
        <v>0.21052631578947367</v>
      </c>
      <c r="AO183" s="271">
        <v>3343</v>
      </c>
      <c r="AP183" s="263">
        <v>-6.957973838018372E-2</v>
      </c>
      <c r="AQ183" s="271">
        <v>1311</v>
      </c>
      <c r="AR183" s="263">
        <v>-0.11538461538461542</v>
      </c>
      <c r="AS183" s="274"/>
      <c r="AT183" s="246"/>
      <c r="AU183" s="264"/>
      <c r="AV183" s="236"/>
      <c r="AW183" s="264"/>
      <c r="AX183" s="236"/>
      <c r="AY183" s="271">
        <v>4017</v>
      </c>
      <c r="AZ183" s="263">
        <v>3.6110394635027188E-2</v>
      </c>
      <c r="BA183" s="271"/>
      <c r="BB183" s="263"/>
      <c r="BC183" s="81"/>
      <c r="BD183" s="81"/>
      <c r="BE183" s="81"/>
      <c r="BF183" s="81"/>
      <c r="BG183" s="81"/>
      <c r="BH183" s="93"/>
      <c r="BI183" s="81"/>
      <c r="BJ183" s="81"/>
      <c r="BK183" s="81"/>
      <c r="BL183" s="81"/>
      <c r="BM183" s="81"/>
      <c r="BN183" s="81"/>
      <c r="BO183" s="81"/>
    </row>
    <row r="184" spans="1:67" s="82" customFormat="1" ht="13.55" customHeight="1">
      <c r="A184" s="586" t="s">
        <v>41</v>
      </c>
      <c r="B184" s="260" t="s">
        <v>25</v>
      </c>
      <c r="C184" s="269">
        <v>2912331</v>
      </c>
      <c r="D184" s="71">
        <v>1.588925554105991E-2</v>
      </c>
      <c r="E184" s="249">
        <v>779383</v>
      </c>
      <c r="F184" s="71">
        <v>-3.0396259840560491E-2</v>
      </c>
      <c r="G184" s="74">
        <v>4346567</v>
      </c>
      <c r="H184" s="253">
        <v>3.6923843990276151E-2</v>
      </c>
      <c r="I184" s="80">
        <v>388977</v>
      </c>
      <c r="J184" s="71">
        <v>0.22971793850414457</v>
      </c>
      <c r="K184" s="80">
        <v>208075</v>
      </c>
      <c r="L184" s="71">
        <v>5.2877925363693956E-2</v>
      </c>
      <c r="M184" s="252">
        <v>179900</v>
      </c>
      <c r="N184" s="71">
        <v>-9.2079033031365887E-2</v>
      </c>
      <c r="O184" s="80">
        <v>164821</v>
      </c>
      <c r="P184" s="69">
        <v>-4.4139138906931441E-2</v>
      </c>
      <c r="Q184" s="80">
        <v>117155</v>
      </c>
      <c r="R184" s="71">
        <f t="shared" si="2"/>
        <v>-9.518145799704969E-2</v>
      </c>
      <c r="S184" s="252">
        <v>99463</v>
      </c>
      <c r="T184" s="71">
        <v>1.637015767261718E-2</v>
      </c>
      <c r="U184" s="252">
        <v>72704</v>
      </c>
      <c r="V184" s="71">
        <v>-3.7058620963683064E-2</v>
      </c>
      <c r="W184" s="80">
        <v>74964</v>
      </c>
      <c r="X184" s="71">
        <v>9.2435260343043613E-2</v>
      </c>
      <c r="Y184" s="80">
        <v>33620</v>
      </c>
      <c r="Z184" s="71">
        <v>4.9920784384061001E-3</v>
      </c>
      <c r="AA184" s="80">
        <v>41364</v>
      </c>
      <c r="AB184" s="69">
        <v>-0.18157535466255115</v>
      </c>
      <c r="AC184" s="74">
        <v>203191</v>
      </c>
      <c r="AD184" s="253">
        <v>0.16505260743671335</v>
      </c>
      <c r="AE184" s="80">
        <v>16661</v>
      </c>
      <c r="AF184" s="69">
        <v>0.42951522951522958</v>
      </c>
      <c r="AG184" s="275">
        <v>149445</v>
      </c>
      <c r="AH184" s="254">
        <v>-7.247435829303317E-3</v>
      </c>
      <c r="AI184" s="255">
        <v>7386</v>
      </c>
      <c r="AJ184" s="254">
        <v>3.1996646639653514E-2</v>
      </c>
      <c r="AK184" s="80">
        <v>14435</v>
      </c>
      <c r="AL184" s="69">
        <v>0.68024676987545107</v>
      </c>
      <c r="AM184" s="80">
        <v>7800</v>
      </c>
      <c r="AN184" s="71">
        <v>0.36842105263157898</v>
      </c>
      <c r="AO184" s="80">
        <v>3069</v>
      </c>
      <c r="AP184" s="71">
        <v>2.7108433734939652E-2</v>
      </c>
      <c r="AQ184" s="80">
        <v>2140</v>
      </c>
      <c r="AR184" s="71">
        <v>-0.1415964701163257</v>
      </c>
      <c r="AS184" s="251"/>
      <c r="AT184" s="240"/>
      <c r="AU184" s="74">
        <v>1408</v>
      </c>
      <c r="AV184" s="253">
        <v>0.41082164328657322</v>
      </c>
      <c r="AW184" s="74">
        <v>20322</v>
      </c>
      <c r="AX184" s="253">
        <v>0.35615615615615615</v>
      </c>
      <c r="AY184" s="80">
        <v>5089</v>
      </c>
      <c r="AZ184" s="71">
        <v>-0.16230452674897122</v>
      </c>
      <c r="BA184" s="80"/>
      <c r="BB184" s="71"/>
      <c r="BC184" s="81"/>
      <c r="BD184" s="81"/>
      <c r="BE184" s="81"/>
      <c r="BF184" s="81"/>
      <c r="BG184" s="81"/>
      <c r="BH184" s="93"/>
      <c r="BI184" s="81"/>
      <c r="BJ184" s="81"/>
      <c r="BK184" s="81"/>
      <c r="BL184" s="81"/>
      <c r="BM184" s="81"/>
      <c r="BN184" s="81"/>
      <c r="BO184" s="81"/>
    </row>
    <row r="185" spans="1:67" s="82" customFormat="1" ht="13.55" customHeight="1">
      <c r="A185" s="587"/>
      <c r="B185" s="260" t="s">
        <v>26</v>
      </c>
      <c r="C185" s="269">
        <v>2617946</v>
      </c>
      <c r="D185" s="71">
        <v>0.13281514697692653</v>
      </c>
      <c r="E185" s="249">
        <v>715804</v>
      </c>
      <c r="F185" s="71">
        <v>1.0568699369492229E-2</v>
      </c>
      <c r="G185" s="257"/>
      <c r="H185" s="232"/>
      <c r="I185" s="80">
        <v>383205</v>
      </c>
      <c r="J185" s="71">
        <v>0.26307306413176401</v>
      </c>
      <c r="K185" s="80">
        <v>184399</v>
      </c>
      <c r="L185" s="71">
        <v>0.15142867847241304</v>
      </c>
      <c r="M185" s="252">
        <v>180890</v>
      </c>
      <c r="N185" s="71">
        <v>0.15544057998786376</v>
      </c>
      <c r="O185" s="80">
        <v>146814</v>
      </c>
      <c r="P185" s="71">
        <v>0.16387880325347615</v>
      </c>
      <c r="Q185" s="80">
        <v>114414</v>
      </c>
      <c r="R185" s="71">
        <f t="shared" si="2"/>
        <v>0.23820655173533334</v>
      </c>
      <c r="S185" s="252">
        <v>86179</v>
      </c>
      <c r="T185" s="71">
        <v>0.20306283416860937</v>
      </c>
      <c r="U185" s="252">
        <v>62241</v>
      </c>
      <c r="V185" s="71">
        <v>0.17080190365117276</v>
      </c>
      <c r="W185" s="80">
        <v>64366</v>
      </c>
      <c r="X185" s="71">
        <v>0.14781461205128665</v>
      </c>
      <c r="Y185" s="80">
        <v>31847</v>
      </c>
      <c r="Z185" s="71">
        <v>8.4670140662783888E-2</v>
      </c>
      <c r="AA185" s="80">
        <v>31053</v>
      </c>
      <c r="AB185" s="71">
        <v>-0.22591983248579117</v>
      </c>
      <c r="AC185" s="257"/>
      <c r="AD185" s="232"/>
      <c r="AE185" s="80">
        <v>15147</v>
      </c>
      <c r="AF185" s="71">
        <v>0.61155442068305144</v>
      </c>
      <c r="AG185" s="276"/>
      <c r="AH185" s="258"/>
      <c r="AI185" s="259"/>
      <c r="AJ185" s="258"/>
      <c r="AK185" s="80">
        <v>12266</v>
      </c>
      <c r="AL185" s="71">
        <v>1.2241160471441521</v>
      </c>
      <c r="AM185" s="80">
        <v>9300</v>
      </c>
      <c r="AN185" s="71">
        <v>0.72222222222222232</v>
      </c>
      <c r="AO185" s="80">
        <v>2582</v>
      </c>
      <c r="AP185" s="71">
        <v>0.24254090471607315</v>
      </c>
      <c r="AQ185" s="80">
        <v>1606</v>
      </c>
      <c r="AR185" s="71">
        <v>0.18175128771155258</v>
      </c>
      <c r="AS185" s="251"/>
      <c r="AT185" s="240"/>
      <c r="AU185" s="257"/>
      <c r="AV185" s="232"/>
      <c r="AW185" s="257"/>
      <c r="AX185" s="232"/>
      <c r="AY185" s="80">
        <v>2723</v>
      </c>
      <c r="AZ185" s="71">
        <v>4.449558879938631E-2</v>
      </c>
      <c r="BA185" s="80"/>
      <c r="BB185" s="71"/>
      <c r="BC185" s="81"/>
      <c r="BD185" s="81"/>
      <c r="BE185" s="81"/>
      <c r="BF185" s="81"/>
      <c r="BG185" s="81"/>
      <c r="BH185" s="93"/>
      <c r="BI185" s="81"/>
      <c r="BJ185" s="81"/>
      <c r="BK185" s="81"/>
      <c r="BL185" s="81"/>
      <c r="BM185" s="81"/>
      <c r="BN185" s="81"/>
      <c r="BO185" s="81"/>
    </row>
    <row r="186" spans="1:67" s="278" customFormat="1" ht="13.55" customHeight="1">
      <c r="A186" s="587"/>
      <c r="B186" s="260" t="s">
        <v>199</v>
      </c>
      <c r="C186" s="269">
        <v>2334153</v>
      </c>
      <c r="D186" s="71">
        <v>3.6220042484900627E-2</v>
      </c>
      <c r="E186" s="249">
        <v>585586</v>
      </c>
      <c r="F186" s="71">
        <v>-5.4280066408697758E-2</v>
      </c>
      <c r="G186" s="257"/>
      <c r="H186" s="232"/>
      <c r="I186" s="80">
        <v>335612</v>
      </c>
      <c r="J186" s="71">
        <v>0.23044321502289589</v>
      </c>
      <c r="K186" s="80">
        <v>144519</v>
      </c>
      <c r="L186" s="71">
        <v>6.0914483027485478E-3</v>
      </c>
      <c r="M186" s="252">
        <v>158794</v>
      </c>
      <c r="N186" s="71">
        <v>0.29747440496131117</v>
      </c>
      <c r="O186" s="80">
        <v>138935</v>
      </c>
      <c r="P186" s="71">
        <v>6.87472114955614E-2</v>
      </c>
      <c r="Q186" s="80">
        <v>95213</v>
      </c>
      <c r="R186" s="71">
        <f t="shared" si="2"/>
        <v>0.21606467763359549</v>
      </c>
      <c r="S186" s="252">
        <v>76409</v>
      </c>
      <c r="T186" s="71">
        <v>8.2510448395551439E-2</v>
      </c>
      <c r="U186" s="252">
        <v>47168</v>
      </c>
      <c r="V186" s="71">
        <v>-3.987623913530236E-2</v>
      </c>
      <c r="W186" s="80">
        <v>47497</v>
      </c>
      <c r="X186" s="71">
        <v>0.12121712855861388</v>
      </c>
      <c r="Y186" s="80">
        <v>27005</v>
      </c>
      <c r="Z186" s="71">
        <v>6.671670090061621E-2</v>
      </c>
      <c r="AA186" s="80">
        <v>22852</v>
      </c>
      <c r="AB186" s="71">
        <v>-0.35444504082036221</v>
      </c>
      <c r="AC186" s="257"/>
      <c r="AD186" s="232"/>
      <c r="AE186" s="80">
        <v>16326</v>
      </c>
      <c r="AF186" s="71">
        <v>0.44785384888258251</v>
      </c>
      <c r="AG186" s="276"/>
      <c r="AH186" s="258"/>
      <c r="AI186" s="259"/>
      <c r="AJ186" s="258"/>
      <c r="AK186" s="80">
        <v>10947</v>
      </c>
      <c r="AL186" s="71">
        <v>0.90448851774530281</v>
      </c>
      <c r="AM186" s="80">
        <v>7400</v>
      </c>
      <c r="AN186" s="71">
        <v>0.80487804878048785</v>
      </c>
      <c r="AO186" s="80">
        <v>2505</v>
      </c>
      <c r="AP186" s="71">
        <v>-5.9331580923770222E-2</v>
      </c>
      <c r="AQ186" s="80">
        <v>1214</v>
      </c>
      <c r="AR186" s="71">
        <v>-0.1316165951359084</v>
      </c>
      <c r="AS186" s="251"/>
      <c r="AT186" s="240"/>
      <c r="AU186" s="257"/>
      <c r="AV186" s="232"/>
      <c r="AW186" s="257"/>
      <c r="AX186" s="232"/>
      <c r="AY186" s="80">
        <v>3297</v>
      </c>
      <c r="AZ186" s="71">
        <v>-0.18005471275802043</v>
      </c>
      <c r="BA186" s="80"/>
      <c r="BB186" s="71"/>
      <c r="BC186" s="277"/>
      <c r="BD186" s="277"/>
      <c r="BE186" s="277"/>
      <c r="BF186" s="277"/>
      <c r="BG186" s="277"/>
      <c r="BH186" s="93"/>
      <c r="BI186" s="277"/>
      <c r="BJ186" s="277"/>
      <c r="BK186" s="277"/>
      <c r="BL186" s="277"/>
      <c r="BM186" s="277"/>
      <c r="BN186" s="277"/>
      <c r="BO186" s="277"/>
    </row>
    <row r="187" spans="1:67" s="278" customFormat="1" ht="13.55" customHeight="1">
      <c r="A187" s="587"/>
      <c r="B187" s="260" t="s">
        <v>8</v>
      </c>
      <c r="C187" s="269">
        <v>2246417</v>
      </c>
      <c r="D187" s="71">
        <v>7.2715451529010711E-3</v>
      </c>
      <c r="E187" s="249">
        <v>566624</v>
      </c>
      <c r="F187" s="71">
        <v>-0.11260205192295347</v>
      </c>
      <c r="G187" s="257"/>
      <c r="H187" s="232"/>
      <c r="I187" s="80">
        <v>338085</v>
      </c>
      <c r="J187" s="71">
        <v>0.20150327842635529</v>
      </c>
      <c r="K187" s="80">
        <v>118145</v>
      </c>
      <c r="L187" s="71">
        <v>1.963407266764472E-2</v>
      </c>
      <c r="M187" s="252">
        <v>130707</v>
      </c>
      <c r="N187" s="71">
        <v>0.13684952119193206</v>
      </c>
      <c r="O187" s="80">
        <v>100542</v>
      </c>
      <c r="P187" s="71">
        <v>-8.916972414730262E-2</v>
      </c>
      <c r="Q187" s="80">
        <v>80584</v>
      </c>
      <c r="R187" s="71">
        <f t="shared" si="2"/>
        <v>0.21006081537652976</v>
      </c>
      <c r="S187" s="252">
        <v>61573</v>
      </c>
      <c r="T187" s="71">
        <v>7.6424573691618036E-3</v>
      </c>
      <c r="U187" s="252">
        <v>39464</v>
      </c>
      <c r="V187" s="71">
        <v>-0.11416386083052754</v>
      </c>
      <c r="W187" s="80">
        <v>39966</v>
      </c>
      <c r="X187" s="71">
        <v>8.9466797513902518E-2</v>
      </c>
      <c r="Y187" s="80">
        <v>26557</v>
      </c>
      <c r="Z187" s="71">
        <v>-7.1493076459960836E-4</v>
      </c>
      <c r="AA187" s="80">
        <v>15325</v>
      </c>
      <c r="AB187" s="71">
        <v>-0.1873475448085693</v>
      </c>
      <c r="AC187" s="257"/>
      <c r="AD187" s="232"/>
      <c r="AE187" s="80">
        <v>16641</v>
      </c>
      <c r="AF187" s="71">
        <v>0.2266696152145069</v>
      </c>
      <c r="AG187" s="276"/>
      <c r="AH187" s="258"/>
      <c r="AI187" s="259">
        <v>21378</v>
      </c>
      <c r="AJ187" s="258">
        <v>6.9916420599569484E-2</v>
      </c>
      <c r="AK187" s="80">
        <v>7596</v>
      </c>
      <c r="AL187" s="71">
        <v>0.8788028691565668</v>
      </c>
      <c r="AM187" s="80">
        <v>3800</v>
      </c>
      <c r="AN187" s="71">
        <v>-0.11627906976744184</v>
      </c>
      <c r="AO187" s="80">
        <v>3103</v>
      </c>
      <c r="AP187" s="71">
        <v>3.1582446808510634E-2</v>
      </c>
      <c r="AQ187" s="80">
        <v>677</v>
      </c>
      <c r="AR187" s="71">
        <v>-0.17939393939393944</v>
      </c>
      <c r="AS187" s="251"/>
      <c r="AT187" s="240"/>
      <c r="AU187" s="257"/>
      <c r="AV187" s="232"/>
      <c r="AW187" s="257"/>
      <c r="AX187" s="232"/>
      <c r="AY187" s="80">
        <v>2279</v>
      </c>
      <c r="AZ187" s="71">
        <v>-0.12244897959183676</v>
      </c>
      <c r="BA187" s="80"/>
      <c r="BB187" s="71"/>
      <c r="BC187" s="277"/>
      <c r="BD187" s="277"/>
      <c r="BE187" s="277"/>
      <c r="BF187" s="277"/>
      <c r="BG187" s="277"/>
      <c r="BH187" s="93"/>
      <c r="BI187" s="277"/>
      <c r="BJ187" s="277"/>
      <c r="BK187" s="277"/>
      <c r="BL187" s="277"/>
      <c r="BM187" s="277"/>
      <c r="BN187" s="277"/>
      <c r="BO187" s="277"/>
    </row>
    <row r="188" spans="1:67" s="278" customFormat="1" ht="13.55" customHeight="1">
      <c r="A188" s="587"/>
      <c r="B188" s="260" t="s">
        <v>9</v>
      </c>
      <c r="C188" s="269">
        <v>2401204</v>
      </c>
      <c r="D188" s="71">
        <v>2.9867921331809377E-2</v>
      </c>
      <c r="E188" s="249">
        <v>603394</v>
      </c>
      <c r="F188" s="71">
        <v>-5.7719546189223148E-2</v>
      </c>
      <c r="G188" s="257"/>
      <c r="H188" s="232"/>
      <c r="I188" s="80">
        <v>318326</v>
      </c>
      <c r="J188" s="71">
        <v>0.18818703365695066</v>
      </c>
      <c r="K188" s="80">
        <v>111911</v>
      </c>
      <c r="L188" s="71">
        <v>-8.781096149457146E-2</v>
      </c>
      <c r="M188" s="252">
        <v>138239</v>
      </c>
      <c r="N188" s="71">
        <v>0.21809354292964889</v>
      </c>
      <c r="O188" s="80">
        <v>108923</v>
      </c>
      <c r="P188" s="71">
        <v>-4.8383292125702249E-2</v>
      </c>
      <c r="Q188" s="80">
        <v>80508</v>
      </c>
      <c r="R188" s="71">
        <f t="shared" si="2"/>
        <v>5.4335441794680417E-2</v>
      </c>
      <c r="S188" s="252">
        <v>65763</v>
      </c>
      <c r="T188" s="71">
        <v>1.204986149584486E-2</v>
      </c>
      <c r="U188" s="280">
        <v>43561</v>
      </c>
      <c r="V188" s="71">
        <v>-6.7615582191780876E-2</v>
      </c>
      <c r="W188" s="80">
        <v>43894</v>
      </c>
      <c r="X188" s="71">
        <v>4.946802151823082E-2</v>
      </c>
      <c r="Y188" s="80">
        <v>26814</v>
      </c>
      <c r="Z188" s="71">
        <v>-6.8505523518377021E-2</v>
      </c>
      <c r="AA188" s="80">
        <v>14007</v>
      </c>
      <c r="AB188" s="71">
        <v>-2.9313929313929288E-2</v>
      </c>
      <c r="AC188" s="257"/>
      <c r="AD188" s="232"/>
      <c r="AE188" s="80">
        <v>19091</v>
      </c>
      <c r="AF188" s="71">
        <v>0.43411959134615374</v>
      </c>
      <c r="AG188" s="276"/>
      <c r="AH188" s="258"/>
      <c r="AI188" s="259"/>
      <c r="AJ188" s="258"/>
      <c r="AK188" s="80">
        <v>6789</v>
      </c>
      <c r="AL188" s="71">
        <v>0.61989978525411593</v>
      </c>
      <c r="AM188" s="80">
        <v>4800</v>
      </c>
      <c r="AN188" s="71">
        <v>0.33333333333333326</v>
      </c>
      <c r="AO188" s="80">
        <v>2875</v>
      </c>
      <c r="AP188" s="71">
        <v>8.6135247449943275E-2</v>
      </c>
      <c r="AQ188" s="80">
        <v>334</v>
      </c>
      <c r="AR188" s="71">
        <v>-0.62556053811659185</v>
      </c>
      <c r="AS188" s="251"/>
      <c r="AT188" s="240"/>
      <c r="AU188" s="257"/>
      <c r="AV188" s="232"/>
      <c r="AW188" s="257"/>
      <c r="AX188" s="232"/>
      <c r="AY188" s="80">
        <v>1514</v>
      </c>
      <c r="AZ188" s="71">
        <v>-2.5740025740025763E-2</v>
      </c>
      <c r="BA188" s="80"/>
      <c r="BB188" s="71"/>
      <c r="BC188" s="277"/>
      <c r="BD188" s="277"/>
      <c r="BE188" s="277"/>
      <c r="BF188" s="277"/>
      <c r="BG188" s="277"/>
      <c r="BH188" s="93"/>
      <c r="BI188" s="277"/>
      <c r="BJ188" s="277"/>
      <c r="BK188" s="277"/>
      <c r="BL188" s="277"/>
      <c r="BM188" s="277"/>
      <c r="BN188" s="277"/>
      <c r="BO188" s="277"/>
    </row>
    <row r="189" spans="1:67" s="82" customFormat="1" ht="13.55" customHeight="1">
      <c r="A189" s="587"/>
      <c r="B189" s="260" t="s">
        <v>216</v>
      </c>
      <c r="C189" s="269">
        <v>2495798</v>
      </c>
      <c r="D189" s="71">
        <v>7.3929877374476538E-2</v>
      </c>
      <c r="E189" s="249">
        <v>611867</v>
      </c>
      <c r="F189" s="71">
        <v>9.4116754267010716E-3</v>
      </c>
      <c r="G189" s="257"/>
      <c r="H189" s="232"/>
      <c r="I189" s="80">
        <v>314397</v>
      </c>
      <c r="J189" s="71">
        <v>0.15651761278361431</v>
      </c>
      <c r="K189" s="80">
        <v>140243</v>
      </c>
      <c r="L189" s="71">
        <v>-9.317472202992283E-3</v>
      </c>
      <c r="M189" s="252">
        <v>157495</v>
      </c>
      <c r="N189" s="71">
        <v>0.4107398781798639</v>
      </c>
      <c r="O189" s="80">
        <v>94842</v>
      </c>
      <c r="P189" s="71">
        <v>-4.60470730235365E-2</v>
      </c>
      <c r="Q189" s="80">
        <v>68895</v>
      </c>
      <c r="R189" s="71">
        <f t="shared" si="2"/>
        <v>6.9316612084620255E-2</v>
      </c>
      <c r="S189" s="252">
        <v>60753</v>
      </c>
      <c r="T189" s="71">
        <v>5.1326422897883583E-2</v>
      </c>
      <c r="U189" s="280">
        <v>45706</v>
      </c>
      <c r="V189" s="71">
        <v>8.4059569773855536E-3</v>
      </c>
      <c r="W189" s="80">
        <v>53265</v>
      </c>
      <c r="X189" s="71">
        <v>0.1464700817907878</v>
      </c>
      <c r="Y189" s="80">
        <v>30026</v>
      </c>
      <c r="Z189" s="71">
        <v>0.1661035380014757</v>
      </c>
      <c r="AA189" s="80">
        <v>14233</v>
      </c>
      <c r="AB189" s="71">
        <v>-6.7055584687991665E-2</v>
      </c>
      <c r="AC189" s="257"/>
      <c r="AD189" s="232"/>
      <c r="AE189" s="80">
        <v>17996</v>
      </c>
      <c r="AF189" s="71">
        <v>0.34338608539862636</v>
      </c>
      <c r="AG189" s="276"/>
      <c r="AH189" s="258"/>
      <c r="AI189" s="259"/>
      <c r="AJ189" s="258"/>
      <c r="AK189" s="80">
        <v>7535</v>
      </c>
      <c r="AL189" s="71">
        <v>0.77085781433607514</v>
      </c>
      <c r="AM189" s="80">
        <v>4000</v>
      </c>
      <c r="AN189" s="71">
        <v>0.3793103448275863</v>
      </c>
      <c r="AO189" s="80">
        <v>3224</v>
      </c>
      <c r="AP189" s="71">
        <v>0.27380482022915853</v>
      </c>
      <c r="AQ189" s="80">
        <v>623</v>
      </c>
      <c r="AR189" s="71">
        <v>-0.35306334371754933</v>
      </c>
      <c r="AS189" s="251"/>
      <c r="AT189" s="240"/>
      <c r="AU189" s="257"/>
      <c r="AV189" s="232"/>
      <c r="AW189" s="257"/>
      <c r="AX189" s="232"/>
      <c r="AY189" s="80">
        <v>1210</v>
      </c>
      <c r="AZ189" s="71">
        <v>-5.3948397185300978E-2</v>
      </c>
      <c r="BA189" s="80"/>
      <c r="BB189" s="71"/>
      <c r="BC189" s="81"/>
      <c r="BD189" s="81"/>
      <c r="BE189" s="81"/>
      <c r="BF189" s="81"/>
      <c r="BG189" s="81"/>
      <c r="BH189" s="93"/>
      <c r="BI189" s="81"/>
      <c r="BJ189" s="81"/>
      <c r="BK189" s="81"/>
      <c r="BL189" s="81"/>
      <c r="BM189" s="81"/>
      <c r="BN189" s="81"/>
      <c r="BO189" s="81"/>
    </row>
    <row r="190" spans="1:67" s="82" customFormat="1" ht="13.55" customHeight="1">
      <c r="A190" s="587"/>
      <c r="B190" s="260" t="s">
        <v>217</v>
      </c>
      <c r="C190" s="269">
        <v>2642585</v>
      </c>
      <c r="D190" s="71">
        <v>5.9026240162994625E-2</v>
      </c>
      <c r="E190" s="249">
        <v>561675</v>
      </c>
      <c r="F190" s="71">
        <v>-7.6121015933797498E-2</v>
      </c>
      <c r="G190" s="257"/>
      <c r="H190" s="232"/>
      <c r="I190" s="80">
        <v>321493</v>
      </c>
      <c r="J190" s="71">
        <v>0.27376424349038819</v>
      </c>
      <c r="K190" s="80">
        <v>166107</v>
      </c>
      <c r="L190" s="71">
        <v>8.1968174149801731E-2</v>
      </c>
      <c r="M190" s="252">
        <v>167249</v>
      </c>
      <c r="N190" s="71">
        <v>0.31495400581806754</v>
      </c>
      <c r="O190" s="80">
        <v>80074</v>
      </c>
      <c r="P190" s="71">
        <v>-0.21468361382448709</v>
      </c>
      <c r="Q190" s="80">
        <v>72781</v>
      </c>
      <c r="R190" s="71">
        <f t="shared" si="2"/>
        <v>0.14990599276381267</v>
      </c>
      <c r="S190" s="252">
        <v>55372</v>
      </c>
      <c r="T190" s="71">
        <v>-6.8611125128256845E-2</v>
      </c>
      <c r="U190" s="280">
        <v>59119</v>
      </c>
      <c r="V190" s="71">
        <v>2.241322657074174E-2</v>
      </c>
      <c r="W190" s="80">
        <v>69225</v>
      </c>
      <c r="X190" s="71">
        <v>7.3322376581493431E-2</v>
      </c>
      <c r="Y190" s="80">
        <v>39740</v>
      </c>
      <c r="Z190" s="71">
        <v>6.9026739118738911E-2</v>
      </c>
      <c r="AA190" s="80">
        <v>16635</v>
      </c>
      <c r="AB190" s="71">
        <v>-2.7591044601625092E-2</v>
      </c>
      <c r="AC190" s="257"/>
      <c r="AD190" s="232"/>
      <c r="AE190" s="80">
        <v>20158</v>
      </c>
      <c r="AF190" s="71">
        <v>0.3764424718333903</v>
      </c>
      <c r="AG190" s="276"/>
      <c r="AH190" s="258"/>
      <c r="AI190" s="259">
        <v>60875</v>
      </c>
      <c r="AJ190" s="258">
        <v>0.25907464477031583</v>
      </c>
      <c r="AK190" s="80">
        <v>8305</v>
      </c>
      <c r="AL190" s="71">
        <v>0.52357365620986984</v>
      </c>
      <c r="AM190" s="80">
        <v>3100</v>
      </c>
      <c r="AN190" s="71">
        <v>0.19230769230769229</v>
      </c>
      <c r="AO190" s="80">
        <v>2522</v>
      </c>
      <c r="AP190" s="71">
        <v>1.8167137666531996E-2</v>
      </c>
      <c r="AQ190" s="80">
        <v>647</v>
      </c>
      <c r="AR190" s="71">
        <v>-0.55193905817174516</v>
      </c>
      <c r="AS190" s="251"/>
      <c r="AT190" s="240"/>
      <c r="AU190" s="257"/>
      <c r="AV190" s="232"/>
      <c r="AW190" s="257"/>
      <c r="AX190" s="232"/>
      <c r="AY190" s="80">
        <v>2067</v>
      </c>
      <c r="AZ190" s="71">
        <v>-0.14409937888198754</v>
      </c>
      <c r="BA190" s="80"/>
      <c r="BB190" s="71"/>
      <c r="BC190" s="81"/>
      <c r="BD190" s="81"/>
      <c r="BE190" s="81"/>
      <c r="BF190" s="81"/>
      <c r="BG190" s="81"/>
      <c r="BH190" s="93"/>
      <c r="BI190" s="81"/>
      <c r="BJ190" s="81"/>
      <c r="BK190" s="81"/>
      <c r="BL190" s="81"/>
      <c r="BM190" s="81"/>
      <c r="BN190" s="81"/>
      <c r="BO190" s="81"/>
    </row>
    <row r="191" spans="1:67" s="82" customFormat="1" ht="13.55" customHeight="1">
      <c r="A191" s="587"/>
      <c r="B191" s="260" t="s">
        <v>235</v>
      </c>
      <c r="C191" s="269">
        <v>2427634</v>
      </c>
      <c r="D191" s="71">
        <v>-3.659965236163909E-2</v>
      </c>
      <c r="E191" s="249">
        <v>308730</v>
      </c>
      <c r="F191" s="71">
        <v>-0.48020089537512989</v>
      </c>
      <c r="G191" s="257"/>
      <c r="H191" s="232"/>
      <c r="I191" s="80">
        <v>401038</v>
      </c>
      <c r="J191" s="71">
        <v>0.25045367523712714</v>
      </c>
      <c r="K191" s="80">
        <v>180418</v>
      </c>
      <c r="L191" s="71">
        <v>9.919152902758066E-2</v>
      </c>
      <c r="M191" s="252">
        <v>185334</v>
      </c>
      <c r="N191" s="71">
        <v>0.42856922626296878</v>
      </c>
      <c r="O191" s="80">
        <v>73964</v>
      </c>
      <c r="P191" s="71">
        <v>-0.3611310298426863</v>
      </c>
      <c r="Q191" s="80">
        <v>93900</v>
      </c>
      <c r="R191" s="71">
        <f t="shared" si="2"/>
        <v>0.30467403990440722</v>
      </c>
      <c r="S191" s="252">
        <v>62731</v>
      </c>
      <c r="T191" s="71">
        <v>-5.0278568400654033E-2</v>
      </c>
      <c r="U191" s="280">
        <v>65643</v>
      </c>
      <c r="V191" s="71">
        <v>4.6453793301343804E-2</v>
      </c>
      <c r="W191" s="80">
        <v>65245</v>
      </c>
      <c r="X191" s="71">
        <v>6.5676858748203282E-2</v>
      </c>
      <c r="Y191" s="80">
        <v>38923</v>
      </c>
      <c r="Z191" s="71">
        <v>8.3572283622393551E-2</v>
      </c>
      <c r="AA191" s="80">
        <v>17039</v>
      </c>
      <c r="AB191" s="71">
        <v>-4.3934463023229675E-2</v>
      </c>
      <c r="AC191" s="257"/>
      <c r="AD191" s="232"/>
      <c r="AE191" s="80">
        <v>17818</v>
      </c>
      <c r="AF191" s="71">
        <v>0.1522990364094936</v>
      </c>
      <c r="AG191" s="276"/>
      <c r="AH191" s="258"/>
      <c r="AI191" s="259"/>
      <c r="AJ191" s="258"/>
      <c r="AK191" s="80">
        <v>7616</v>
      </c>
      <c r="AL191" s="71">
        <v>0.60641214933558318</v>
      </c>
      <c r="AM191" s="80">
        <v>3000</v>
      </c>
      <c r="AN191" s="71">
        <v>0.25</v>
      </c>
      <c r="AO191" s="80">
        <v>2308</v>
      </c>
      <c r="AP191" s="71">
        <v>6.114942528735634E-2</v>
      </c>
      <c r="AQ191" s="80">
        <v>799</v>
      </c>
      <c r="AR191" s="71">
        <v>-0.49526216045483262</v>
      </c>
      <c r="AS191" s="251"/>
      <c r="AT191" s="240"/>
      <c r="AU191" s="257"/>
      <c r="AV191" s="232"/>
      <c r="AW191" s="257"/>
      <c r="AX191" s="232"/>
      <c r="AY191" s="80">
        <v>1914</v>
      </c>
      <c r="AZ191" s="71">
        <v>2.1344717182497419E-2</v>
      </c>
      <c r="BA191" s="80"/>
      <c r="BB191" s="71"/>
      <c r="BC191" s="81"/>
      <c r="BD191" s="81"/>
      <c r="BE191" s="81"/>
      <c r="BF191" s="81"/>
      <c r="BG191" s="81"/>
      <c r="BH191" s="93"/>
      <c r="BI191" s="81"/>
      <c r="BJ191" s="81"/>
      <c r="BK191" s="81"/>
      <c r="BL191" s="81"/>
      <c r="BM191" s="81"/>
      <c r="BN191" s="81"/>
      <c r="BO191" s="81"/>
    </row>
    <row r="192" spans="1:67" s="82" customFormat="1" ht="13.55" customHeight="1">
      <c r="A192" s="587"/>
      <c r="B192" s="260" t="s">
        <v>205</v>
      </c>
      <c r="C192" s="269">
        <v>2049830</v>
      </c>
      <c r="D192" s="71">
        <v>-7.9041008987508099E-2</v>
      </c>
      <c r="E192" s="249">
        <v>201252</v>
      </c>
      <c r="F192" s="71">
        <v>-0.58049164847946666</v>
      </c>
      <c r="G192" s="257"/>
      <c r="H192" s="232"/>
      <c r="I192" s="80">
        <v>339560</v>
      </c>
      <c r="J192" s="71">
        <v>0.49421999656764171</v>
      </c>
      <c r="K192" s="80">
        <v>145528</v>
      </c>
      <c r="L192" s="71">
        <v>7.4134215110271295E-2</v>
      </c>
      <c r="M192" s="252">
        <v>152184</v>
      </c>
      <c r="N192" s="71">
        <v>0.21517774441853788</v>
      </c>
      <c r="O192" s="80">
        <v>42479</v>
      </c>
      <c r="P192" s="71">
        <v>-0.58794257444951015</v>
      </c>
      <c r="Q192" s="80">
        <v>95753</v>
      </c>
      <c r="R192" s="71">
        <f t="shared" si="2"/>
        <v>0.23334234965287171</v>
      </c>
      <c r="S192" s="252">
        <v>41590</v>
      </c>
      <c r="T192" s="71">
        <v>-0.285959550870446</v>
      </c>
      <c r="U192" s="252">
        <v>51660</v>
      </c>
      <c r="V192" s="71">
        <v>8.2247454644488238E-2</v>
      </c>
      <c r="W192" s="80">
        <v>49658</v>
      </c>
      <c r="X192" s="71">
        <v>9.7293116782676048E-2</v>
      </c>
      <c r="Y192" s="80">
        <v>32773</v>
      </c>
      <c r="Z192" s="71">
        <v>0.1471525079631768</v>
      </c>
      <c r="AA192" s="80">
        <v>13772</v>
      </c>
      <c r="AB192" s="71">
        <v>2.3407891803522318E-2</v>
      </c>
      <c r="AC192" s="257"/>
      <c r="AD192" s="232"/>
      <c r="AE192" s="80">
        <v>20076</v>
      </c>
      <c r="AF192" s="71">
        <v>0.40973246260796303</v>
      </c>
      <c r="AG192" s="276"/>
      <c r="AH192" s="258"/>
      <c r="AI192" s="259"/>
      <c r="AJ192" s="258"/>
      <c r="AK192" s="80">
        <v>7431</v>
      </c>
      <c r="AL192" s="71">
        <v>0.96379492600422823</v>
      </c>
      <c r="AM192" s="80">
        <v>4800</v>
      </c>
      <c r="AN192" s="71">
        <v>0.33333333333333326</v>
      </c>
      <c r="AO192" s="80">
        <v>2815</v>
      </c>
      <c r="AP192" s="71">
        <v>9.7038191738113788E-2</v>
      </c>
      <c r="AQ192" s="80">
        <v>745</v>
      </c>
      <c r="AR192" s="71">
        <v>-0.23195876288659789</v>
      </c>
      <c r="AS192" s="251"/>
      <c r="AT192" s="240"/>
      <c r="AU192" s="257"/>
      <c r="AV192" s="232"/>
      <c r="AW192" s="257"/>
      <c r="AX192" s="232"/>
      <c r="AY192" s="80">
        <v>2013</v>
      </c>
      <c r="AZ192" s="71">
        <v>-0.16020025031289109</v>
      </c>
      <c r="BA192" s="80"/>
      <c r="BB192" s="71"/>
      <c r="BC192" s="81"/>
      <c r="BD192" s="81"/>
      <c r="BE192" s="81"/>
      <c r="BF192" s="81"/>
      <c r="BG192" s="81"/>
      <c r="BH192" s="93"/>
      <c r="BI192" s="81"/>
      <c r="BJ192" s="81"/>
      <c r="BK192" s="81"/>
      <c r="BL192" s="81"/>
      <c r="BM192" s="81"/>
      <c r="BN192" s="81"/>
      <c r="BO192" s="81"/>
    </row>
    <row r="193" spans="1:70" s="278" customFormat="1" ht="13.55" customHeight="1">
      <c r="A193" s="587"/>
      <c r="B193" s="260" t="s">
        <v>21</v>
      </c>
      <c r="C193" s="269">
        <v>2153847</v>
      </c>
      <c r="D193" s="71">
        <v>-8.2640224611521207E-2</v>
      </c>
      <c r="E193" s="249">
        <v>197281</v>
      </c>
      <c r="F193" s="71">
        <v>-0.65460558566886562</v>
      </c>
      <c r="G193" s="257"/>
      <c r="H193" s="232"/>
      <c r="I193" s="80">
        <v>361113</v>
      </c>
      <c r="J193" s="71">
        <v>0.19015414429646338</v>
      </c>
      <c r="K193" s="80">
        <v>151047</v>
      </c>
      <c r="L193" s="71">
        <v>0.14413943553151842</v>
      </c>
      <c r="M193" s="252">
        <v>158380</v>
      </c>
      <c r="N193" s="71">
        <v>0.29405997221995261</v>
      </c>
      <c r="O193" s="80">
        <v>48079</v>
      </c>
      <c r="P193" s="71">
        <v>-0.58347194788093004</v>
      </c>
      <c r="Q193" s="80">
        <v>125522</v>
      </c>
      <c r="R193" s="71">
        <f t="shared" si="2"/>
        <v>0.38655443619653584</v>
      </c>
      <c r="S193" s="252">
        <v>43322</v>
      </c>
      <c r="T193" s="71">
        <v>-0.28084329349269588</v>
      </c>
      <c r="U193" s="280">
        <v>56598</v>
      </c>
      <c r="V193" s="71">
        <v>4.9549382487112048E-2</v>
      </c>
      <c r="W193" s="80">
        <v>48241</v>
      </c>
      <c r="X193" s="71">
        <v>1.019809858859988E-2</v>
      </c>
      <c r="Y193" s="80">
        <v>34880</v>
      </c>
      <c r="Z193" s="71">
        <v>0.15176330735702015</v>
      </c>
      <c r="AA193" s="80">
        <v>16917</v>
      </c>
      <c r="AB193" s="71">
        <v>5.4347148644437571E-2</v>
      </c>
      <c r="AC193" s="257"/>
      <c r="AD193" s="232"/>
      <c r="AE193" s="80">
        <v>21997</v>
      </c>
      <c r="AF193" s="71">
        <v>0.39778865094999039</v>
      </c>
      <c r="AG193" s="276"/>
      <c r="AH193" s="258"/>
      <c r="AI193" s="259">
        <v>11640</v>
      </c>
      <c r="AJ193" s="258">
        <v>0.33839254915488093</v>
      </c>
      <c r="AK193" s="80">
        <v>8949</v>
      </c>
      <c r="AL193" s="71">
        <v>0.21358828315703815</v>
      </c>
      <c r="AM193" s="80">
        <v>5000</v>
      </c>
      <c r="AN193" s="71">
        <v>0.16279069767441867</v>
      </c>
      <c r="AO193" s="80">
        <v>4587</v>
      </c>
      <c r="AP193" s="71">
        <v>0.19890224777835863</v>
      </c>
      <c r="AQ193" s="80">
        <v>962</v>
      </c>
      <c r="AR193" s="71">
        <v>-9.7560975609756073E-2</v>
      </c>
      <c r="AS193" s="251"/>
      <c r="AT193" s="240"/>
      <c r="AU193" s="257"/>
      <c r="AV193" s="232"/>
      <c r="AW193" s="257"/>
      <c r="AX193" s="232"/>
      <c r="AY193" s="80">
        <v>3035</v>
      </c>
      <c r="AZ193" s="71">
        <v>-0.2116883116883117</v>
      </c>
      <c r="BA193" s="80"/>
      <c r="BB193" s="71"/>
      <c r="BC193" s="277"/>
      <c r="BD193" s="277"/>
      <c r="BE193" s="277"/>
      <c r="BF193" s="277"/>
      <c r="BG193" s="277"/>
      <c r="BH193" s="93"/>
      <c r="BI193" s="277"/>
      <c r="BJ193" s="277"/>
      <c r="BK193" s="277"/>
      <c r="BL193" s="277"/>
      <c r="BM193" s="277"/>
      <c r="BN193" s="277"/>
      <c r="BO193" s="277"/>
    </row>
    <row r="194" spans="1:70" s="278" customFormat="1" ht="13.55" customHeight="1">
      <c r="A194" s="587"/>
      <c r="B194" s="260" t="s">
        <v>34</v>
      </c>
      <c r="C194" s="269">
        <v>2090192</v>
      </c>
      <c r="D194" s="71">
        <v>-8.956228956228951E-2</v>
      </c>
      <c r="E194" s="249">
        <v>205042</v>
      </c>
      <c r="F194" s="71">
        <v>-0.65141538864322956</v>
      </c>
      <c r="G194" s="257"/>
      <c r="H194" s="232"/>
      <c r="I194" s="80">
        <v>364260</v>
      </c>
      <c r="J194" s="71">
        <v>0.24117063796293459</v>
      </c>
      <c r="K194" s="80">
        <v>155728</v>
      </c>
      <c r="L194" s="71">
        <v>7.550416987467834E-3</v>
      </c>
      <c r="M194" s="252">
        <v>176185</v>
      </c>
      <c r="N194" s="71">
        <v>0.3771446437644117</v>
      </c>
      <c r="O194" s="80">
        <v>36375</v>
      </c>
      <c r="P194" s="71">
        <v>-0.72356691770463644</v>
      </c>
      <c r="Q194" s="80">
        <v>139472</v>
      </c>
      <c r="R194" s="71">
        <f t="shared" si="2"/>
        <v>0.38352726443075524</v>
      </c>
      <c r="S194" s="252">
        <v>42968</v>
      </c>
      <c r="T194" s="71">
        <v>-0.36517692250867995</v>
      </c>
      <c r="U194" s="280">
        <v>52765</v>
      </c>
      <c r="V194" s="71">
        <v>4.208634514357934E-2</v>
      </c>
      <c r="W194" s="80">
        <v>53496</v>
      </c>
      <c r="X194" s="71">
        <v>1.2204121019469882E-2</v>
      </c>
      <c r="Y194" s="80">
        <v>31588</v>
      </c>
      <c r="Z194" s="71">
        <v>0.14134990605578834</v>
      </c>
      <c r="AA194" s="80">
        <v>21688</v>
      </c>
      <c r="AB194" s="71">
        <v>-2.6658289202046492E-2</v>
      </c>
      <c r="AC194" s="257"/>
      <c r="AD194" s="232"/>
      <c r="AE194" s="80">
        <v>16026</v>
      </c>
      <c r="AF194" s="71">
        <v>0.14463252624812517</v>
      </c>
      <c r="AG194" s="276"/>
      <c r="AH194" s="258"/>
      <c r="AI194" s="259"/>
      <c r="AJ194" s="258"/>
      <c r="AK194" s="80">
        <v>9597</v>
      </c>
      <c r="AL194" s="71">
        <v>4.1115209372965866E-2</v>
      </c>
      <c r="AM194" s="80">
        <v>4900</v>
      </c>
      <c r="AN194" s="71">
        <v>0.11363636363636354</v>
      </c>
      <c r="AO194" s="80">
        <v>3851</v>
      </c>
      <c r="AP194" s="71">
        <v>-6.0273304050756482E-2</v>
      </c>
      <c r="AQ194" s="80">
        <v>971</v>
      </c>
      <c r="AR194" s="71">
        <v>-0.32756232686980613</v>
      </c>
      <c r="AS194" s="251"/>
      <c r="AT194" s="240"/>
      <c r="AU194" s="257"/>
      <c r="AV194" s="232"/>
      <c r="AW194" s="257"/>
      <c r="AX194" s="232"/>
      <c r="AY194" s="80">
        <v>2929</v>
      </c>
      <c r="AZ194" s="71">
        <v>-0.35370697263901152</v>
      </c>
      <c r="BA194" s="80"/>
      <c r="BB194" s="71"/>
      <c r="BC194" s="277"/>
      <c r="BD194" s="277"/>
      <c r="BE194" s="277"/>
      <c r="BF194" s="277"/>
      <c r="BG194" s="277"/>
      <c r="BH194" s="93"/>
      <c r="BI194" s="277"/>
      <c r="BJ194" s="277"/>
      <c r="BK194" s="277"/>
      <c r="BL194" s="277"/>
      <c r="BM194" s="277"/>
      <c r="BN194" s="277"/>
      <c r="BO194" s="277"/>
    </row>
    <row r="195" spans="1:70" s="82" customFormat="1" ht="13.55" customHeight="1">
      <c r="A195" s="588"/>
      <c r="B195" s="272" t="s">
        <v>32</v>
      </c>
      <c r="C195" s="273">
        <v>2342310</v>
      </c>
      <c r="D195" s="263">
        <v>-6.1303365274985255E-2</v>
      </c>
      <c r="E195" s="262">
        <v>247959</v>
      </c>
      <c r="F195" s="263">
        <v>-0.63619223963636684</v>
      </c>
      <c r="G195" s="264"/>
      <c r="H195" s="236"/>
      <c r="I195" s="271">
        <v>424736</v>
      </c>
      <c r="J195" s="263">
        <v>0.30871219707590636</v>
      </c>
      <c r="K195" s="271">
        <v>184839</v>
      </c>
      <c r="L195" s="263">
        <v>5.4060527261218461E-2</v>
      </c>
      <c r="M195" s="270">
        <v>203965</v>
      </c>
      <c r="N195" s="263">
        <v>0.1683316339974108</v>
      </c>
      <c r="O195" s="271">
        <v>35023</v>
      </c>
      <c r="P195" s="263">
        <v>-0.75036529647818551</v>
      </c>
      <c r="Q195" s="271">
        <v>160947</v>
      </c>
      <c r="R195" s="263">
        <f t="shared" si="2"/>
        <v>0.46675476168777918</v>
      </c>
      <c r="S195" s="270">
        <v>46903</v>
      </c>
      <c r="T195" s="263">
        <v>-0.39257407791131371</v>
      </c>
      <c r="U195" s="281">
        <v>49219</v>
      </c>
      <c r="V195" s="263">
        <v>0.16569168462686212</v>
      </c>
      <c r="W195" s="262">
        <v>63248</v>
      </c>
      <c r="X195" s="263">
        <v>0.18945349230827091</v>
      </c>
      <c r="Y195" s="271">
        <v>34543</v>
      </c>
      <c r="Z195" s="263">
        <v>0.15066622251832107</v>
      </c>
      <c r="AA195" s="271">
        <v>29539</v>
      </c>
      <c r="AB195" s="263">
        <v>-0.26986677212843269</v>
      </c>
      <c r="AC195" s="264"/>
      <c r="AD195" s="236"/>
      <c r="AE195" s="271">
        <v>9435</v>
      </c>
      <c r="AF195" s="263">
        <v>-0.25491589670694148</v>
      </c>
      <c r="AG195" s="279"/>
      <c r="AH195" s="265"/>
      <c r="AI195" s="266"/>
      <c r="AJ195" s="265"/>
      <c r="AK195" s="271">
        <v>10328</v>
      </c>
      <c r="AL195" s="263">
        <v>3.8929685142339743E-2</v>
      </c>
      <c r="AM195" s="271">
        <v>2500</v>
      </c>
      <c r="AN195" s="263">
        <v>8.6956521739130377E-2</v>
      </c>
      <c r="AO195" s="271">
        <v>3632</v>
      </c>
      <c r="AP195" s="263">
        <v>8.6449297038588169E-2</v>
      </c>
      <c r="AQ195" s="271">
        <v>1477</v>
      </c>
      <c r="AR195" s="263">
        <v>0.12662090007627769</v>
      </c>
      <c r="AS195" s="274"/>
      <c r="AT195" s="246"/>
      <c r="AU195" s="264"/>
      <c r="AV195" s="236"/>
      <c r="AW195" s="264"/>
      <c r="AX195" s="236"/>
      <c r="AY195" s="271">
        <v>3038</v>
      </c>
      <c r="AZ195" s="263">
        <v>-0.24371421458800102</v>
      </c>
      <c r="BA195" s="271"/>
      <c r="BB195" s="263"/>
      <c r="BC195" s="282"/>
      <c r="BD195" s="282"/>
      <c r="BE195" s="282"/>
      <c r="BF195" s="282"/>
      <c r="BG195" s="282"/>
      <c r="BH195" s="93"/>
      <c r="BI195" s="282"/>
      <c r="BJ195" s="282"/>
      <c r="BK195" s="282"/>
      <c r="BL195" s="282"/>
      <c r="BM195" s="282"/>
      <c r="BN195" s="282"/>
      <c r="BO195" s="282"/>
      <c r="BP195" s="283"/>
      <c r="BQ195" s="283"/>
      <c r="BR195" s="283"/>
    </row>
    <row r="196" spans="1:70" s="82" customFormat="1" ht="13.55" customHeight="1">
      <c r="A196" s="586" t="s">
        <v>322</v>
      </c>
      <c r="B196" s="260" t="s">
        <v>327</v>
      </c>
      <c r="C196" s="269">
        <v>2513030</v>
      </c>
      <c r="D196" s="71">
        <v>-0.13710701153131288</v>
      </c>
      <c r="E196" s="249">
        <v>316812</v>
      </c>
      <c r="F196" s="71">
        <v>-0.59350922460459099</v>
      </c>
      <c r="G196" s="80"/>
      <c r="H196" s="71" t="s">
        <v>445</v>
      </c>
      <c r="I196" s="80">
        <v>468423</v>
      </c>
      <c r="J196" s="71">
        <v>0.20424343855806382</v>
      </c>
      <c r="K196" s="80">
        <v>200808</v>
      </c>
      <c r="L196" s="71">
        <v>-3.4924906884536866E-2</v>
      </c>
      <c r="M196" s="252">
        <v>206062</v>
      </c>
      <c r="N196" s="71">
        <v>0.14542523624235693</v>
      </c>
      <c r="O196" s="80">
        <v>37312</v>
      </c>
      <c r="P196" s="71">
        <v>-0.77362107983812745</v>
      </c>
      <c r="Q196" s="80">
        <v>153319</v>
      </c>
      <c r="R196" s="71">
        <f t="shared" si="2"/>
        <v>0.3086850753275574</v>
      </c>
      <c r="S196" s="252">
        <v>43108</v>
      </c>
      <c r="T196" s="71">
        <v>-0.56659260227421249</v>
      </c>
      <c r="U196" s="280">
        <v>70277</v>
      </c>
      <c r="V196" s="71">
        <v>-3.3381932218309873E-2</v>
      </c>
      <c r="W196" s="80">
        <v>84734</v>
      </c>
      <c r="X196" s="71">
        <v>0.13032922469452002</v>
      </c>
      <c r="Y196" s="80">
        <v>38830</v>
      </c>
      <c r="Z196" s="71">
        <v>0.15496728138013083</v>
      </c>
      <c r="AA196" s="80">
        <v>37206</v>
      </c>
      <c r="AB196" s="71">
        <v>-0.10052219321148825</v>
      </c>
      <c r="AC196" s="74">
        <v>40210</v>
      </c>
      <c r="AD196" s="253">
        <v>-0.8021073768031064</v>
      </c>
      <c r="AE196" s="80">
        <v>18660</v>
      </c>
      <c r="AF196" s="71">
        <v>0.11998079346977963</v>
      </c>
      <c r="AG196" s="613">
        <v>32302</v>
      </c>
      <c r="AH196" s="616">
        <v>-0.78385359162233592</v>
      </c>
      <c r="AI196" s="255">
        <v>4835</v>
      </c>
      <c r="AJ196" s="253">
        <v>-0.34538315732466829</v>
      </c>
      <c r="AK196" s="79">
        <v>19363</v>
      </c>
      <c r="AL196" s="253">
        <v>-0.82679750254933182</v>
      </c>
      <c r="AM196" s="79">
        <v>17273</v>
      </c>
      <c r="AN196" s="253">
        <v>-0.71402317880794697</v>
      </c>
      <c r="AO196" s="80">
        <v>2721</v>
      </c>
      <c r="AP196" s="71">
        <v>-0.11339198435972631</v>
      </c>
      <c r="AQ196" s="80">
        <v>1577</v>
      </c>
      <c r="AR196" s="71">
        <v>-0.26308411214953276</v>
      </c>
      <c r="AS196" s="251"/>
      <c r="AT196" s="71" t="s">
        <v>445</v>
      </c>
      <c r="AU196" s="74">
        <v>142</v>
      </c>
      <c r="AV196" s="253">
        <v>-0.89914772727272729</v>
      </c>
      <c r="AW196" s="74">
        <v>6825</v>
      </c>
      <c r="AX196" s="253">
        <v>-0.66415707115441391</v>
      </c>
      <c r="AY196" s="80">
        <v>4559</v>
      </c>
      <c r="AZ196" s="71">
        <v>-0.10414619768127331</v>
      </c>
      <c r="BA196" s="80"/>
      <c r="BB196" s="71" t="s">
        <v>445</v>
      </c>
      <c r="BC196" s="81"/>
      <c r="BD196" s="81"/>
      <c r="BE196" s="81"/>
      <c r="BF196" s="81"/>
      <c r="BG196" s="81"/>
      <c r="BH196" s="93"/>
      <c r="BI196" s="81"/>
      <c r="BJ196" s="81"/>
      <c r="BK196" s="81"/>
      <c r="BL196" s="81"/>
      <c r="BM196" s="81"/>
      <c r="BN196" s="81"/>
      <c r="BO196" s="81"/>
    </row>
    <row r="197" spans="1:70" s="82" customFormat="1" ht="13.55" customHeight="1">
      <c r="A197" s="587"/>
      <c r="B197" s="260" t="s">
        <v>26</v>
      </c>
      <c r="C197" s="269">
        <v>1046779</v>
      </c>
      <c r="D197" s="71">
        <v>-0.6001525623523174</v>
      </c>
      <c r="E197" s="249">
        <v>143896</v>
      </c>
      <c r="F197" s="71">
        <v>-0.79897290319696457</v>
      </c>
      <c r="G197" s="80"/>
      <c r="H197" s="71" t="s">
        <v>445</v>
      </c>
      <c r="I197" s="80">
        <v>321967</v>
      </c>
      <c r="J197" s="71">
        <v>-0.159804804217064</v>
      </c>
      <c r="K197" s="80">
        <v>50549</v>
      </c>
      <c r="L197" s="71">
        <v>-0.72587161535583167</v>
      </c>
      <c r="M197" s="252">
        <v>115943</v>
      </c>
      <c r="N197" s="71">
        <v>-0.35904140637956772</v>
      </c>
      <c r="O197" s="80">
        <v>3454</v>
      </c>
      <c r="P197" s="71">
        <v>-0.9764736333047257</v>
      </c>
      <c r="Q197" s="80">
        <v>22475</v>
      </c>
      <c r="R197" s="71">
        <f t="shared" si="2"/>
        <v>-0.80356424913035118</v>
      </c>
      <c r="S197" s="252">
        <v>1207</v>
      </c>
      <c r="T197" s="71">
        <v>-0.98599426774504229</v>
      </c>
      <c r="U197" s="280">
        <v>16195</v>
      </c>
      <c r="V197" s="71">
        <v>-0.73980173840394592</v>
      </c>
      <c r="W197" s="80">
        <v>30679</v>
      </c>
      <c r="X197" s="71">
        <v>-0.52336637355125371</v>
      </c>
      <c r="Y197" s="80">
        <v>25223</v>
      </c>
      <c r="Z197" s="71">
        <v>-0.20799447357678902</v>
      </c>
      <c r="AA197" s="80">
        <v>11364</v>
      </c>
      <c r="AB197" s="71">
        <v>-0.63404501980484973</v>
      </c>
      <c r="AC197" s="257"/>
      <c r="AD197" s="232"/>
      <c r="AE197" s="80">
        <v>13576</v>
      </c>
      <c r="AF197" s="71">
        <v>-0.1037169076384763</v>
      </c>
      <c r="AG197" s="614"/>
      <c r="AH197" s="617"/>
      <c r="AI197" s="259"/>
      <c r="AJ197" s="232"/>
      <c r="AK197" s="233"/>
      <c r="AL197" s="232"/>
      <c r="AM197" s="233"/>
      <c r="AN197" s="232"/>
      <c r="AO197" s="80">
        <v>2847</v>
      </c>
      <c r="AP197" s="71">
        <v>0.10263361735089083</v>
      </c>
      <c r="AQ197" s="80">
        <v>835</v>
      </c>
      <c r="AR197" s="71">
        <v>-0.48007471980074723</v>
      </c>
      <c r="AS197" s="251"/>
      <c r="AT197" s="71" t="s">
        <v>445</v>
      </c>
      <c r="AU197" s="257"/>
      <c r="AV197" s="232"/>
      <c r="AW197" s="257"/>
      <c r="AX197" s="232"/>
      <c r="AY197" s="80">
        <v>1956</v>
      </c>
      <c r="AZ197" s="71">
        <v>-0.28167462357693718</v>
      </c>
      <c r="BA197" s="80"/>
      <c r="BB197" s="71" t="s">
        <v>445</v>
      </c>
      <c r="BC197" s="81"/>
      <c r="BD197" s="81"/>
      <c r="BE197" s="81"/>
      <c r="BF197" s="81"/>
      <c r="BG197" s="81"/>
      <c r="BH197" s="93"/>
      <c r="BI197" s="81"/>
      <c r="BJ197" s="81"/>
      <c r="BK197" s="81"/>
      <c r="BL197" s="81"/>
      <c r="BM197" s="81"/>
      <c r="BN197" s="81"/>
      <c r="BO197" s="81"/>
    </row>
    <row r="198" spans="1:70" s="278" customFormat="1" ht="13.55" customHeight="1">
      <c r="A198" s="587"/>
      <c r="B198" s="260" t="s">
        <v>199</v>
      </c>
      <c r="C198" s="269">
        <v>143366</v>
      </c>
      <c r="D198" s="71">
        <v>-0.93857900488956814</v>
      </c>
      <c r="E198" s="249">
        <v>16669</v>
      </c>
      <c r="F198" s="71">
        <v>-0.97153449706789441</v>
      </c>
      <c r="G198" s="80"/>
      <c r="H198" s="71" t="s">
        <v>445</v>
      </c>
      <c r="I198" s="80">
        <v>28699</v>
      </c>
      <c r="J198" s="71">
        <v>-0.91448756301920076</v>
      </c>
      <c r="K198" s="80">
        <v>8451</v>
      </c>
      <c r="L198" s="71">
        <v>-0.94152325991738106</v>
      </c>
      <c r="M198" s="252">
        <v>14751</v>
      </c>
      <c r="N198" s="71">
        <v>-0.90710606194188692</v>
      </c>
      <c r="O198" s="80">
        <v>281</v>
      </c>
      <c r="P198" s="71">
        <v>-0.9979774714794688</v>
      </c>
      <c r="Q198" s="80">
        <v>714</v>
      </c>
      <c r="R198" s="71">
        <f t="shared" si="2"/>
        <v>-0.9925010240198292</v>
      </c>
      <c r="S198" s="252">
        <v>100</v>
      </c>
      <c r="T198" s="71">
        <v>-0.99869125364813049</v>
      </c>
      <c r="U198" s="280">
        <v>1198</v>
      </c>
      <c r="V198" s="71">
        <v>-0.97460142469470823</v>
      </c>
      <c r="W198" s="80">
        <v>3158</v>
      </c>
      <c r="X198" s="71">
        <v>-0.93351159020569718</v>
      </c>
      <c r="Y198" s="80">
        <v>6083</v>
      </c>
      <c r="Z198" s="71">
        <v>-0.77474541751527493</v>
      </c>
      <c r="AA198" s="80">
        <v>3081</v>
      </c>
      <c r="AB198" s="71">
        <v>-0.86517591458078069</v>
      </c>
      <c r="AC198" s="257"/>
      <c r="AD198" s="232"/>
      <c r="AE198" s="80">
        <v>305</v>
      </c>
      <c r="AF198" s="71">
        <v>-0.98131814283964225</v>
      </c>
      <c r="AG198" s="614"/>
      <c r="AH198" s="617"/>
      <c r="AI198" s="259"/>
      <c r="AJ198" s="232"/>
      <c r="AK198" s="233"/>
      <c r="AL198" s="232"/>
      <c r="AM198" s="233"/>
      <c r="AN198" s="232"/>
      <c r="AO198" s="80">
        <v>154</v>
      </c>
      <c r="AP198" s="71">
        <v>-0.93852295409181641</v>
      </c>
      <c r="AQ198" s="80">
        <v>87</v>
      </c>
      <c r="AR198" s="71">
        <v>-0.92833607907742999</v>
      </c>
      <c r="AS198" s="251"/>
      <c r="AT198" s="71" t="s">
        <v>445</v>
      </c>
      <c r="AU198" s="257"/>
      <c r="AV198" s="232"/>
      <c r="AW198" s="257"/>
      <c r="AX198" s="232"/>
      <c r="AY198" s="80">
        <v>290</v>
      </c>
      <c r="AZ198" s="71">
        <v>-0.91204124962086741</v>
      </c>
      <c r="BA198" s="80"/>
      <c r="BB198" s="71" t="s">
        <v>445</v>
      </c>
      <c r="BC198" s="277"/>
      <c r="BD198" s="277"/>
      <c r="BE198" s="277"/>
      <c r="BF198" s="277"/>
      <c r="BG198" s="277"/>
      <c r="BH198" s="93"/>
      <c r="BI198" s="277"/>
      <c r="BJ198" s="277"/>
      <c r="BK198" s="277"/>
      <c r="BL198" s="277"/>
      <c r="BM198" s="277"/>
      <c r="BN198" s="277"/>
      <c r="BO198" s="277"/>
    </row>
    <row r="199" spans="1:70" s="278" customFormat="1" ht="13.55" customHeight="1">
      <c r="A199" s="587"/>
      <c r="B199" s="260" t="s">
        <v>8</v>
      </c>
      <c r="C199" s="269">
        <v>31425</v>
      </c>
      <c r="D199" s="71">
        <v>-0.98601105671832079</v>
      </c>
      <c r="E199" s="249">
        <v>299</v>
      </c>
      <c r="F199" s="71">
        <v>-0.99947231320946517</v>
      </c>
      <c r="G199" s="80"/>
      <c r="H199" s="71" t="s">
        <v>445</v>
      </c>
      <c r="I199" s="233">
        <v>20952</v>
      </c>
      <c r="J199" s="234">
        <v>-0.9934175471755019</v>
      </c>
      <c r="K199" s="80">
        <v>0.01</v>
      </c>
      <c r="L199" s="71">
        <v>-0.99999991535824617</v>
      </c>
      <c r="M199" s="252">
        <v>79</v>
      </c>
      <c r="N199" s="71">
        <v>-0.99939559472713779</v>
      </c>
      <c r="O199" s="80">
        <v>27</v>
      </c>
      <c r="P199" s="71">
        <v>-0.99973145551112963</v>
      </c>
      <c r="Q199" s="80">
        <v>122</v>
      </c>
      <c r="R199" s="71">
        <f t="shared" si="2"/>
        <v>-0.99848605182170158</v>
      </c>
      <c r="S199" s="252">
        <v>0.01</v>
      </c>
      <c r="T199" s="71">
        <v>-0.99999983759115196</v>
      </c>
      <c r="U199" s="252">
        <v>9</v>
      </c>
      <c r="V199" s="71">
        <v>-0.9997719440502737</v>
      </c>
      <c r="W199" s="80">
        <v>3</v>
      </c>
      <c r="X199" s="71">
        <v>-0.99992493619576639</v>
      </c>
      <c r="Y199" s="80">
        <v>193</v>
      </c>
      <c r="Z199" s="71">
        <v>-0.99273261287042969</v>
      </c>
      <c r="AA199" s="80">
        <v>174</v>
      </c>
      <c r="AB199" s="71">
        <v>-0.98864600326264274</v>
      </c>
      <c r="AC199" s="257"/>
      <c r="AD199" s="232"/>
      <c r="AE199" s="80">
        <v>149</v>
      </c>
      <c r="AF199" s="71">
        <v>-0.99104621116519442</v>
      </c>
      <c r="AG199" s="614"/>
      <c r="AH199" s="617"/>
      <c r="AI199" s="255">
        <v>8</v>
      </c>
      <c r="AJ199" s="253">
        <v>-0.99962578351576392</v>
      </c>
      <c r="AK199" s="233"/>
      <c r="AL199" s="232"/>
      <c r="AM199" s="233"/>
      <c r="AN199" s="232"/>
      <c r="AO199" s="80">
        <v>0</v>
      </c>
      <c r="AP199" s="71" t="s">
        <v>445</v>
      </c>
      <c r="AQ199" s="80">
        <v>0</v>
      </c>
      <c r="AR199" s="71">
        <v>-1</v>
      </c>
      <c r="AS199" s="251"/>
      <c r="AT199" s="71" t="s">
        <v>445</v>
      </c>
      <c r="AU199" s="257"/>
      <c r="AV199" s="232"/>
      <c r="AW199" s="257"/>
      <c r="AX199" s="232"/>
      <c r="AY199" s="80">
        <v>0</v>
      </c>
      <c r="AZ199" s="71" t="s">
        <v>445</v>
      </c>
      <c r="BA199" s="80"/>
      <c r="BB199" s="71" t="s">
        <v>445</v>
      </c>
      <c r="BC199" s="277"/>
      <c r="BD199" s="277"/>
      <c r="BE199" s="277"/>
      <c r="BF199" s="277"/>
      <c r="BG199" s="277"/>
      <c r="BH199" s="93"/>
      <c r="BI199" s="277"/>
      <c r="BJ199" s="277"/>
      <c r="BK199" s="277"/>
      <c r="BL199" s="277"/>
      <c r="BM199" s="277"/>
      <c r="BN199" s="277"/>
      <c r="BO199" s="277"/>
    </row>
    <row r="200" spans="1:70" s="278" customFormat="1" ht="13.55" customHeight="1">
      <c r="A200" s="587"/>
      <c r="B200" s="260" t="s">
        <v>9</v>
      </c>
      <c r="C200" s="269">
        <v>37802</v>
      </c>
      <c r="D200" s="71">
        <v>-0.98425706437270633</v>
      </c>
      <c r="E200" s="249">
        <v>18</v>
      </c>
      <c r="F200" s="71">
        <v>-0.99997016874546318</v>
      </c>
      <c r="G200" s="80"/>
      <c r="H200" s="71" t="s">
        <v>445</v>
      </c>
      <c r="I200" s="233"/>
      <c r="J200" s="234"/>
      <c r="K200" s="80">
        <v>0.01</v>
      </c>
      <c r="L200" s="71">
        <v>-0.99999991064327909</v>
      </c>
      <c r="M200" s="252">
        <v>32</v>
      </c>
      <c r="N200" s="71">
        <v>-0.99976851684401657</v>
      </c>
      <c r="O200" s="80">
        <v>44</v>
      </c>
      <c r="P200" s="71">
        <v>-0.99959604491246112</v>
      </c>
      <c r="Q200" s="80">
        <v>110</v>
      </c>
      <c r="R200" s="71">
        <f t="shared" si="2"/>
        <v>-0.99863367615640686</v>
      </c>
      <c r="S200" s="252">
        <v>1</v>
      </c>
      <c r="T200" s="71">
        <v>-0.99998479388105777</v>
      </c>
      <c r="U200" s="252">
        <v>8</v>
      </c>
      <c r="V200" s="71">
        <v>-0.99981634948692633</v>
      </c>
      <c r="W200" s="80">
        <v>0</v>
      </c>
      <c r="X200" s="71">
        <v>-1</v>
      </c>
      <c r="Y200" s="80">
        <v>168</v>
      </c>
      <c r="Z200" s="71">
        <v>-0.99373461624524506</v>
      </c>
      <c r="AA200" s="80">
        <v>363</v>
      </c>
      <c r="AB200" s="71">
        <v>-0.97408438637823946</v>
      </c>
      <c r="AC200" s="257"/>
      <c r="AD200" s="232"/>
      <c r="AE200" s="80">
        <v>11</v>
      </c>
      <c r="AF200" s="71">
        <v>-0.99942381226756061</v>
      </c>
      <c r="AG200" s="614"/>
      <c r="AH200" s="617"/>
      <c r="AI200" s="259"/>
      <c r="AJ200" s="232"/>
      <c r="AK200" s="233"/>
      <c r="AL200" s="232"/>
      <c r="AM200" s="233"/>
      <c r="AN200" s="232"/>
      <c r="AO200" s="80">
        <v>0</v>
      </c>
      <c r="AP200" s="71" t="s">
        <v>445</v>
      </c>
      <c r="AQ200" s="80">
        <v>0</v>
      </c>
      <c r="AR200" s="71">
        <v>-1</v>
      </c>
      <c r="AS200" s="251"/>
      <c r="AT200" s="71" t="s">
        <v>445</v>
      </c>
      <c r="AU200" s="257"/>
      <c r="AV200" s="232"/>
      <c r="AW200" s="257"/>
      <c r="AX200" s="232"/>
      <c r="AY200" s="80">
        <v>0</v>
      </c>
      <c r="AZ200" s="71" t="s">
        <v>445</v>
      </c>
      <c r="BA200" s="80"/>
      <c r="BB200" s="71" t="s">
        <v>445</v>
      </c>
      <c r="BC200" s="277"/>
      <c r="BD200" s="277"/>
      <c r="BE200" s="277"/>
      <c r="BF200" s="277"/>
      <c r="BG200" s="277"/>
      <c r="BH200" s="93"/>
      <c r="BI200" s="277"/>
      <c r="BJ200" s="277"/>
      <c r="BK200" s="277"/>
      <c r="BL200" s="277"/>
      <c r="BM200" s="277"/>
      <c r="BN200" s="277"/>
      <c r="BO200" s="277"/>
    </row>
    <row r="201" spans="1:70" s="82" customFormat="1" ht="13.55" customHeight="1">
      <c r="A201" s="587"/>
      <c r="B201" s="260" t="s">
        <v>202</v>
      </c>
      <c r="C201" s="269">
        <v>48353</v>
      </c>
      <c r="D201" s="71">
        <v>-0.98062623657844106</v>
      </c>
      <c r="E201" s="249">
        <v>122</v>
      </c>
      <c r="F201" s="71">
        <v>-0.99980061026334155</v>
      </c>
      <c r="G201" s="80"/>
      <c r="H201" s="71" t="s">
        <v>445</v>
      </c>
      <c r="I201" s="233"/>
      <c r="J201" s="234"/>
      <c r="K201" s="80">
        <v>0.01</v>
      </c>
      <c r="L201" s="71">
        <v>-0.99999992869519339</v>
      </c>
      <c r="M201" s="252">
        <v>47</v>
      </c>
      <c r="N201" s="71">
        <v>-0.9997015778278675</v>
      </c>
      <c r="O201" s="80">
        <v>86</v>
      </c>
      <c r="P201" s="71">
        <v>-0.99909322873832274</v>
      </c>
      <c r="Q201" s="80">
        <v>153</v>
      </c>
      <c r="R201" s="71">
        <f t="shared" si="2"/>
        <v>-0.99777922926192031</v>
      </c>
      <c r="S201" s="252">
        <v>4</v>
      </c>
      <c r="T201" s="71">
        <v>-0.99993415962997712</v>
      </c>
      <c r="U201" s="252">
        <v>48</v>
      </c>
      <c r="V201" s="71">
        <v>-0.99894980965299962</v>
      </c>
      <c r="W201" s="80">
        <v>20</v>
      </c>
      <c r="X201" s="71">
        <v>-0.99962451891485971</v>
      </c>
      <c r="Y201" s="80">
        <v>252</v>
      </c>
      <c r="Z201" s="71">
        <v>-0.99160727369613</v>
      </c>
      <c r="AA201" s="80">
        <v>425</v>
      </c>
      <c r="AB201" s="71">
        <v>-0.97013981592074761</v>
      </c>
      <c r="AC201" s="257"/>
      <c r="AD201" s="232"/>
      <c r="AE201" s="80">
        <v>174</v>
      </c>
      <c r="AF201" s="71">
        <v>-0.99033118470771286</v>
      </c>
      <c r="AG201" s="614"/>
      <c r="AH201" s="617"/>
      <c r="AI201" s="266"/>
      <c r="AJ201" s="236"/>
      <c r="AK201" s="233"/>
      <c r="AL201" s="232"/>
      <c r="AM201" s="233"/>
      <c r="AN201" s="232"/>
      <c r="AO201" s="80">
        <v>0</v>
      </c>
      <c r="AP201" s="71" t="s">
        <v>445</v>
      </c>
      <c r="AQ201" s="80">
        <v>0</v>
      </c>
      <c r="AR201" s="71">
        <v>-1</v>
      </c>
      <c r="AS201" s="251"/>
      <c r="AT201" s="71" t="s">
        <v>445</v>
      </c>
      <c r="AU201" s="257"/>
      <c r="AV201" s="232"/>
      <c r="AW201" s="257"/>
      <c r="AX201" s="232"/>
      <c r="AY201" s="80">
        <v>0</v>
      </c>
      <c r="AZ201" s="71" t="s">
        <v>445</v>
      </c>
      <c r="BA201" s="80"/>
      <c r="BB201" s="71" t="s">
        <v>445</v>
      </c>
      <c r="BC201" s="81"/>
      <c r="BD201" s="81"/>
      <c r="BE201" s="81"/>
      <c r="BF201" s="81"/>
      <c r="BG201" s="81"/>
      <c r="BH201" s="93"/>
      <c r="BI201" s="81"/>
      <c r="BJ201" s="81"/>
      <c r="BK201" s="81"/>
      <c r="BL201" s="81"/>
      <c r="BM201" s="81"/>
      <c r="BN201" s="81"/>
      <c r="BO201" s="81"/>
    </row>
    <row r="202" spans="1:70" s="82" customFormat="1" ht="13.55" customHeight="1">
      <c r="A202" s="587"/>
      <c r="B202" s="260" t="s">
        <v>203</v>
      </c>
      <c r="C202" s="269">
        <v>65936</v>
      </c>
      <c r="D202" s="71">
        <v>-0.97504867393101835</v>
      </c>
      <c r="E202" s="249">
        <v>294</v>
      </c>
      <c r="F202" s="71">
        <v>-0.99947656562959009</v>
      </c>
      <c r="G202" s="80"/>
      <c r="H202" s="71" t="s">
        <v>445</v>
      </c>
      <c r="I202" s="233"/>
      <c r="J202" s="234"/>
      <c r="K202" s="80">
        <v>0</v>
      </c>
      <c r="L202" s="71">
        <v>-1</v>
      </c>
      <c r="M202" s="252">
        <v>202</v>
      </c>
      <c r="N202" s="71">
        <v>-0.99879221998337808</v>
      </c>
      <c r="O202" s="80">
        <v>104</v>
      </c>
      <c r="P202" s="71">
        <v>-0.99870120138871543</v>
      </c>
      <c r="Q202" s="80">
        <v>322</v>
      </c>
      <c r="R202" s="71">
        <f t="shared" si="2"/>
        <v>-0.99557576840109374</v>
      </c>
      <c r="S202" s="252">
        <v>0</v>
      </c>
      <c r="T202" s="71">
        <v>-1</v>
      </c>
      <c r="U202" s="252">
        <v>262</v>
      </c>
      <c r="V202" s="71">
        <v>-0.9955682606268712</v>
      </c>
      <c r="W202" s="80">
        <v>162</v>
      </c>
      <c r="X202" s="71">
        <v>-0.99765980498374862</v>
      </c>
      <c r="Y202" s="80">
        <v>469</v>
      </c>
      <c r="Z202" s="71">
        <v>-0.98819828887770511</v>
      </c>
      <c r="AA202" s="80">
        <v>556</v>
      </c>
      <c r="AB202" s="71">
        <v>-0.9665764953411482</v>
      </c>
      <c r="AC202" s="257"/>
      <c r="AD202" s="232"/>
      <c r="AE202" s="80">
        <v>482</v>
      </c>
      <c r="AF202" s="71">
        <v>-0.97608889770810592</v>
      </c>
      <c r="AG202" s="614"/>
      <c r="AH202" s="617"/>
      <c r="AI202" s="255">
        <v>201</v>
      </c>
      <c r="AJ202" s="253">
        <v>-0.99669815195071865</v>
      </c>
      <c r="AK202" s="233"/>
      <c r="AL202" s="232"/>
      <c r="AM202" s="233"/>
      <c r="AN202" s="232"/>
      <c r="AO202" s="80">
        <v>4</v>
      </c>
      <c r="AP202" s="71">
        <v>-0.99841395717684378</v>
      </c>
      <c r="AQ202" s="80">
        <v>0</v>
      </c>
      <c r="AR202" s="71">
        <v>-1</v>
      </c>
      <c r="AS202" s="251"/>
      <c r="AT202" s="71" t="s">
        <v>445</v>
      </c>
      <c r="AU202" s="257"/>
      <c r="AV202" s="232"/>
      <c r="AW202" s="257"/>
      <c r="AX202" s="232"/>
      <c r="AY202" s="80">
        <v>0</v>
      </c>
      <c r="AZ202" s="71" t="s">
        <v>445</v>
      </c>
      <c r="BA202" s="80"/>
      <c r="BB202" s="71" t="s">
        <v>445</v>
      </c>
      <c r="BC202" s="81"/>
      <c r="BD202" s="81"/>
      <c r="BE202" s="81"/>
      <c r="BF202" s="81"/>
      <c r="BG202" s="81"/>
      <c r="BH202" s="93"/>
      <c r="BI202" s="81"/>
      <c r="BJ202" s="81"/>
      <c r="BK202" s="81"/>
      <c r="BL202" s="81"/>
      <c r="BM202" s="81"/>
      <c r="BN202" s="81"/>
      <c r="BO202" s="81"/>
    </row>
    <row r="203" spans="1:70" s="82" customFormat="1" ht="13.55" customHeight="1">
      <c r="A203" s="587"/>
      <c r="B203" s="260" t="s">
        <v>204</v>
      </c>
      <c r="C203" s="269">
        <v>88888</v>
      </c>
      <c r="D203" s="71">
        <v>-0.96338492540473564</v>
      </c>
      <c r="E203" s="249">
        <v>749</v>
      </c>
      <c r="F203" s="71">
        <v>-0.99757393191461796</v>
      </c>
      <c r="G203" s="80"/>
      <c r="H203" s="71"/>
      <c r="I203" s="233"/>
      <c r="J203" s="234"/>
      <c r="K203" s="80">
        <v>0</v>
      </c>
      <c r="L203" s="71">
        <v>-1</v>
      </c>
      <c r="M203" s="252">
        <v>344</v>
      </c>
      <c r="N203" s="71">
        <v>-0.9981438915687354</v>
      </c>
      <c r="O203" s="80">
        <v>25</v>
      </c>
      <c r="P203" s="71">
        <v>-0.99966199772862474</v>
      </c>
      <c r="Q203" s="80">
        <v>563</v>
      </c>
      <c r="R203" s="71">
        <f t="shared" si="2"/>
        <v>-0.99400425985090524</v>
      </c>
      <c r="S203" s="252">
        <v>0</v>
      </c>
      <c r="T203" s="71">
        <v>-1</v>
      </c>
      <c r="U203" s="252">
        <v>317</v>
      </c>
      <c r="V203" s="71">
        <v>-0.99517084837682612</v>
      </c>
      <c r="W203" s="80">
        <v>263</v>
      </c>
      <c r="X203" s="71">
        <v>-0.99596903977316265</v>
      </c>
      <c r="Y203" s="80">
        <v>575</v>
      </c>
      <c r="Z203" s="71">
        <v>-0.98522724353210189</v>
      </c>
      <c r="AA203" s="80">
        <v>587</v>
      </c>
      <c r="AB203" s="71">
        <v>-0.96554962145665824</v>
      </c>
      <c r="AC203" s="257"/>
      <c r="AD203" s="232"/>
      <c r="AE203" s="80">
        <v>843</v>
      </c>
      <c r="AF203" s="71">
        <v>-0.95268829273768096</v>
      </c>
      <c r="AG203" s="614"/>
      <c r="AH203" s="617"/>
      <c r="AI203" s="259"/>
      <c r="AJ203" s="232"/>
      <c r="AK203" s="233"/>
      <c r="AL203" s="232"/>
      <c r="AM203" s="233"/>
      <c r="AN203" s="232"/>
      <c r="AO203" s="80">
        <v>4</v>
      </c>
      <c r="AP203" s="71">
        <v>-0.99826689774696709</v>
      </c>
      <c r="AQ203" s="80">
        <v>0</v>
      </c>
      <c r="AR203" s="71">
        <v>-1</v>
      </c>
      <c r="AS203" s="251"/>
      <c r="AT203" s="71" t="s">
        <v>445</v>
      </c>
      <c r="AU203" s="257"/>
      <c r="AV203" s="232"/>
      <c r="AW203" s="257"/>
      <c r="AX203" s="232"/>
      <c r="AY203" s="80">
        <v>0</v>
      </c>
      <c r="AZ203" s="71" t="s">
        <v>445</v>
      </c>
      <c r="BA203" s="80"/>
      <c r="BB203" s="71" t="s">
        <v>445</v>
      </c>
      <c r="BC203" s="81"/>
      <c r="BD203" s="81"/>
      <c r="BE203" s="81"/>
      <c r="BF203" s="81"/>
      <c r="BG203" s="81"/>
      <c r="BH203" s="93"/>
      <c r="BI203" s="81"/>
      <c r="BJ203" s="81"/>
      <c r="BK203" s="81"/>
      <c r="BL203" s="81"/>
      <c r="BM203" s="81"/>
      <c r="BN203" s="81"/>
      <c r="BO203" s="81"/>
    </row>
    <row r="204" spans="1:70" s="82" customFormat="1" ht="13.55" customHeight="1">
      <c r="A204" s="587"/>
      <c r="B204" s="260" t="s">
        <v>205</v>
      </c>
      <c r="C204" s="269">
        <v>76798</v>
      </c>
      <c r="D204" s="71">
        <v>-0.96253445407667948</v>
      </c>
      <c r="E204" s="249">
        <v>1426</v>
      </c>
      <c r="F204" s="71">
        <v>-0.99291435613062229</v>
      </c>
      <c r="G204" s="80"/>
      <c r="H204" s="71"/>
      <c r="I204" s="233"/>
      <c r="J204" s="234"/>
      <c r="K204" s="80">
        <v>0</v>
      </c>
      <c r="L204" s="71">
        <v>-1</v>
      </c>
      <c r="M204" s="252">
        <v>236</v>
      </c>
      <c r="N204" s="71">
        <v>-0.99844924565000259</v>
      </c>
      <c r="O204" s="80">
        <v>37</v>
      </c>
      <c r="P204" s="71">
        <v>-0.99912898137903439</v>
      </c>
      <c r="Q204" s="80">
        <v>429</v>
      </c>
      <c r="R204" s="71">
        <f t="shared" si="2"/>
        <v>-0.99551972261965682</v>
      </c>
      <c r="S204" s="252">
        <v>1</v>
      </c>
      <c r="T204" s="71">
        <v>-0.99997595575859577</v>
      </c>
      <c r="U204" s="252">
        <v>215</v>
      </c>
      <c r="V204" s="71">
        <v>-0.99583817266744101</v>
      </c>
      <c r="W204" s="80">
        <v>345</v>
      </c>
      <c r="X204" s="71">
        <v>-0.99305247895605941</v>
      </c>
      <c r="Y204" s="80">
        <v>644</v>
      </c>
      <c r="Z204" s="71">
        <v>-0.98034967808867057</v>
      </c>
      <c r="AA204" s="80">
        <v>658</v>
      </c>
      <c r="AB204" s="71">
        <v>-0.95222189950624458</v>
      </c>
      <c r="AC204" s="257"/>
      <c r="AD204" s="232"/>
      <c r="AE204" s="80">
        <v>802</v>
      </c>
      <c r="AF204" s="71">
        <v>-0.96005180314803751</v>
      </c>
      <c r="AG204" s="614"/>
      <c r="AH204" s="617"/>
      <c r="AI204" s="266"/>
      <c r="AJ204" s="236"/>
      <c r="AK204" s="233"/>
      <c r="AL204" s="232"/>
      <c r="AM204" s="233"/>
      <c r="AN204" s="232"/>
      <c r="AO204" s="80">
        <v>14</v>
      </c>
      <c r="AP204" s="71">
        <v>-0.99502664298401422</v>
      </c>
      <c r="AQ204" s="80">
        <v>0</v>
      </c>
      <c r="AR204" s="71">
        <v>-1</v>
      </c>
      <c r="AS204" s="251"/>
      <c r="AT204" s="71" t="s">
        <v>445</v>
      </c>
      <c r="AU204" s="257"/>
      <c r="AV204" s="232"/>
      <c r="AW204" s="257"/>
      <c r="AX204" s="232"/>
      <c r="AY204" s="80">
        <v>10</v>
      </c>
      <c r="AZ204" s="71">
        <v>-0.99503229011425731</v>
      </c>
      <c r="BA204" s="80"/>
      <c r="BB204" s="71" t="s">
        <v>445</v>
      </c>
      <c r="BC204" s="81"/>
      <c r="BD204" s="81"/>
      <c r="BE204" s="81"/>
      <c r="BF204" s="81"/>
      <c r="BG204" s="81"/>
      <c r="BH204" s="93"/>
      <c r="BI204" s="81"/>
      <c r="BJ204" s="81"/>
      <c r="BK204" s="81"/>
      <c r="BL204" s="81"/>
      <c r="BM204" s="81"/>
      <c r="BN204" s="81"/>
      <c r="BO204" s="81"/>
    </row>
    <row r="205" spans="1:70" s="278" customFormat="1" ht="13.55" customHeight="1">
      <c r="A205" s="587"/>
      <c r="B205" s="260" t="s">
        <v>21</v>
      </c>
      <c r="C205" s="284">
        <v>71970</v>
      </c>
      <c r="D205" s="71">
        <v>-0.96658537027003311</v>
      </c>
      <c r="E205" s="249">
        <v>2021</v>
      </c>
      <c r="F205" s="71">
        <v>-0.98975572913762599</v>
      </c>
      <c r="G205" s="80"/>
      <c r="H205" s="71"/>
      <c r="I205" s="233"/>
      <c r="J205" s="234"/>
      <c r="K205" s="80">
        <v>10</v>
      </c>
      <c r="L205" s="71">
        <v>-0.99993379544115413</v>
      </c>
      <c r="M205" s="252">
        <v>323</v>
      </c>
      <c r="N205" s="71">
        <v>-0.99796060108599571</v>
      </c>
      <c r="O205" s="80">
        <v>24</v>
      </c>
      <c r="P205" s="71">
        <v>-0.99950082156450837</v>
      </c>
      <c r="Q205" s="80">
        <v>319</v>
      </c>
      <c r="R205" s="71">
        <f t="shared" si="2"/>
        <v>-0.99745861283281023</v>
      </c>
      <c r="S205" s="252">
        <v>0</v>
      </c>
      <c r="T205" s="71">
        <v>-1</v>
      </c>
      <c r="U205" s="252">
        <v>277</v>
      </c>
      <c r="V205" s="71">
        <v>-0.99510583412841447</v>
      </c>
      <c r="W205" s="80">
        <v>174</v>
      </c>
      <c r="X205" s="71">
        <v>-0.99639310959557226</v>
      </c>
      <c r="Y205" s="80">
        <v>907</v>
      </c>
      <c r="Z205" s="71">
        <v>-0.97399655963302756</v>
      </c>
      <c r="AA205" s="80">
        <v>592</v>
      </c>
      <c r="AB205" s="71">
        <v>-0.96500561565289356</v>
      </c>
      <c r="AC205" s="257"/>
      <c r="AD205" s="232"/>
      <c r="AE205" s="80">
        <v>521</v>
      </c>
      <c r="AF205" s="71">
        <v>-0.97631495203891439</v>
      </c>
      <c r="AG205" s="614"/>
      <c r="AH205" s="617"/>
      <c r="AI205" s="255">
        <v>16</v>
      </c>
      <c r="AJ205" s="253">
        <v>-0.99862542955326461</v>
      </c>
      <c r="AK205" s="233"/>
      <c r="AL205" s="232"/>
      <c r="AM205" s="233"/>
      <c r="AN205" s="232"/>
      <c r="AO205" s="80">
        <v>26</v>
      </c>
      <c r="AP205" s="71">
        <v>-0.99433180728144754</v>
      </c>
      <c r="AQ205" s="80">
        <v>0</v>
      </c>
      <c r="AR205" s="71">
        <v>-1</v>
      </c>
      <c r="AS205" s="251"/>
      <c r="AT205" s="71" t="s">
        <v>445</v>
      </c>
      <c r="AU205" s="257"/>
      <c r="AV205" s="232"/>
      <c r="AW205" s="257"/>
      <c r="AX205" s="232"/>
      <c r="AY205" s="80">
        <v>15</v>
      </c>
      <c r="AZ205" s="71">
        <v>-0.99505766062602963</v>
      </c>
      <c r="BA205" s="80"/>
      <c r="BB205" s="71" t="s">
        <v>445</v>
      </c>
      <c r="BC205" s="277"/>
      <c r="BD205" s="277"/>
      <c r="BE205" s="277"/>
      <c r="BF205" s="277"/>
      <c r="BG205" s="277"/>
      <c r="BH205" s="93"/>
      <c r="BI205" s="277"/>
      <c r="BJ205" s="277"/>
      <c r="BK205" s="277"/>
      <c r="BL205" s="277"/>
      <c r="BM205" s="277"/>
      <c r="BN205" s="277"/>
      <c r="BO205" s="277"/>
    </row>
    <row r="206" spans="1:70" s="278" customFormat="1" ht="13.55" customHeight="1">
      <c r="A206" s="587"/>
      <c r="B206" s="260" t="s">
        <v>34</v>
      </c>
      <c r="C206" s="284">
        <v>70686</v>
      </c>
      <c r="D206" s="71">
        <v>-0.96618205408881097</v>
      </c>
      <c r="E206" s="249">
        <v>2825</v>
      </c>
      <c r="F206" s="71">
        <v>-0.98622233493625699</v>
      </c>
      <c r="G206" s="80"/>
      <c r="H206" s="71"/>
      <c r="I206" s="233"/>
      <c r="J206" s="234"/>
      <c r="K206" s="80">
        <v>96</v>
      </c>
      <c r="L206" s="71">
        <v>-0.99938354053221001</v>
      </c>
      <c r="M206" s="252">
        <v>321</v>
      </c>
      <c r="N206" s="71">
        <v>-0.9981780514799784</v>
      </c>
      <c r="O206" s="80">
        <v>60</v>
      </c>
      <c r="P206" s="71">
        <v>-0.99835051546391751</v>
      </c>
      <c r="Q206" s="80">
        <v>286</v>
      </c>
      <c r="R206" s="71">
        <f t="shared" si="2"/>
        <v>-0.99794940920041297</v>
      </c>
      <c r="S206" s="252">
        <v>10</v>
      </c>
      <c r="T206" s="71">
        <v>-0.99976726866505305</v>
      </c>
      <c r="U206" s="252">
        <v>279</v>
      </c>
      <c r="V206" s="71">
        <v>-0.9947124040557187</v>
      </c>
      <c r="W206" s="80">
        <v>107</v>
      </c>
      <c r="X206" s="71">
        <v>-0.99799985045610884</v>
      </c>
      <c r="Y206" s="80">
        <v>965</v>
      </c>
      <c r="Z206" s="71">
        <v>-0.969450424211726</v>
      </c>
      <c r="AA206" s="80">
        <v>596</v>
      </c>
      <c r="AB206" s="71">
        <v>-0.9725193655477683</v>
      </c>
      <c r="AC206" s="257"/>
      <c r="AD206" s="232"/>
      <c r="AE206" s="80">
        <v>572</v>
      </c>
      <c r="AF206" s="71">
        <v>-0.96430799950081114</v>
      </c>
      <c r="AG206" s="614"/>
      <c r="AH206" s="617"/>
      <c r="AI206" s="259"/>
      <c r="AJ206" s="232"/>
      <c r="AK206" s="233"/>
      <c r="AL206" s="232"/>
      <c r="AM206" s="233"/>
      <c r="AN206" s="232"/>
      <c r="AO206" s="80">
        <v>38</v>
      </c>
      <c r="AP206" s="71">
        <v>-0.99013243313425081</v>
      </c>
      <c r="AQ206" s="80">
        <v>0</v>
      </c>
      <c r="AR206" s="71">
        <v>-1</v>
      </c>
      <c r="AS206" s="251"/>
      <c r="AT206" s="71" t="s">
        <v>445</v>
      </c>
      <c r="AU206" s="257"/>
      <c r="AV206" s="232"/>
      <c r="AW206" s="257"/>
      <c r="AX206" s="232"/>
      <c r="AY206" s="80">
        <v>0</v>
      </c>
      <c r="AZ206" s="71" t="s">
        <v>445</v>
      </c>
      <c r="BA206" s="80"/>
      <c r="BB206" s="71" t="s">
        <v>445</v>
      </c>
      <c r="BC206" s="277"/>
      <c r="BD206" s="277"/>
      <c r="BE206" s="277"/>
      <c r="BF206" s="277"/>
      <c r="BG206" s="277"/>
      <c r="BH206" s="93"/>
      <c r="BI206" s="277"/>
      <c r="BJ206" s="277"/>
      <c r="BK206" s="277"/>
      <c r="BL206" s="277"/>
      <c r="BM206" s="277"/>
      <c r="BN206" s="277"/>
      <c r="BO206" s="277"/>
    </row>
    <row r="207" spans="1:70" s="82" customFormat="1" ht="13.55" customHeight="1">
      <c r="A207" s="588"/>
      <c r="B207" s="272" t="s">
        <v>32</v>
      </c>
      <c r="C207" s="285">
        <v>80973</v>
      </c>
      <c r="D207" s="263">
        <v>-0.96543028036425582</v>
      </c>
      <c r="E207" s="262">
        <v>2808</v>
      </c>
      <c r="F207" s="263">
        <v>-0.98867554716707196</v>
      </c>
      <c r="G207" s="271"/>
      <c r="H207" s="263"/>
      <c r="I207" s="237"/>
      <c r="J207" s="238"/>
      <c r="K207" s="271">
        <v>314</v>
      </c>
      <c r="L207" s="263">
        <v>-0.9983012243087227</v>
      </c>
      <c r="M207" s="270">
        <v>537</v>
      </c>
      <c r="N207" s="263">
        <v>-0.9973671953521438</v>
      </c>
      <c r="O207" s="271">
        <v>24</v>
      </c>
      <c r="P207" s="263">
        <v>-0.9993147360306085</v>
      </c>
      <c r="Q207" s="271">
        <v>378</v>
      </c>
      <c r="R207" s="263">
        <f t="shared" si="2"/>
        <v>-0.99765140077168257</v>
      </c>
      <c r="S207" s="270">
        <v>2</v>
      </c>
      <c r="T207" s="263">
        <v>-0.99995735880434089</v>
      </c>
      <c r="U207" s="270">
        <v>437</v>
      </c>
      <c r="V207" s="263">
        <v>-0.99112131493935274</v>
      </c>
      <c r="W207" s="271">
        <v>105</v>
      </c>
      <c r="X207" s="263">
        <v>-0.99833986845433853</v>
      </c>
      <c r="Y207" s="271">
        <v>1253</v>
      </c>
      <c r="Z207" s="263">
        <v>-0.96372637003155492</v>
      </c>
      <c r="AA207" s="271">
        <v>333</v>
      </c>
      <c r="AB207" s="263">
        <v>-0.98872676800162496</v>
      </c>
      <c r="AC207" s="264"/>
      <c r="AD207" s="236"/>
      <c r="AE207" s="271">
        <v>541</v>
      </c>
      <c r="AF207" s="263">
        <v>-0.94266030736618966</v>
      </c>
      <c r="AG207" s="615"/>
      <c r="AH207" s="618"/>
      <c r="AI207" s="266"/>
      <c r="AJ207" s="236"/>
      <c r="AK207" s="237"/>
      <c r="AL207" s="236"/>
      <c r="AM207" s="237"/>
      <c r="AN207" s="236"/>
      <c r="AO207" s="271">
        <v>87</v>
      </c>
      <c r="AP207" s="263">
        <v>-0.97604625550660795</v>
      </c>
      <c r="AQ207" s="271">
        <v>0</v>
      </c>
      <c r="AR207" s="263">
        <v>-1</v>
      </c>
      <c r="AS207" s="274"/>
      <c r="AT207" s="263" t="s">
        <v>445</v>
      </c>
      <c r="AU207" s="264"/>
      <c r="AV207" s="236"/>
      <c r="AW207" s="264"/>
      <c r="AX207" s="236"/>
      <c r="AY207" s="271">
        <v>114</v>
      </c>
      <c r="AZ207" s="263">
        <v>-0.9624753127057275</v>
      </c>
      <c r="BA207" s="80"/>
      <c r="BB207" s="263" t="s">
        <v>445</v>
      </c>
      <c r="BC207" s="81"/>
      <c r="BD207" s="81"/>
      <c r="BE207" s="81"/>
      <c r="BF207" s="81"/>
      <c r="BG207" s="81"/>
      <c r="BH207" s="93"/>
      <c r="BI207" s="81"/>
      <c r="BJ207" s="81"/>
      <c r="BK207" s="81"/>
      <c r="BL207" s="81"/>
      <c r="BM207" s="81"/>
      <c r="BN207" s="81"/>
      <c r="BO207" s="81"/>
    </row>
    <row r="208" spans="1:70" s="82" customFormat="1" ht="13.55" customHeight="1">
      <c r="A208" s="586" t="s">
        <v>378</v>
      </c>
      <c r="B208" s="67" t="s">
        <v>25</v>
      </c>
      <c r="C208" s="68">
        <v>86143</v>
      </c>
      <c r="D208" s="69">
        <v>-0.96572145975177381</v>
      </c>
      <c r="E208" s="70">
        <v>2535</v>
      </c>
      <c r="F208" s="69">
        <v>-0.99199840915116855</v>
      </c>
      <c r="G208" s="72"/>
      <c r="H208" s="69"/>
      <c r="I208" s="79">
        <v>32500</v>
      </c>
      <c r="J208" s="84">
        <v>-0.96131141218107208</v>
      </c>
      <c r="K208" s="72">
        <v>314</v>
      </c>
      <c r="L208" s="69">
        <v>-0.99843631727819604</v>
      </c>
      <c r="M208" s="73">
        <v>74</v>
      </c>
      <c r="N208" s="69">
        <v>-0.99964088478224999</v>
      </c>
      <c r="O208" s="72">
        <v>23</v>
      </c>
      <c r="P208" s="69">
        <v>-0.99938357632933106</v>
      </c>
      <c r="Q208" s="72">
        <v>319</v>
      </c>
      <c r="R208" s="69">
        <f t="shared" si="2"/>
        <v>-0.997919370723785</v>
      </c>
      <c r="S208" s="73">
        <v>0</v>
      </c>
      <c r="T208" s="69">
        <v>-1</v>
      </c>
      <c r="U208" s="286">
        <v>431</v>
      </c>
      <c r="V208" s="69">
        <v>-0.99386712580218284</v>
      </c>
      <c r="W208" s="72">
        <v>107</v>
      </c>
      <c r="X208" s="69">
        <v>-0.99873722472679205</v>
      </c>
      <c r="Y208" s="72">
        <v>207</v>
      </c>
      <c r="Z208" s="69">
        <v>-0.99466907030646412</v>
      </c>
      <c r="AA208" s="73">
        <v>400</v>
      </c>
      <c r="AB208" s="69">
        <v>-0.98924904585281948</v>
      </c>
      <c r="AC208" s="74"/>
      <c r="AD208" s="69" t="s">
        <v>445</v>
      </c>
      <c r="AE208" s="72">
        <v>872</v>
      </c>
      <c r="AF208" s="69">
        <v>-0.9532690246516613</v>
      </c>
      <c r="AG208" s="597">
        <v>13330</v>
      </c>
      <c r="AH208" s="600">
        <v>-0.58733205374280228</v>
      </c>
      <c r="AI208" s="255">
        <v>3</v>
      </c>
      <c r="AJ208" s="253">
        <v>-0.99937952430196486</v>
      </c>
      <c r="AK208" s="79">
        <v>1080</v>
      </c>
      <c r="AL208" s="253">
        <v>-0.94422351908278679</v>
      </c>
      <c r="AM208" s="79">
        <v>848</v>
      </c>
      <c r="AN208" s="253">
        <v>-0.95090603832571063</v>
      </c>
      <c r="AO208" s="72">
        <v>68</v>
      </c>
      <c r="AP208" s="69">
        <v>-0.97500918779860346</v>
      </c>
      <c r="AQ208" s="72">
        <v>0</v>
      </c>
      <c r="AR208" s="69">
        <v>-1</v>
      </c>
      <c r="AS208" s="78"/>
      <c r="AT208" s="69" t="s">
        <v>445</v>
      </c>
      <c r="AU208" s="72"/>
      <c r="AV208" s="69" t="s">
        <v>445</v>
      </c>
      <c r="AW208" s="74">
        <v>1031</v>
      </c>
      <c r="AX208" s="253">
        <v>-0.8489377289377289</v>
      </c>
      <c r="AY208" s="72">
        <v>104</v>
      </c>
      <c r="AZ208" s="69">
        <v>-0.97718797982013594</v>
      </c>
      <c r="BA208" s="80"/>
      <c r="BB208" s="71" t="s">
        <v>445</v>
      </c>
      <c r="BC208" s="81"/>
      <c r="BD208" s="81"/>
      <c r="BE208" s="81"/>
      <c r="BF208" s="81"/>
      <c r="BG208" s="81"/>
      <c r="BH208" s="93"/>
      <c r="BI208" s="81"/>
      <c r="BJ208" s="81"/>
      <c r="BK208" s="81"/>
      <c r="BL208" s="81"/>
      <c r="BM208" s="81"/>
      <c r="BN208" s="81"/>
      <c r="BO208" s="81"/>
    </row>
    <row r="209" spans="1:67" s="82" customFormat="1" ht="13.55" customHeight="1">
      <c r="A209" s="587"/>
      <c r="B209" s="260" t="s">
        <v>26</v>
      </c>
      <c r="C209" s="269">
        <v>68213</v>
      </c>
      <c r="D209" s="71">
        <v>-0.93483533773604555</v>
      </c>
      <c r="E209" s="249">
        <v>910</v>
      </c>
      <c r="F209" s="71">
        <v>-0.99367598821370995</v>
      </c>
      <c r="G209" s="80"/>
      <c r="H209" s="71"/>
      <c r="I209" s="233"/>
      <c r="J209" s="234"/>
      <c r="K209" s="80">
        <v>241</v>
      </c>
      <c r="L209" s="71">
        <v>-0.9952323488100655</v>
      </c>
      <c r="M209" s="252">
        <v>571</v>
      </c>
      <c r="N209" s="71">
        <v>-0.99507516624548265</v>
      </c>
      <c r="O209" s="80">
        <v>29</v>
      </c>
      <c r="P209" s="71">
        <v>-0.99160393746381004</v>
      </c>
      <c r="Q209" s="80">
        <v>282</v>
      </c>
      <c r="R209" s="71">
        <f t="shared" si="2"/>
        <v>-0.98745272525027805</v>
      </c>
      <c r="S209" s="252">
        <v>0</v>
      </c>
      <c r="T209" s="71">
        <v>-1</v>
      </c>
      <c r="U209" s="280">
        <v>385</v>
      </c>
      <c r="V209" s="71">
        <v>-0.97622723062673666</v>
      </c>
      <c r="W209" s="80">
        <v>109</v>
      </c>
      <c r="X209" s="71">
        <v>-0.99644708106522373</v>
      </c>
      <c r="Y209" s="80">
        <v>676</v>
      </c>
      <c r="Z209" s="71">
        <v>-0.97319906434603343</v>
      </c>
      <c r="AA209" s="252">
        <v>381</v>
      </c>
      <c r="AB209" s="71">
        <v>-0.96647307286166839</v>
      </c>
      <c r="AC209" s="257"/>
      <c r="AD209" s="71" t="s">
        <v>445</v>
      </c>
      <c r="AE209" s="80">
        <v>462</v>
      </c>
      <c r="AF209" s="71">
        <v>-0.96596935769004122</v>
      </c>
      <c r="AG209" s="598"/>
      <c r="AH209" s="601"/>
      <c r="AI209" s="259"/>
      <c r="AJ209" s="232"/>
      <c r="AK209" s="233"/>
      <c r="AL209" s="232"/>
      <c r="AM209" s="233"/>
      <c r="AN209" s="232"/>
      <c r="AO209" s="80">
        <v>94</v>
      </c>
      <c r="AP209" s="71">
        <v>-0.96698278890059708</v>
      </c>
      <c r="AQ209" s="80">
        <v>5</v>
      </c>
      <c r="AR209" s="71">
        <v>-0.99401197604790414</v>
      </c>
      <c r="AS209" s="251"/>
      <c r="AT209" s="71" t="s">
        <v>445</v>
      </c>
      <c r="AU209" s="80"/>
      <c r="AV209" s="71" t="s">
        <v>445</v>
      </c>
      <c r="AW209" s="257"/>
      <c r="AX209" s="232"/>
      <c r="AY209" s="80">
        <v>75</v>
      </c>
      <c r="AZ209" s="71">
        <v>-0.96165644171779141</v>
      </c>
      <c r="BA209" s="80"/>
      <c r="BB209" s="71" t="s">
        <v>445</v>
      </c>
      <c r="BC209" s="81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1"/>
      <c r="BO209" s="81"/>
    </row>
    <row r="210" spans="1:67" s="278" customFormat="1" ht="13.55" customHeight="1">
      <c r="A210" s="587"/>
      <c r="B210" s="260" t="s">
        <v>199</v>
      </c>
      <c r="C210" s="269">
        <v>73999</v>
      </c>
      <c r="D210" s="71">
        <v>-0.4838455421787593</v>
      </c>
      <c r="E210" s="249">
        <v>1956</v>
      </c>
      <c r="F210" s="71">
        <v>-0.88265642810006595</v>
      </c>
      <c r="G210" s="80"/>
      <c r="H210" s="71"/>
      <c r="I210" s="233"/>
      <c r="J210" s="234"/>
      <c r="K210" s="80">
        <v>388</v>
      </c>
      <c r="L210" s="71">
        <v>-0.95408827357709147</v>
      </c>
      <c r="M210" s="252">
        <v>407</v>
      </c>
      <c r="N210" s="71">
        <v>-0.97240865026099921</v>
      </c>
      <c r="O210" s="80">
        <v>11</v>
      </c>
      <c r="P210" s="71">
        <v>-0.96085409252669041</v>
      </c>
      <c r="Q210" s="80">
        <v>310</v>
      </c>
      <c r="R210" s="71">
        <f t="shared" si="2"/>
        <v>-0.56582633053221287</v>
      </c>
      <c r="S210" s="252">
        <v>1</v>
      </c>
      <c r="T210" s="71">
        <v>-0.99</v>
      </c>
      <c r="U210" s="280">
        <v>405</v>
      </c>
      <c r="V210" s="71">
        <v>-0.6619365609348915</v>
      </c>
      <c r="W210" s="80">
        <v>188</v>
      </c>
      <c r="X210" s="71">
        <v>-0.94046865104496513</v>
      </c>
      <c r="Y210" s="80">
        <v>842</v>
      </c>
      <c r="Z210" s="71">
        <v>-0.86158145651816542</v>
      </c>
      <c r="AA210" s="252">
        <v>343</v>
      </c>
      <c r="AB210" s="71">
        <v>-0.88867250892567351</v>
      </c>
      <c r="AC210" s="257"/>
      <c r="AD210" s="71" t="s">
        <v>445</v>
      </c>
      <c r="AE210" s="80">
        <v>520</v>
      </c>
      <c r="AF210" s="71">
        <v>0.70491803278688514</v>
      </c>
      <c r="AG210" s="598"/>
      <c r="AH210" s="601"/>
      <c r="AI210" s="259"/>
      <c r="AJ210" s="232"/>
      <c r="AK210" s="233"/>
      <c r="AL210" s="232"/>
      <c r="AM210" s="233"/>
      <c r="AN210" s="232"/>
      <c r="AO210" s="80">
        <v>122</v>
      </c>
      <c r="AP210" s="71">
        <v>-0.20779220779220775</v>
      </c>
      <c r="AQ210" s="80">
        <v>7</v>
      </c>
      <c r="AR210" s="71">
        <v>-0.91954022988505746</v>
      </c>
      <c r="AS210" s="251"/>
      <c r="AT210" s="71" t="s">
        <v>445</v>
      </c>
      <c r="AU210" s="80"/>
      <c r="AV210" s="71" t="s">
        <v>445</v>
      </c>
      <c r="AW210" s="257"/>
      <c r="AX210" s="232"/>
      <c r="AY210" s="80">
        <v>115</v>
      </c>
      <c r="AZ210" s="71">
        <v>-0.60344827586206895</v>
      </c>
      <c r="BA210" s="80"/>
      <c r="BB210" s="71" t="s">
        <v>445</v>
      </c>
      <c r="BC210" s="277"/>
      <c r="BD210" s="277"/>
      <c r="BE210" s="277"/>
      <c r="BF210" s="277"/>
      <c r="BG210" s="277"/>
      <c r="BH210" s="277"/>
      <c r="BI210" s="277"/>
      <c r="BJ210" s="277"/>
      <c r="BK210" s="277"/>
      <c r="BL210" s="277"/>
      <c r="BM210" s="277"/>
      <c r="BN210" s="277"/>
      <c r="BO210" s="277"/>
    </row>
    <row r="211" spans="1:67" s="278" customFormat="1" ht="13.55" customHeight="1">
      <c r="A211" s="587"/>
      <c r="B211" s="260" t="s">
        <v>8</v>
      </c>
      <c r="C211" s="269">
        <v>71302</v>
      </c>
      <c r="D211" s="71">
        <v>1.2689578361177407</v>
      </c>
      <c r="E211" s="249">
        <v>1076</v>
      </c>
      <c r="F211" s="71">
        <v>2.5986622073578594</v>
      </c>
      <c r="G211" s="80"/>
      <c r="H211" s="71"/>
      <c r="I211" s="233"/>
      <c r="J211" s="234"/>
      <c r="K211" s="80">
        <v>373</v>
      </c>
      <c r="L211" s="234" t="s">
        <v>384</v>
      </c>
      <c r="M211" s="252">
        <v>129</v>
      </c>
      <c r="N211" s="71">
        <v>0.63291139240506333</v>
      </c>
      <c r="O211" s="80">
        <v>25</v>
      </c>
      <c r="P211" s="71">
        <v>-7.407407407407407E-2</v>
      </c>
      <c r="Q211" s="80">
        <v>390</v>
      </c>
      <c r="R211" s="71">
        <f t="shared" si="2"/>
        <v>2.1967213114754101</v>
      </c>
      <c r="S211" s="252">
        <v>0</v>
      </c>
      <c r="T211" s="234" t="s">
        <v>384</v>
      </c>
      <c r="U211" s="252">
        <v>271</v>
      </c>
      <c r="V211" s="71">
        <v>29.111111111111111</v>
      </c>
      <c r="W211" s="80">
        <v>178</v>
      </c>
      <c r="X211" s="71">
        <v>58.333333333333336</v>
      </c>
      <c r="Y211" s="80">
        <v>1119</v>
      </c>
      <c r="Z211" s="71">
        <v>4.7979274611398965</v>
      </c>
      <c r="AA211" s="252">
        <v>257</v>
      </c>
      <c r="AB211" s="71">
        <v>0.47701149425287359</v>
      </c>
      <c r="AC211" s="257"/>
      <c r="AD211" s="71" t="s">
        <v>445</v>
      </c>
      <c r="AE211" s="80">
        <v>444</v>
      </c>
      <c r="AF211" s="71">
        <v>1.9798657718120807</v>
      </c>
      <c r="AG211" s="598"/>
      <c r="AH211" s="601"/>
      <c r="AI211" s="255">
        <v>421</v>
      </c>
      <c r="AJ211" s="253">
        <v>51.625</v>
      </c>
      <c r="AK211" s="233"/>
      <c r="AL211" s="232"/>
      <c r="AM211" s="233"/>
      <c r="AN211" s="232"/>
      <c r="AO211" s="80">
        <v>89</v>
      </c>
      <c r="AP211" s="71" t="s">
        <v>445</v>
      </c>
      <c r="AQ211" s="80">
        <v>2</v>
      </c>
      <c r="AR211" s="71" t="s">
        <v>445</v>
      </c>
      <c r="AS211" s="251"/>
      <c r="AT211" s="71" t="s">
        <v>445</v>
      </c>
      <c r="AU211" s="80"/>
      <c r="AV211" s="71" t="s">
        <v>445</v>
      </c>
      <c r="AW211" s="257"/>
      <c r="AX211" s="232"/>
      <c r="AY211" s="80">
        <v>83</v>
      </c>
      <c r="AZ211" s="71" t="s">
        <v>445</v>
      </c>
      <c r="BA211" s="80"/>
      <c r="BB211" s="71" t="s">
        <v>445</v>
      </c>
      <c r="BC211" s="277"/>
      <c r="BD211" s="277"/>
      <c r="BE211" s="277"/>
      <c r="BF211" s="277"/>
      <c r="BG211" s="277"/>
      <c r="BH211" s="277"/>
      <c r="BI211" s="277"/>
      <c r="BJ211" s="277"/>
      <c r="BK211" s="277"/>
      <c r="BL211" s="277"/>
      <c r="BM211" s="277"/>
      <c r="BN211" s="277"/>
      <c r="BO211" s="277"/>
    </row>
    <row r="212" spans="1:67" s="278" customFormat="1" ht="13.55" customHeight="1">
      <c r="A212" s="587"/>
      <c r="B212" s="260" t="s">
        <v>9</v>
      </c>
      <c r="C212" s="269">
        <v>75416</v>
      </c>
      <c r="D212" s="71">
        <v>0.9950267181630601</v>
      </c>
      <c r="E212" s="249">
        <v>950</v>
      </c>
      <c r="F212" s="71">
        <v>51.777777777777779</v>
      </c>
      <c r="G212" s="80"/>
      <c r="H212" s="71"/>
      <c r="I212" s="233"/>
      <c r="J212" s="234"/>
      <c r="K212" s="80">
        <v>322</v>
      </c>
      <c r="L212" s="234" t="s">
        <v>225</v>
      </c>
      <c r="M212" s="252">
        <v>466</v>
      </c>
      <c r="N212" s="71">
        <v>13.5625</v>
      </c>
      <c r="O212" s="80">
        <v>26</v>
      </c>
      <c r="P212" s="71">
        <v>-0.40909090909090906</v>
      </c>
      <c r="Q212" s="80">
        <v>231</v>
      </c>
      <c r="R212" s="71">
        <f t="shared" si="2"/>
        <v>1.1000000000000001</v>
      </c>
      <c r="S212" s="252">
        <v>0</v>
      </c>
      <c r="T212" s="234" t="s">
        <v>225</v>
      </c>
      <c r="U212" s="252">
        <v>170</v>
      </c>
      <c r="V212" s="71">
        <v>20.25</v>
      </c>
      <c r="W212" s="80">
        <v>135</v>
      </c>
      <c r="X212" s="71" t="s">
        <v>445</v>
      </c>
      <c r="Y212" s="80">
        <v>799</v>
      </c>
      <c r="Z212" s="71">
        <v>3.7559523809523814</v>
      </c>
      <c r="AA212" s="252">
        <v>195</v>
      </c>
      <c r="AB212" s="71">
        <v>-0.46280991735537191</v>
      </c>
      <c r="AC212" s="257"/>
      <c r="AD212" s="71" t="s">
        <v>445</v>
      </c>
      <c r="AE212" s="80">
        <v>512</v>
      </c>
      <c r="AF212" s="71">
        <v>45.545454545454547</v>
      </c>
      <c r="AG212" s="598"/>
      <c r="AH212" s="601"/>
      <c r="AI212" s="259"/>
      <c r="AJ212" s="232"/>
      <c r="AK212" s="233"/>
      <c r="AL212" s="232"/>
      <c r="AM212" s="233"/>
      <c r="AN212" s="232"/>
      <c r="AO212" s="80">
        <v>75</v>
      </c>
      <c r="AP212" s="71" t="s">
        <v>445</v>
      </c>
      <c r="AQ212" s="80">
        <v>1</v>
      </c>
      <c r="AR212" s="71" t="s">
        <v>445</v>
      </c>
      <c r="AS212" s="251"/>
      <c r="AT212" s="71" t="s">
        <v>445</v>
      </c>
      <c r="AU212" s="80"/>
      <c r="AV212" s="71" t="s">
        <v>445</v>
      </c>
      <c r="AW212" s="257"/>
      <c r="AX212" s="232"/>
      <c r="AY212" s="80">
        <v>12</v>
      </c>
      <c r="AZ212" s="71" t="s">
        <v>445</v>
      </c>
      <c r="BA212" s="80"/>
      <c r="BB212" s="71" t="s">
        <v>445</v>
      </c>
      <c r="BC212" s="277"/>
      <c r="BD212" s="277"/>
      <c r="BE212" s="277"/>
      <c r="BF212" s="277"/>
      <c r="BG212" s="277"/>
      <c r="BH212" s="277"/>
      <c r="BI212" s="277"/>
      <c r="BJ212" s="277"/>
      <c r="BK212" s="277"/>
      <c r="BL212" s="277"/>
      <c r="BM212" s="277"/>
      <c r="BN212" s="277"/>
      <c r="BO212" s="277"/>
    </row>
    <row r="213" spans="1:67" s="82" customFormat="1" ht="13.55" customHeight="1">
      <c r="A213" s="587"/>
      <c r="B213" s="260" t="s">
        <v>202</v>
      </c>
      <c r="C213" s="269">
        <v>79446</v>
      </c>
      <c r="D213" s="71">
        <v>0.64304179678613527</v>
      </c>
      <c r="E213" s="249">
        <v>835</v>
      </c>
      <c r="F213" s="71">
        <v>5.8442622950819674</v>
      </c>
      <c r="G213" s="80"/>
      <c r="H213" s="71"/>
      <c r="I213" s="233"/>
      <c r="J213" s="234"/>
      <c r="K213" s="80">
        <v>267</v>
      </c>
      <c r="L213" s="234" t="s">
        <v>225</v>
      </c>
      <c r="M213" s="252">
        <v>426</v>
      </c>
      <c r="N213" s="71">
        <v>8.0638297872340434</v>
      </c>
      <c r="O213" s="80">
        <v>27</v>
      </c>
      <c r="P213" s="71">
        <v>-0.68604651162790697</v>
      </c>
      <c r="Q213" s="80">
        <v>78</v>
      </c>
      <c r="R213" s="71">
        <f t="shared" si="2"/>
        <v>-0.49019607843137258</v>
      </c>
      <c r="S213" s="252">
        <v>2</v>
      </c>
      <c r="T213" s="71">
        <v>-0.5</v>
      </c>
      <c r="U213" s="252">
        <v>98</v>
      </c>
      <c r="V213" s="71">
        <v>1.0416666666666665</v>
      </c>
      <c r="W213" s="80">
        <v>96</v>
      </c>
      <c r="X213" s="71">
        <v>3.8</v>
      </c>
      <c r="Y213" s="80">
        <v>813</v>
      </c>
      <c r="Z213" s="71">
        <v>2.2261904761904763</v>
      </c>
      <c r="AA213" s="252">
        <v>257</v>
      </c>
      <c r="AB213" s="71">
        <v>-0.3952941176470588</v>
      </c>
      <c r="AC213" s="257"/>
      <c r="AD213" s="71" t="s">
        <v>445</v>
      </c>
      <c r="AE213" s="80">
        <v>794</v>
      </c>
      <c r="AF213" s="71">
        <v>3.5632183908045976</v>
      </c>
      <c r="AG213" s="598"/>
      <c r="AH213" s="601"/>
      <c r="AI213" s="266"/>
      <c r="AJ213" s="236"/>
      <c r="AK213" s="233"/>
      <c r="AL213" s="232"/>
      <c r="AM213" s="233"/>
      <c r="AN213" s="232"/>
      <c r="AO213" s="80">
        <v>57</v>
      </c>
      <c r="AP213" s="71" t="s">
        <v>445</v>
      </c>
      <c r="AQ213" s="80">
        <v>0</v>
      </c>
      <c r="AR213" s="71" t="s">
        <v>445</v>
      </c>
      <c r="AS213" s="251"/>
      <c r="AT213" s="71" t="s">
        <v>445</v>
      </c>
      <c r="AU213" s="80"/>
      <c r="AV213" s="71" t="s">
        <v>445</v>
      </c>
      <c r="AW213" s="257"/>
      <c r="AX213" s="232"/>
      <c r="AY213" s="80">
        <v>32</v>
      </c>
      <c r="AZ213" s="71" t="s">
        <v>445</v>
      </c>
      <c r="BA213" s="80"/>
      <c r="BB213" s="71" t="s">
        <v>445</v>
      </c>
      <c r="BC213" s="81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1"/>
      <c r="BO213" s="81"/>
    </row>
    <row r="214" spans="1:67" s="82" customFormat="1" ht="13.55" customHeight="1">
      <c r="A214" s="587"/>
      <c r="B214" s="260" t="s">
        <v>203</v>
      </c>
      <c r="C214" s="269">
        <v>101963</v>
      </c>
      <c r="D214" s="71">
        <v>0.54639347245814118</v>
      </c>
      <c r="E214" s="249">
        <v>1808</v>
      </c>
      <c r="F214" s="71">
        <v>5.149659863945578</v>
      </c>
      <c r="G214" s="80"/>
      <c r="H214" s="71"/>
      <c r="I214" s="233"/>
      <c r="J214" s="234"/>
      <c r="K214" s="80">
        <v>365</v>
      </c>
      <c r="L214" s="234" t="s">
        <v>225</v>
      </c>
      <c r="M214" s="252">
        <v>525</v>
      </c>
      <c r="N214" s="71">
        <v>1.5990099009900991</v>
      </c>
      <c r="O214" s="80">
        <v>19</v>
      </c>
      <c r="P214" s="71">
        <v>-0.81730769230769229</v>
      </c>
      <c r="Q214" s="80">
        <v>117</v>
      </c>
      <c r="R214" s="71">
        <f t="shared" si="2"/>
        <v>-0.63664596273291929</v>
      </c>
      <c r="S214" s="252">
        <v>5</v>
      </c>
      <c r="T214" s="71" t="s">
        <v>445</v>
      </c>
      <c r="U214" s="252">
        <v>202</v>
      </c>
      <c r="V214" s="71">
        <v>-0.22900763358778631</v>
      </c>
      <c r="W214" s="80">
        <v>125</v>
      </c>
      <c r="X214" s="71">
        <v>-0.22839506172839508</v>
      </c>
      <c r="Y214" s="80">
        <v>280</v>
      </c>
      <c r="Z214" s="71">
        <v>-0.40298507462686572</v>
      </c>
      <c r="AA214" s="252">
        <v>338</v>
      </c>
      <c r="AB214" s="71">
        <v>-0.3920863309352518</v>
      </c>
      <c r="AC214" s="257"/>
      <c r="AD214" s="71" t="s">
        <v>445</v>
      </c>
      <c r="AE214" s="80">
        <v>1599</v>
      </c>
      <c r="AF214" s="71">
        <v>2.3174273858921164</v>
      </c>
      <c r="AG214" s="598"/>
      <c r="AH214" s="601"/>
      <c r="AI214" s="255">
        <v>604</v>
      </c>
      <c r="AJ214" s="253">
        <v>2.0049751243781095</v>
      </c>
      <c r="AK214" s="233"/>
      <c r="AL214" s="232"/>
      <c r="AM214" s="233"/>
      <c r="AN214" s="232"/>
      <c r="AO214" s="80">
        <v>141</v>
      </c>
      <c r="AP214" s="71">
        <v>34.25</v>
      </c>
      <c r="AQ214" s="80">
        <v>2</v>
      </c>
      <c r="AR214" s="71" t="s">
        <v>445</v>
      </c>
      <c r="AS214" s="251"/>
      <c r="AT214" s="71" t="s">
        <v>445</v>
      </c>
      <c r="AU214" s="80"/>
      <c r="AV214" s="71" t="s">
        <v>445</v>
      </c>
      <c r="AW214" s="257"/>
      <c r="AX214" s="232"/>
      <c r="AY214" s="80">
        <v>58</v>
      </c>
      <c r="AZ214" s="71" t="s">
        <v>445</v>
      </c>
      <c r="BA214" s="80"/>
      <c r="BB214" s="71" t="s">
        <v>445</v>
      </c>
      <c r="BC214" s="81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1"/>
      <c r="BO214" s="81"/>
    </row>
    <row r="215" spans="1:67" s="82" customFormat="1" ht="13.55" customHeight="1">
      <c r="A215" s="587"/>
      <c r="B215" s="260" t="s">
        <v>204</v>
      </c>
      <c r="C215" s="269">
        <v>137712</v>
      </c>
      <c r="D215" s="71">
        <v>0.54927549275492749</v>
      </c>
      <c r="E215" s="249">
        <v>1647</v>
      </c>
      <c r="F215" s="71">
        <v>1.1989319092122832</v>
      </c>
      <c r="G215" s="80"/>
      <c r="H215" s="71"/>
      <c r="I215" s="233"/>
      <c r="J215" s="234"/>
      <c r="K215" s="80">
        <v>264</v>
      </c>
      <c r="L215" s="234" t="s">
        <v>225</v>
      </c>
      <c r="M215" s="252">
        <v>656</v>
      </c>
      <c r="N215" s="71">
        <v>0.90697674418604657</v>
      </c>
      <c r="O215" s="80">
        <v>67</v>
      </c>
      <c r="P215" s="71">
        <v>1.6800000000000002</v>
      </c>
      <c r="Q215" s="80">
        <v>275</v>
      </c>
      <c r="R215" s="71">
        <f t="shared" si="2"/>
        <v>-0.51154529307282415</v>
      </c>
      <c r="S215" s="252">
        <v>2</v>
      </c>
      <c r="T215" s="71" t="s">
        <v>445</v>
      </c>
      <c r="U215" s="252">
        <v>373</v>
      </c>
      <c r="V215" s="71">
        <v>0.17665615141955837</v>
      </c>
      <c r="W215" s="80">
        <v>238</v>
      </c>
      <c r="X215" s="71">
        <v>-9.5057034220532355E-2</v>
      </c>
      <c r="Y215" s="80">
        <v>164</v>
      </c>
      <c r="Z215" s="71">
        <v>-0.71478260869565213</v>
      </c>
      <c r="AA215" s="249">
        <v>380</v>
      </c>
      <c r="AB215" s="71">
        <v>-0.35264054514480414</v>
      </c>
      <c r="AC215" s="257"/>
      <c r="AD215" s="71" t="s">
        <v>445</v>
      </c>
      <c r="AE215" s="80">
        <v>1549</v>
      </c>
      <c r="AF215" s="71">
        <v>0.83748517200474493</v>
      </c>
      <c r="AG215" s="598"/>
      <c r="AH215" s="601"/>
      <c r="AI215" s="259"/>
      <c r="AJ215" s="232"/>
      <c r="AK215" s="233"/>
      <c r="AL215" s="232"/>
      <c r="AM215" s="233"/>
      <c r="AN215" s="232"/>
      <c r="AO215" s="80">
        <v>183</v>
      </c>
      <c r="AP215" s="71">
        <v>44.75</v>
      </c>
      <c r="AQ215" s="80">
        <v>3</v>
      </c>
      <c r="AR215" s="71" t="s">
        <v>445</v>
      </c>
      <c r="AS215" s="251"/>
      <c r="AT215" s="71" t="s">
        <v>445</v>
      </c>
      <c r="AU215" s="80"/>
      <c r="AV215" s="71" t="s">
        <v>445</v>
      </c>
      <c r="AW215" s="257"/>
      <c r="AX215" s="232"/>
      <c r="AY215" s="80">
        <v>64</v>
      </c>
      <c r="AZ215" s="71" t="s">
        <v>445</v>
      </c>
      <c r="BA215" s="80"/>
      <c r="BB215" s="71" t="s">
        <v>445</v>
      </c>
      <c r="BC215" s="81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1"/>
      <c r="BO215" s="81"/>
    </row>
    <row r="216" spans="1:67" s="82" customFormat="1" ht="13.55" customHeight="1">
      <c r="A216" s="587"/>
      <c r="B216" s="260" t="s">
        <v>205</v>
      </c>
      <c r="C216" s="269">
        <v>116615</v>
      </c>
      <c r="D216" s="71">
        <v>0.51846402250058587</v>
      </c>
      <c r="E216" s="249">
        <v>2224</v>
      </c>
      <c r="F216" s="71">
        <v>0.55960729312762969</v>
      </c>
      <c r="G216" s="80"/>
      <c r="H216" s="71"/>
      <c r="I216" s="233"/>
      <c r="J216" s="234"/>
      <c r="K216" s="80">
        <v>311</v>
      </c>
      <c r="L216" s="234" t="s">
        <v>225</v>
      </c>
      <c r="M216" s="252">
        <v>663</v>
      </c>
      <c r="N216" s="71">
        <v>1.8093220338983049</v>
      </c>
      <c r="O216" s="80">
        <v>82</v>
      </c>
      <c r="P216" s="71">
        <v>1.2162162162162162</v>
      </c>
      <c r="Q216" s="80">
        <v>371</v>
      </c>
      <c r="R216" s="71">
        <f t="shared" si="2"/>
        <v>-0.13519813519813517</v>
      </c>
      <c r="S216" s="252">
        <v>1</v>
      </c>
      <c r="T216" s="71">
        <v>0</v>
      </c>
      <c r="U216" s="252">
        <v>519</v>
      </c>
      <c r="V216" s="71">
        <v>1.4139534883720932</v>
      </c>
      <c r="W216" s="80">
        <v>248</v>
      </c>
      <c r="X216" s="71">
        <v>-0.28115942028985508</v>
      </c>
      <c r="Y216" s="80">
        <v>364</v>
      </c>
      <c r="Z216" s="71">
        <v>-0.43478260869565222</v>
      </c>
      <c r="AA216" s="249">
        <v>438</v>
      </c>
      <c r="AB216" s="71">
        <v>-0.33434650455927051</v>
      </c>
      <c r="AC216" s="257"/>
      <c r="AD216" s="71" t="s">
        <v>445</v>
      </c>
      <c r="AE216" s="80">
        <v>1160</v>
      </c>
      <c r="AF216" s="71">
        <v>0.44638403990024944</v>
      </c>
      <c r="AG216" s="598"/>
      <c r="AH216" s="601"/>
      <c r="AI216" s="266"/>
      <c r="AJ216" s="236"/>
      <c r="AK216" s="233"/>
      <c r="AL216" s="232"/>
      <c r="AM216" s="233"/>
      <c r="AN216" s="232"/>
      <c r="AO216" s="80">
        <v>597</v>
      </c>
      <c r="AP216" s="71">
        <v>41.642857142857146</v>
      </c>
      <c r="AQ216" s="80">
        <v>11</v>
      </c>
      <c r="AR216" s="71" t="s">
        <v>445</v>
      </c>
      <c r="AS216" s="251"/>
      <c r="AT216" s="71" t="s">
        <v>445</v>
      </c>
      <c r="AU216" s="80"/>
      <c r="AV216" s="71" t="s">
        <v>445</v>
      </c>
      <c r="AW216" s="257"/>
      <c r="AX216" s="232"/>
      <c r="AY216" s="80">
        <v>121</v>
      </c>
      <c r="AZ216" s="71">
        <v>11.1</v>
      </c>
      <c r="BA216" s="80"/>
      <c r="BB216" s="71" t="s">
        <v>445</v>
      </c>
      <c r="BC216" s="81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1"/>
      <c r="BO216" s="81"/>
    </row>
    <row r="217" spans="1:67" s="278" customFormat="1" ht="13.55" customHeight="1">
      <c r="A217" s="587"/>
      <c r="B217" s="260" t="s">
        <v>21</v>
      </c>
      <c r="C217" s="269">
        <v>124399</v>
      </c>
      <c r="D217" s="71">
        <v>0.72848409059330277</v>
      </c>
      <c r="E217" s="249">
        <v>1921</v>
      </c>
      <c r="F217" s="71">
        <v>-4.9480455220188069E-2</v>
      </c>
      <c r="G217" s="80"/>
      <c r="H217" s="71"/>
      <c r="I217" s="233"/>
      <c r="J217" s="234"/>
      <c r="K217" s="80">
        <v>492</v>
      </c>
      <c r="L217" s="71">
        <v>48.2</v>
      </c>
      <c r="M217" s="252">
        <v>730</v>
      </c>
      <c r="N217" s="71">
        <v>1.2600619195046439</v>
      </c>
      <c r="O217" s="80">
        <v>130</v>
      </c>
      <c r="P217" s="71">
        <v>4.416666666666667</v>
      </c>
      <c r="Q217" s="80">
        <v>279</v>
      </c>
      <c r="R217" s="71">
        <f t="shared" si="2"/>
        <v>-0.12539184952978055</v>
      </c>
      <c r="S217" s="252">
        <v>2</v>
      </c>
      <c r="T217" s="71" t="s">
        <v>445</v>
      </c>
      <c r="U217" s="252">
        <v>485</v>
      </c>
      <c r="V217" s="71">
        <v>0.75090252707581229</v>
      </c>
      <c r="W217" s="80">
        <v>372</v>
      </c>
      <c r="X217" s="71">
        <v>1.1379310344827585</v>
      </c>
      <c r="Y217" s="80">
        <v>1281</v>
      </c>
      <c r="Z217" s="71">
        <v>0.41234840132304296</v>
      </c>
      <c r="AA217" s="252">
        <v>445</v>
      </c>
      <c r="AB217" s="71">
        <v>-0.24831081081081086</v>
      </c>
      <c r="AC217" s="257"/>
      <c r="AD217" s="71" t="s">
        <v>445</v>
      </c>
      <c r="AE217" s="80">
        <v>1907</v>
      </c>
      <c r="AF217" s="71">
        <v>2.6602687140115164</v>
      </c>
      <c r="AG217" s="598"/>
      <c r="AH217" s="601"/>
      <c r="AI217" s="255">
        <v>1284</v>
      </c>
      <c r="AJ217" s="253">
        <v>79.25</v>
      </c>
      <c r="AK217" s="233"/>
      <c r="AL217" s="232"/>
      <c r="AM217" s="233"/>
      <c r="AN217" s="232"/>
      <c r="AO217" s="80">
        <v>1241</v>
      </c>
      <c r="AP217" s="71">
        <v>46.730769230769234</v>
      </c>
      <c r="AQ217" s="80">
        <v>76</v>
      </c>
      <c r="AR217" s="71" t="s">
        <v>445</v>
      </c>
      <c r="AS217" s="251"/>
      <c r="AT217" s="71" t="s">
        <v>445</v>
      </c>
      <c r="AU217" s="80"/>
      <c r="AV217" s="71" t="s">
        <v>445</v>
      </c>
      <c r="AW217" s="257"/>
      <c r="AX217" s="232"/>
      <c r="AY217" s="80">
        <v>196</v>
      </c>
      <c r="AZ217" s="71">
        <v>12.066666666666666</v>
      </c>
      <c r="BA217" s="80"/>
      <c r="BB217" s="71" t="s">
        <v>445</v>
      </c>
      <c r="BC217" s="277"/>
      <c r="BD217" s="277"/>
      <c r="BE217" s="277"/>
      <c r="BF217" s="277"/>
      <c r="BG217" s="277"/>
      <c r="BH217" s="277"/>
      <c r="BI217" s="277"/>
      <c r="BJ217" s="277"/>
      <c r="BK217" s="277"/>
      <c r="BL217" s="277"/>
      <c r="BM217" s="277"/>
      <c r="BN217" s="277"/>
      <c r="BO217" s="277"/>
    </row>
    <row r="218" spans="1:67" s="278" customFormat="1" ht="13.55" customHeight="1">
      <c r="A218" s="587"/>
      <c r="B218" s="260" t="s">
        <v>34</v>
      </c>
      <c r="C218" s="269">
        <v>147907</v>
      </c>
      <c r="D218" s="71">
        <v>1.0924511218628865</v>
      </c>
      <c r="E218" s="249">
        <v>2021</v>
      </c>
      <c r="F218" s="71">
        <v>-0.28460176991150443</v>
      </c>
      <c r="G218" s="80"/>
      <c r="H218" s="71"/>
      <c r="I218" s="233"/>
      <c r="J218" s="234"/>
      <c r="K218" s="80">
        <v>4171</v>
      </c>
      <c r="L218" s="71">
        <v>42.447916666666664</v>
      </c>
      <c r="M218" s="252">
        <v>827</v>
      </c>
      <c r="N218" s="71">
        <v>1.5763239875389408</v>
      </c>
      <c r="O218" s="80">
        <v>131</v>
      </c>
      <c r="P218" s="71">
        <v>1.1833333333333331</v>
      </c>
      <c r="Q218" s="80">
        <v>227</v>
      </c>
      <c r="R218" s="71">
        <f t="shared" si="2"/>
        <v>-0.20629370629370625</v>
      </c>
      <c r="S218" s="252">
        <v>3</v>
      </c>
      <c r="T218" s="71">
        <v>-0.7</v>
      </c>
      <c r="U218" s="252">
        <v>1600</v>
      </c>
      <c r="V218" s="71">
        <v>4.7347670250896057</v>
      </c>
      <c r="W218" s="80">
        <v>354</v>
      </c>
      <c r="X218" s="71">
        <v>2.3084112149532712</v>
      </c>
      <c r="Y218" s="80">
        <v>1681</v>
      </c>
      <c r="Z218" s="71">
        <v>0.74196891191709846</v>
      </c>
      <c r="AA218" s="252">
        <v>1119</v>
      </c>
      <c r="AB218" s="71">
        <v>0.87751677852348986</v>
      </c>
      <c r="AC218" s="257"/>
      <c r="AD218" s="71" t="s">
        <v>445</v>
      </c>
      <c r="AE218" s="80">
        <v>2937</v>
      </c>
      <c r="AF218" s="71">
        <v>4.134615384615385</v>
      </c>
      <c r="AG218" s="598"/>
      <c r="AH218" s="601"/>
      <c r="AI218" s="259"/>
      <c r="AJ218" s="232"/>
      <c r="AK218" s="233"/>
      <c r="AL218" s="232"/>
      <c r="AM218" s="233"/>
      <c r="AN218" s="232"/>
      <c r="AO218" s="80">
        <v>2582</v>
      </c>
      <c r="AP218" s="71">
        <v>66.94736842105263</v>
      </c>
      <c r="AQ218" s="80">
        <v>162</v>
      </c>
      <c r="AR218" s="71" t="s">
        <v>445</v>
      </c>
      <c r="AS218" s="251"/>
      <c r="AT218" s="71" t="s">
        <v>445</v>
      </c>
      <c r="AU218" s="80"/>
      <c r="AV218" s="71" t="s">
        <v>445</v>
      </c>
      <c r="AW218" s="257"/>
      <c r="AX218" s="232"/>
      <c r="AY218" s="80">
        <v>229</v>
      </c>
      <c r="AZ218" s="71" t="s">
        <v>445</v>
      </c>
      <c r="BA218" s="80"/>
      <c r="BB218" s="71" t="s">
        <v>445</v>
      </c>
      <c r="BC218" s="277"/>
      <c r="BD218" s="277"/>
      <c r="BE218" s="277"/>
      <c r="BF218" s="277"/>
      <c r="BG218" s="277"/>
      <c r="BH218" s="277"/>
      <c r="BI218" s="277"/>
      <c r="BJ218" s="277"/>
      <c r="BK218" s="277"/>
      <c r="BL218" s="277"/>
      <c r="BM218" s="277"/>
      <c r="BN218" s="277"/>
      <c r="BO218" s="277"/>
    </row>
    <row r="219" spans="1:67" s="82" customFormat="1" ht="13.55" customHeight="1">
      <c r="A219" s="588"/>
      <c r="B219" s="272" t="s">
        <v>32</v>
      </c>
      <c r="C219" s="273">
        <v>139426</v>
      </c>
      <c r="D219" s="263">
        <v>0.72188260284292305</v>
      </c>
      <c r="E219" s="262">
        <v>1064</v>
      </c>
      <c r="F219" s="263">
        <v>-0.62108262108262102</v>
      </c>
      <c r="G219" s="271"/>
      <c r="H219" s="263"/>
      <c r="I219" s="237"/>
      <c r="J219" s="238"/>
      <c r="K219" s="271">
        <v>4569</v>
      </c>
      <c r="L219" s="263">
        <v>13.550955414012739</v>
      </c>
      <c r="M219" s="270">
        <v>982</v>
      </c>
      <c r="N219" s="263">
        <v>0.82867783985102417</v>
      </c>
      <c r="O219" s="271">
        <v>56</v>
      </c>
      <c r="P219" s="263">
        <v>1.3333333333333335</v>
      </c>
      <c r="Q219" s="271">
        <v>286</v>
      </c>
      <c r="R219" s="263">
        <f t="shared" si="2"/>
        <v>-0.24338624338624337</v>
      </c>
      <c r="S219" s="270">
        <v>6</v>
      </c>
      <c r="T219" s="263">
        <v>2</v>
      </c>
      <c r="U219" s="270">
        <v>2187</v>
      </c>
      <c r="V219" s="263">
        <v>4.0045766590389018</v>
      </c>
      <c r="W219" s="271">
        <v>878</v>
      </c>
      <c r="X219" s="263">
        <v>7.3619047619047624</v>
      </c>
      <c r="Y219" s="271">
        <v>1271</v>
      </c>
      <c r="Z219" s="263">
        <v>1.4365522745410919E-2</v>
      </c>
      <c r="AA219" s="270">
        <v>1521</v>
      </c>
      <c r="AB219" s="263">
        <v>3.5675675675675675</v>
      </c>
      <c r="AC219" s="264"/>
      <c r="AD219" s="263" t="s">
        <v>445</v>
      </c>
      <c r="AE219" s="271">
        <v>2450</v>
      </c>
      <c r="AF219" s="263">
        <v>3.5286506469500925</v>
      </c>
      <c r="AG219" s="599"/>
      <c r="AH219" s="602"/>
      <c r="AI219" s="266"/>
      <c r="AJ219" s="236"/>
      <c r="AK219" s="237"/>
      <c r="AL219" s="236"/>
      <c r="AM219" s="237"/>
      <c r="AN219" s="236"/>
      <c r="AO219" s="271">
        <v>1600</v>
      </c>
      <c r="AP219" s="263">
        <v>17.390804597701148</v>
      </c>
      <c r="AQ219" s="271">
        <v>120</v>
      </c>
      <c r="AR219" s="263" t="s">
        <v>445</v>
      </c>
      <c r="AS219" s="274"/>
      <c r="AT219" s="263" t="s">
        <v>445</v>
      </c>
      <c r="AU219" s="271"/>
      <c r="AV219" s="263" t="s">
        <v>445</v>
      </c>
      <c r="AW219" s="264"/>
      <c r="AX219" s="236"/>
      <c r="AY219" s="271">
        <v>174</v>
      </c>
      <c r="AZ219" s="263">
        <v>0.52631578947368429</v>
      </c>
      <c r="BA219" s="80"/>
      <c r="BB219" s="263" t="s">
        <v>445</v>
      </c>
      <c r="BC219" s="81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1"/>
      <c r="BO219" s="81"/>
    </row>
    <row r="220" spans="1:67" s="82" customFormat="1" ht="13.55" customHeight="1">
      <c r="A220" s="586" t="s">
        <v>394</v>
      </c>
      <c r="B220" s="67" t="s">
        <v>25</v>
      </c>
      <c r="C220" s="68">
        <v>147434</v>
      </c>
      <c r="D220" s="69">
        <v>0.71150296599839802</v>
      </c>
      <c r="E220" s="70">
        <v>1264</v>
      </c>
      <c r="F220" s="69">
        <v>-0.50138067061143987</v>
      </c>
      <c r="G220" s="72"/>
      <c r="H220" s="69"/>
      <c r="I220" s="72">
        <v>3564</v>
      </c>
      <c r="J220" s="69" t="s">
        <v>445</v>
      </c>
      <c r="K220" s="72">
        <v>2150</v>
      </c>
      <c r="L220" s="69">
        <v>5.8471337579617835</v>
      </c>
      <c r="M220" s="73"/>
      <c r="N220" s="69" t="s">
        <v>445</v>
      </c>
      <c r="O220" s="72">
        <v>15</v>
      </c>
      <c r="P220" s="69">
        <v>-0.34782608695652173</v>
      </c>
      <c r="Q220" s="72">
        <v>280</v>
      </c>
      <c r="R220" s="69">
        <f t="shared" si="2"/>
        <v>-0.12225705329153602</v>
      </c>
      <c r="S220" s="73">
        <v>11</v>
      </c>
      <c r="T220" s="69"/>
      <c r="U220" s="286">
        <v>1953</v>
      </c>
      <c r="V220" s="69">
        <v>3.531322505800464</v>
      </c>
      <c r="W220" s="72">
        <v>757</v>
      </c>
      <c r="X220" s="69">
        <v>6.0747663551401869</v>
      </c>
      <c r="Y220" s="72">
        <v>1110</v>
      </c>
      <c r="Z220" s="69">
        <v>4.36231884057971</v>
      </c>
      <c r="AA220" s="73">
        <v>1331</v>
      </c>
      <c r="AB220" s="69">
        <v>2.3275000000000001</v>
      </c>
      <c r="AC220" s="74"/>
      <c r="AD220" s="69" t="s">
        <v>445</v>
      </c>
      <c r="AE220" s="72">
        <v>2796</v>
      </c>
      <c r="AF220" s="69">
        <v>2.2064220183486238</v>
      </c>
      <c r="AG220" s="597">
        <v>49423</v>
      </c>
      <c r="AH220" s="600">
        <v>2.7076519129782444</v>
      </c>
      <c r="AI220" s="255">
        <v>1437</v>
      </c>
      <c r="AJ220" s="253">
        <v>478</v>
      </c>
      <c r="AK220" s="79">
        <v>6854</v>
      </c>
      <c r="AL220" s="253">
        <v>5.3462962962962965</v>
      </c>
      <c r="AM220" s="72"/>
      <c r="AN220" s="69" t="s">
        <v>445</v>
      </c>
      <c r="AO220" s="72">
        <v>990</v>
      </c>
      <c r="AP220" s="69">
        <v>13.558823529411764</v>
      </c>
      <c r="AQ220" s="72">
        <v>104</v>
      </c>
      <c r="AR220" s="69" t="s">
        <v>445</v>
      </c>
      <c r="AS220" s="78"/>
      <c r="AT220" s="69" t="s">
        <v>445</v>
      </c>
      <c r="AU220" s="72"/>
      <c r="AV220" s="69" t="s">
        <v>445</v>
      </c>
      <c r="AW220" s="79"/>
      <c r="AX220" s="69" t="s">
        <v>445</v>
      </c>
      <c r="AY220" s="72">
        <v>209</v>
      </c>
      <c r="AZ220" s="69">
        <v>1.0096153846153846</v>
      </c>
      <c r="BA220" s="80"/>
      <c r="BB220" s="71" t="s">
        <v>445</v>
      </c>
      <c r="BC220" s="81"/>
      <c r="BD220" s="81"/>
      <c r="BE220" s="81"/>
      <c r="BF220" s="81"/>
      <c r="BG220" s="81"/>
      <c r="BH220" s="93"/>
      <c r="BI220" s="81"/>
      <c r="BJ220" s="81"/>
      <c r="BK220" s="81"/>
      <c r="BL220" s="81"/>
      <c r="BM220" s="81"/>
      <c r="BN220" s="81"/>
      <c r="BO220" s="81"/>
    </row>
    <row r="221" spans="1:67" s="82" customFormat="1" ht="13.55" customHeight="1">
      <c r="A221" s="587"/>
      <c r="B221" s="260" t="s">
        <v>26</v>
      </c>
      <c r="C221" s="269">
        <v>112722</v>
      </c>
      <c r="D221" s="71">
        <v>0.65250025654933808</v>
      </c>
      <c r="E221" s="249">
        <v>913</v>
      </c>
      <c r="F221" s="71">
        <v>3.296703296703285E-3</v>
      </c>
      <c r="G221" s="80"/>
      <c r="H221" s="71"/>
      <c r="I221" s="80">
        <v>5079</v>
      </c>
      <c r="J221" s="71" t="s">
        <v>445</v>
      </c>
      <c r="K221" s="80">
        <v>2369</v>
      </c>
      <c r="L221" s="71">
        <v>8.8298755186721998</v>
      </c>
      <c r="M221" s="252">
        <v>10176</v>
      </c>
      <c r="N221" s="71">
        <v>16.82136602451839</v>
      </c>
      <c r="O221" s="80">
        <v>20</v>
      </c>
      <c r="P221" s="71">
        <v>-0.31034482758620685</v>
      </c>
      <c r="Q221" s="80">
        <v>361</v>
      </c>
      <c r="R221" s="71">
        <f t="shared" si="2"/>
        <v>0.28014184397163122</v>
      </c>
      <c r="S221" s="252">
        <v>8</v>
      </c>
      <c r="T221" s="71"/>
      <c r="U221" s="280">
        <v>1972</v>
      </c>
      <c r="V221" s="71">
        <v>4.1220779220779225</v>
      </c>
      <c r="W221" s="80">
        <v>407</v>
      </c>
      <c r="X221" s="71">
        <v>2.7339449541284404</v>
      </c>
      <c r="Y221" s="80">
        <v>1214</v>
      </c>
      <c r="Z221" s="71">
        <v>0.79585798816568043</v>
      </c>
      <c r="AA221" s="252">
        <v>1265</v>
      </c>
      <c r="AB221" s="71">
        <v>2.3202099737532809</v>
      </c>
      <c r="AC221" s="257"/>
      <c r="AD221" s="71" t="s">
        <v>445</v>
      </c>
      <c r="AE221" s="80">
        <v>2016</v>
      </c>
      <c r="AF221" s="71">
        <v>3.3636363636363633</v>
      </c>
      <c r="AG221" s="598"/>
      <c r="AH221" s="601"/>
      <c r="AI221" s="259"/>
      <c r="AJ221" s="232"/>
      <c r="AK221" s="233"/>
      <c r="AL221" s="232"/>
      <c r="AM221" s="80">
        <v>200</v>
      </c>
      <c r="AN221" s="71" t="s">
        <v>445</v>
      </c>
      <c r="AO221" s="80">
        <v>633</v>
      </c>
      <c r="AP221" s="71">
        <v>5.7340425531914896</v>
      </c>
      <c r="AQ221" s="80">
        <v>117</v>
      </c>
      <c r="AR221" s="71">
        <v>22.4</v>
      </c>
      <c r="AS221" s="251"/>
      <c r="AT221" s="71" t="s">
        <v>445</v>
      </c>
      <c r="AU221" s="80"/>
      <c r="AV221" s="71" t="s">
        <v>445</v>
      </c>
      <c r="AW221" s="233"/>
      <c r="AX221" s="71" t="s">
        <v>445</v>
      </c>
      <c r="AY221" s="80">
        <v>163</v>
      </c>
      <c r="AZ221" s="71">
        <v>1.1733333333333333</v>
      </c>
      <c r="BA221" s="80"/>
      <c r="BB221" s="71" t="s">
        <v>445</v>
      </c>
      <c r="BC221" s="81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1"/>
      <c r="BO221" s="81"/>
    </row>
    <row r="222" spans="1:67" s="278" customFormat="1" ht="13.55" customHeight="1">
      <c r="A222" s="587"/>
      <c r="B222" s="260" t="s">
        <v>199</v>
      </c>
      <c r="C222" s="269">
        <v>145503</v>
      </c>
      <c r="D222" s="71">
        <v>0.96628332815308315</v>
      </c>
      <c r="E222" s="249">
        <v>6694</v>
      </c>
      <c r="F222" s="71">
        <v>2.4222903885480571</v>
      </c>
      <c r="G222" s="80"/>
      <c r="H222" s="71"/>
      <c r="I222" s="80">
        <v>5974</v>
      </c>
      <c r="J222" s="71" t="s">
        <v>445</v>
      </c>
      <c r="K222" s="80">
        <v>3539</v>
      </c>
      <c r="L222" s="71">
        <v>8.1211340206185572</v>
      </c>
      <c r="M222" s="252">
        <v>4829</v>
      </c>
      <c r="N222" s="71">
        <v>10.864864864864865</v>
      </c>
      <c r="O222" s="80">
        <v>4</v>
      </c>
      <c r="P222" s="71">
        <v>-0.63636363636363635</v>
      </c>
      <c r="Q222" s="80">
        <v>400</v>
      </c>
      <c r="R222" s="71">
        <f t="shared" si="2"/>
        <v>0.29032258064516125</v>
      </c>
      <c r="S222" s="252">
        <v>3</v>
      </c>
      <c r="T222" s="71">
        <v>2</v>
      </c>
      <c r="U222" s="280">
        <v>2686</v>
      </c>
      <c r="V222" s="71">
        <v>5.6320987654320991</v>
      </c>
      <c r="W222" s="80">
        <v>512</v>
      </c>
      <c r="X222" s="71">
        <v>1.7234042553191489</v>
      </c>
      <c r="Y222" s="80">
        <v>1637</v>
      </c>
      <c r="Z222" s="71">
        <v>0.94418052256532059</v>
      </c>
      <c r="AA222" s="252">
        <v>1730</v>
      </c>
      <c r="AB222" s="71">
        <v>4.0437317784256557</v>
      </c>
      <c r="AC222" s="257"/>
      <c r="AD222" s="71" t="s">
        <v>445</v>
      </c>
      <c r="AE222" s="80">
        <v>2925</v>
      </c>
      <c r="AF222" s="71">
        <v>4.625</v>
      </c>
      <c r="AG222" s="598"/>
      <c r="AH222" s="601"/>
      <c r="AI222" s="259"/>
      <c r="AJ222" s="232"/>
      <c r="AK222" s="233"/>
      <c r="AL222" s="232"/>
      <c r="AM222" s="80">
        <v>500</v>
      </c>
      <c r="AN222" s="71" t="s">
        <v>445</v>
      </c>
      <c r="AO222" s="80">
        <v>1270</v>
      </c>
      <c r="AP222" s="71">
        <v>9.4098360655737707</v>
      </c>
      <c r="AQ222" s="80">
        <v>200</v>
      </c>
      <c r="AR222" s="71">
        <v>27.571428571428573</v>
      </c>
      <c r="AS222" s="251"/>
      <c r="AT222" s="71" t="s">
        <v>445</v>
      </c>
      <c r="AU222" s="80"/>
      <c r="AV222" s="71" t="s">
        <v>445</v>
      </c>
      <c r="AW222" s="233"/>
      <c r="AX222" s="71" t="s">
        <v>445</v>
      </c>
      <c r="AY222" s="80">
        <v>247</v>
      </c>
      <c r="AZ222" s="71">
        <v>1.1478260869565218</v>
      </c>
      <c r="BA222" s="80"/>
      <c r="BB222" s="71" t="s">
        <v>445</v>
      </c>
      <c r="BC222" s="277"/>
      <c r="BD222" s="277"/>
      <c r="BE222" s="277"/>
      <c r="BF222" s="277"/>
      <c r="BG222" s="277"/>
      <c r="BH222" s="277"/>
      <c r="BI222" s="277"/>
      <c r="BJ222" s="277"/>
      <c r="BK222" s="277"/>
      <c r="BL222" s="277"/>
      <c r="BM222" s="277"/>
      <c r="BN222" s="277"/>
      <c r="BO222" s="277"/>
    </row>
    <row r="223" spans="1:67" s="278" customFormat="1" ht="13.55" customHeight="1">
      <c r="A223" s="587"/>
      <c r="B223" s="260" t="s">
        <v>8</v>
      </c>
      <c r="C223" s="269">
        <v>215246</v>
      </c>
      <c r="D223" s="71">
        <v>2.0187933017306667</v>
      </c>
      <c r="E223" s="249">
        <v>7699</v>
      </c>
      <c r="F223" s="71">
        <v>6.1552044609665426</v>
      </c>
      <c r="G223" s="80"/>
      <c r="H223" s="71" t="s">
        <v>445</v>
      </c>
      <c r="I223" s="80">
        <v>14025</v>
      </c>
      <c r="J223" s="71" t="s">
        <v>445</v>
      </c>
      <c r="K223" s="80">
        <v>8720</v>
      </c>
      <c r="L223" s="71">
        <v>22.378016085790886</v>
      </c>
      <c r="M223" s="252">
        <v>10206</v>
      </c>
      <c r="N223" s="71">
        <v>78.116279069767444</v>
      </c>
      <c r="O223" s="80">
        <v>26</v>
      </c>
      <c r="P223" s="71">
        <v>4.0000000000000036E-2</v>
      </c>
      <c r="Q223" s="80">
        <v>423</v>
      </c>
      <c r="R223" s="71">
        <f t="shared" si="2"/>
        <v>8.4615384615384537E-2</v>
      </c>
      <c r="S223" s="252">
        <v>8</v>
      </c>
      <c r="T223" s="71" t="s">
        <v>445</v>
      </c>
      <c r="U223" s="252">
        <v>5578</v>
      </c>
      <c r="V223" s="71">
        <v>19.583025830258304</v>
      </c>
      <c r="W223" s="80">
        <v>3908</v>
      </c>
      <c r="X223" s="71">
        <v>20.95505617977528</v>
      </c>
      <c r="Y223" s="80">
        <v>3100</v>
      </c>
      <c r="Z223" s="71">
        <v>1.7703306523681861</v>
      </c>
      <c r="AA223" s="252">
        <v>3134</v>
      </c>
      <c r="AB223" s="71">
        <v>11.194552529182879</v>
      </c>
      <c r="AC223" s="257"/>
      <c r="AD223" s="71" t="s">
        <v>445</v>
      </c>
      <c r="AE223" s="80">
        <v>5234</v>
      </c>
      <c r="AF223" s="71">
        <v>10.788288288288289</v>
      </c>
      <c r="AG223" s="598"/>
      <c r="AH223" s="601"/>
      <c r="AI223" s="255">
        <v>7404</v>
      </c>
      <c r="AJ223" s="253">
        <v>16.586698337292162</v>
      </c>
      <c r="AK223" s="233"/>
      <c r="AL223" s="232"/>
      <c r="AM223" s="80">
        <v>500</v>
      </c>
      <c r="AN223" s="71" t="s">
        <v>445</v>
      </c>
      <c r="AO223" s="80">
        <v>2515</v>
      </c>
      <c r="AP223" s="71">
        <v>27.258426966292134</v>
      </c>
      <c r="AQ223" s="80">
        <v>151</v>
      </c>
      <c r="AR223" s="71">
        <v>74.5</v>
      </c>
      <c r="AS223" s="251"/>
      <c r="AT223" s="71" t="s">
        <v>445</v>
      </c>
      <c r="AU223" s="80"/>
      <c r="AV223" s="71" t="s">
        <v>445</v>
      </c>
      <c r="AW223" s="233"/>
      <c r="AX223" s="71" t="s">
        <v>445</v>
      </c>
      <c r="AY223" s="80">
        <v>448</v>
      </c>
      <c r="AZ223" s="71">
        <v>4.3975903614457827</v>
      </c>
      <c r="BA223" s="80"/>
      <c r="BB223" s="71" t="s">
        <v>445</v>
      </c>
      <c r="BC223" s="277"/>
      <c r="BD223" s="277"/>
      <c r="BE223" s="277"/>
      <c r="BF223" s="277"/>
      <c r="BG223" s="277"/>
      <c r="BH223" s="277"/>
      <c r="BI223" s="277"/>
      <c r="BJ223" s="277"/>
      <c r="BK223" s="277"/>
      <c r="BL223" s="277"/>
      <c r="BM223" s="277"/>
      <c r="BN223" s="277"/>
      <c r="BO223" s="277"/>
    </row>
    <row r="224" spans="1:67" s="278" customFormat="1" ht="13.55" customHeight="1">
      <c r="A224" s="587"/>
      <c r="B224" s="260" t="s">
        <v>9</v>
      </c>
      <c r="C224" s="269">
        <v>315945</v>
      </c>
      <c r="D224" s="71">
        <v>3.1893629998939215</v>
      </c>
      <c r="E224" s="249">
        <v>8805</v>
      </c>
      <c r="F224" s="71">
        <v>8.2684210526315791</v>
      </c>
      <c r="G224" s="80"/>
      <c r="H224" s="71" t="s">
        <v>445</v>
      </c>
      <c r="I224" s="80">
        <v>27859</v>
      </c>
      <c r="J224" s="71" t="s">
        <v>445</v>
      </c>
      <c r="K224" s="80">
        <v>16184</v>
      </c>
      <c r="L224" s="71">
        <v>49.260869565217391</v>
      </c>
      <c r="M224" s="252">
        <v>15624</v>
      </c>
      <c r="N224" s="71">
        <v>32.527896995708154</v>
      </c>
      <c r="O224" s="80">
        <v>164</v>
      </c>
      <c r="P224" s="71">
        <v>5.3076923076923075</v>
      </c>
      <c r="Q224" s="80">
        <v>482</v>
      </c>
      <c r="R224" s="71">
        <f t="shared" si="2"/>
        <v>1.0865800865800868</v>
      </c>
      <c r="S224" s="252">
        <v>7</v>
      </c>
      <c r="T224" s="466" t="s">
        <v>445</v>
      </c>
      <c r="U224" s="252">
        <v>10614</v>
      </c>
      <c r="V224" s="71">
        <v>61.435294117647061</v>
      </c>
      <c r="W224" s="80">
        <v>6339</v>
      </c>
      <c r="X224" s="71">
        <v>45.955555555555556</v>
      </c>
      <c r="Y224" s="80">
        <v>5480</v>
      </c>
      <c r="Z224" s="71">
        <v>5.858573216520651</v>
      </c>
      <c r="AA224" s="252">
        <v>4135</v>
      </c>
      <c r="AB224" s="71">
        <v>20.205128205128204</v>
      </c>
      <c r="AC224" s="257"/>
      <c r="AD224" s="71" t="s">
        <v>445</v>
      </c>
      <c r="AE224" s="80">
        <v>8763</v>
      </c>
      <c r="AF224" s="71">
        <v>16.115234375</v>
      </c>
      <c r="AG224" s="598"/>
      <c r="AH224" s="601"/>
      <c r="AI224" s="259"/>
      <c r="AJ224" s="232"/>
      <c r="AK224" s="233"/>
      <c r="AL224" s="232"/>
      <c r="AM224" s="80">
        <v>700</v>
      </c>
      <c r="AN224" s="71" t="s">
        <v>445</v>
      </c>
      <c r="AO224" s="80">
        <v>4105</v>
      </c>
      <c r="AP224" s="71">
        <v>53.733333333333334</v>
      </c>
      <c r="AQ224" s="80">
        <v>63</v>
      </c>
      <c r="AR224" s="71">
        <v>62</v>
      </c>
      <c r="AS224" s="251"/>
      <c r="AT224" s="71" t="s">
        <v>445</v>
      </c>
      <c r="AU224" s="80"/>
      <c r="AV224" s="71" t="s">
        <v>445</v>
      </c>
      <c r="AW224" s="233"/>
      <c r="AX224" s="71" t="s">
        <v>445</v>
      </c>
      <c r="AY224" s="80">
        <v>362</v>
      </c>
      <c r="AZ224" s="71">
        <v>29.166666666666668</v>
      </c>
      <c r="BA224" s="80"/>
      <c r="BB224" s="71" t="s">
        <v>445</v>
      </c>
      <c r="BC224" s="277"/>
      <c r="BD224" s="277"/>
      <c r="BE224" s="277"/>
      <c r="BF224" s="277"/>
      <c r="BG224" s="277"/>
      <c r="BH224" s="277"/>
      <c r="BI224" s="277"/>
      <c r="BJ224" s="277"/>
      <c r="BK224" s="277"/>
      <c r="BL224" s="277"/>
      <c r="BM224" s="277"/>
      <c r="BN224" s="277"/>
      <c r="BO224" s="277"/>
    </row>
    <row r="225" spans="1:67" s="82" customFormat="1" ht="13.55" customHeight="1">
      <c r="A225" s="587"/>
      <c r="B225" s="260" t="s">
        <v>202</v>
      </c>
      <c r="C225" s="269">
        <v>412798</v>
      </c>
      <c r="D225" s="71">
        <v>4.1959570022405153</v>
      </c>
      <c r="E225" s="249">
        <v>11168</v>
      </c>
      <c r="F225" s="71">
        <v>12.374850299401198</v>
      </c>
      <c r="G225" s="80"/>
      <c r="H225" s="71" t="s">
        <v>445</v>
      </c>
      <c r="I225" s="80">
        <v>51363</v>
      </c>
      <c r="J225" s="71" t="s">
        <v>445</v>
      </c>
      <c r="K225" s="80">
        <v>25702</v>
      </c>
      <c r="L225" s="71">
        <v>95.262172284644194</v>
      </c>
      <c r="M225" s="252">
        <v>25111</v>
      </c>
      <c r="N225" s="71">
        <v>57.94600938967136</v>
      </c>
      <c r="O225" s="80">
        <v>163</v>
      </c>
      <c r="P225" s="71">
        <v>5.0370370370370372</v>
      </c>
      <c r="Q225" s="80">
        <v>563</v>
      </c>
      <c r="R225" s="71">
        <f t="shared" si="2"/>
        <v>6.2179487179487181</v>
      </c>
      <c r="S225" s="252">
        <v>1</v>
      </c>
      <c r="T225" s="71">
        <v>-0.5</v>
      </c>
      <c r="U225" s="252">
        <v>16724</v>
      </c>
      <c r="V225" s="71">
        <v>169.65306122448979</v>
      </c>
      <c r="W225" s="80">
        <v>9203</v>
      </c>
      <c r="X225" s="71">
        <v>94.864583333333329</v>
      </c>
      <c r="Y225" s="80">
        <v>7970</v>
      </c>
      <c r="Z225" s="71">
        <v>8.8031980319803189</v>
      </c>
      <c r="AA225" s="252">
        <v>4637</v>
      </c>
      <c r="AB225" s="71">
        <v>17.042801556420233</v>
      </c>
      <c r="AC225" s="257"/>
      <c r="AD225" s="71" t="s">
        <v>445</v>
      </c>
      <c r="AE225" s="80">
        <v>9221</v>
      </c>
      <c r="AF225" s="71">
        <v>10.613350125944585</v>
      </c>
      <c r="AG225" s="598"/>
      <c r="AH225" s="601"/>
      <c r="AI225" s="266"/>
      <c r="AJ225" s="236"/>
      <c r="AK225" s="233"/>
      <c r="AL225" s="232"/>
      <c r="AM225" s="80">
        <v>1100</v>
      </c>
      <c r="AN225" s="71" t="s">
        <v>445</v>
      </c>
      <c r="AO225" s="80">
        <v>3406</v>
      </c>
      <c r="AP225" s="71">
        <v>58.754385964912281</v>
      </c>
      <c r="AQ225" s="80">
        <v>102</v>
      </c>
      <c r="AR225" s="71" t="s">
        <v>445</v>
      </c>
      <c r="AS225" s="251"/>
      <c r="AT225" s="71" t="s">
        <v>445</v>
      </c>
      <c r="AU225" s="80"/>
      <c r="AV225" s="71" t="s">
        <v>445</v>
      </c>
      <c r="AW225" s="233"/>
      <c r="AX225" s="71" t="s">
        <v>445</v>
      </c>
      <c r="AY225" s="80">
        <v>335</v>
      </c>
      <c r="AZ225" s="71">
        <v>9.46875</v>
      </c>
      <c r="BA225" s="80"/>
      <c r="BB225" s="71" t="s">
        <v>445</v>
      </c>
      <c r="BC225" s="81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1"/>
      <c r="BO225" s="81"/>
    </row>
    <row r="226" spans="1:67" s="82" customFormat="1" ht="13.55" customHeight="1">
      <c r="A226" s="587"/>
      <c r="B226" s="260" t="s">
        <v>203</v>
      </c>
      <c r="C226" s="269">
        <v>674022</v>
      </c>
      <c r="D226" s="71">
        <v>5.6104567343055818</v>
      </c>
      <c r="E226" s="249">
        <v>20384</v>
      </c>
      <c r="F226" s="71">
        <v>10.274336283185841</v>
      </c>
      <c r="G226" s="80"/>
      <c r="H226" s="71" t="s">
        <v>445</v>
      </c>
      <c r="I226" s="80">
        <v>88335</v>
      </c>
      <c r="J226" s="71" t="s">
        <v>445</v>
      </c>
      <c r="K226" s="80">
        <v>59226</v>
      </c>
      <c r="L226" s="71">
        <v>161.26301369863015</v>
      </c>
      <c r="M226" s="252">
        <v>55054</v>
      </c>
      <c r="N226" s="71">
        <v>103.86476190476191</v>
      </c>
      <c r="O226" s="80">
        <v>205</v>
      </c>
      <c r="P226" s="71">
        <v>9.7894736842105257</v>
      </c>
      <c r="Q226" s="80">
        <v>1146</v>
      </c>
      <c r="R226" s="71">
        <f t="shared" si="2"/>
        <v>8.7948717948717956</v>
      </c>
      <c r="S226" s="252">
        <v>3</v>
      </c>
      <c r="T226" s="71">
        <v>-0.4</v>
      </c>
      <c r="U226" s="252">
        <v>28570</v>
      </c>
      <c r="V226" s="71">
        <v>140.43564356435644</v>
      </c>
      <c r="W226" s="80">
        <v>21141</v>
      </c>
      <c r="X226" s="71">
        <v>168.12799999999999</v>
      </c>
      <c r="Y226" s="80">
        <v>12942</v>
      </c>
      <c r="Z226" s="71">
        <v>45.221428571428568</v>
      </c>
      <c r="AA226" s="252">
        <v>6794</v>
      </c>
      <c r="AB226" s="71">
        <v>19.100591715976332</v>
      </c>
      <c r="AC226" s="257"/>
      <c r="AD226" s="71" t="s">
        <v>445</v>
      </c>
      <c r="AE226" s="80">
        <v>11394</v>
      </c>
      <c r="AF226" s="71">
        <v>6.1257035647279547</v>
      </c>
      <c r="AG226" s="598"/>
      <c r="AH226" s="601"/>
      <c r="AI226" s="255">
        <v>36462</v>
      </c>
      <c r="AJ226" s="253">
        <v>59.367549668874169</v>
      </c>
      <c r="AK226" s="233"/>
      <c r="AL226" s="232"/>
      <c r="AM226" s="80">
        <v>1100</v>
      </c>
      <c r="AN226" s="71" t="s">
        <v>445</v>
      </c>
      <c r="AO226" s="80">
        <v>2744</v>
      </c>
      <c r="AP226" s="71">
        <v>18.460992907801419</v>
      </c>
      <c r="AQ226" s="80">
        <v>87</v>
      </c>
      <c r="AR226" s="71">
        <v>42.5</v>
      </c>
      <c r="AS226" s="251"/>
      <c r="AT226" s="71" t="s">
        <v>445</v>
      </c>
      <c r="AU226" s="80"/>
      <c r="AV226" s="71" t="s">
        <v>445</v>
      </c>
      <c r="AW226" s="233"/>
      <c r="AX226" s="71" t="s">
        <v>445</v>
      </c>
      <c r="AY226" s="80">
        <v>558</v>
      </c>
      <c r="AZ226" s="71">
        <v>8.6206896551724146</v>
      </c>
      <c r="BA226" s="80"/>
      <c r="BB226" s="71" t="s">
        <v>445</v>
      </c>
      <c r="BC226" s="81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1"/>
      <c r="BO226" s="81"/>
    </row>
    <row r="227" spans="1:67" s="82" customFormat="1" ht="13.55" customHeight="1">
      <c r="A227" s="587"/>
      <c r="B227" s="260" t="s">
        <v>204</v>
      </c>
      <c r="C227" s="269">
        <v>702153</v>
      </c>
      <c r="D227" s="71">
        <v>4.0987059951202509</v>
      </c>
      <c r="E227" s="249">
        <v>28515</v>
      </c>
      <c r="F227" s="71">
        <v>16.313296903460838</v>
      </c>
      <c r="G227" s="80"/>
      <c r="H227" s="71" t="s">
        <v>445</v>
      </c>
      <c r="I227" s="80">
        <v>173599</v>
      </c>
      <c r="J227" s="71" t="s">
        <v>445</v>
      </c>
      <c r="K227" s="80">
        <v>66573</v>
      </c>
      <c r="L227" s="71">
        <v>251.17045454545453</v>
      </c>
      <c r="M227" s="252">
        <v>55573</v>
      </c>
      <c r="N227" s="71">
        <v>83.714939024390247</v>
      </c>
      <c r="O227" s="80">
        <v>370</v>
      </c>
      <c r="P227" s="71">
        <v>4.5223880597014929</v>
      </c>
      <c r="Q227" s="80">
        <v>1621</v>
      </c>
      <c r="R227" s="71">
        <f t="shared" si="2"/>
        <v>4.8945454545454545</v>
      </c>
      <c r="S227" s="252">
        <v>47</v>
      </c>
      <c r="T227" s="71">
        <v>22.5</v>
      </c>
      <c r="U227" s="252">
        <v>31174</v>
      </c>
      <c r="V227" s="71">
        <v>82.576407506702409</v>
      </c>
      <c r="W227" s="80">
        <v>20194</v>
      </c>
      <c r="X227" s="71">
        <v>83.848739495798313</v>
      </c>
      <c r="Y227" s="80">
        <v>13629</v>
      </c>
      <c r="Z227" s="71">
        <v>82.103658536585371</v>
      </c>
      <c r="AA227" s="249">
        <v>6779</v>
      </c>
      <c r="AB227" s="71">
        <v>16.839473684210525</v>
      </c>
      <c r="AC227" s="257"/>
      <c r="AD227" s="71" t="s">
        <v>445</v>
      </c>
      <c r="AE227" s="80">
        <v>10372</v>
      </c>
      <c r="AF227" s="71">
        <v>5.6959328599096191</v>
      </c>
      <c r="AG227" s="598"/>
      <c r="AH227" s="601"/>
      <c r="AI227" s="259"/>
      <c r="AJ227" s="232"/>
      <c r="AK227" s="233"/>
      <c r="AL227" s="232"/>
      <c r="AM227" s="80">
        <v>900</v>
      </c>
      <c r="AN227" s="71" t="s">
        <v>445</v>
      </c>
      <c r="AO227" s="80">
        <v>2398</v>
      </c>
      <c r="AP227" s="71">
        <v>12.103825136612022</v>
      </c>
      <c r="AQ227" s="80">
        <v>111</v>
      </c>
      <c r="AR227" s="71">
        <v>36</v>
      </c>
      <c r="AS227" s="251"/>
      <c r="AT227" s="71" t="s">
        <v>445</v>
      </c>
      <c r="AU227" s="80"/>
      <c r="AV227" s="71" t="s">
        <v>445</v>
      </c>
      <c r="AW227" s="233"/>
      <c r="AX227" s="71" t="s">
        <v>445</v>
      </c>
      <c r="AY227" s="80">
        <v>574</v>
      </c>
      <c r="AZ227" s="71">
        <v>7.96875</v>
      </c>
      <c r="BA227" s="80"/>
      <c r="BB227" s="71" t="s">
        <v>445</v>
      </c>
      <c r="BC227" s="81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1"/>
      <c r="BO227" s="81"/>
    </row>
    <row r="228" spans="1:67" s="82" customFormat="1" ht="13.55" customHeight="1">
      <c r="A228" s="587"/>
      <c r="B228" s="260" t="s">
        <v>205</v>
      </c>
      <c r="C228" s="269">
        <v>619954</v>
      </c>
      <c r="D228" s="71">
        <v>4.3162457659820781</v>
      </c>
      <c r="E228" s="249">
        <v>32764</v>
      </c>
      <c r="F228" s="71">
        <v>13.732014388489208</v>
      </c>
      <c r="G228" s="80"/>
      <c r="H228" s="71" t="s">
        <v>445</v>
      </c>
      <c r="I228" s="80">
        <v>119636</v>
      </c>
      <c r="J228" s="71" t="s">
        <v>445</v>
      </c>
      <c r="K228" s="80">
        <v>58552</v>
      </c>
      <c r="L228" s="71">
        <v>187.2700964630225</v>
      </c>
      <c r="M228" s="252">
        <v>43695</v>
      </c>
      <c r="N228" s="71">
        <v>64.904977375565608</v>
      </c>
      <c r="O228" s="80">
        <v>496</v>
      </c>
      <c r="P228" s="71">
        <v>5.0487804878048781</v>
      </c>
      <c r="Q228" s="80">
        <v>1357</v>
      </c>
      <c r="R228" s="287">
        <f t="shared" si="2"/>
        <v>2.6576819407008085</v>
      </c>
      <c r="S228" s="252">
        <v>261</v>
      </c>
      <c r="T228" s="71">
        <v>260</v>
      </c>
      <c r="U228" s="252">
        <v>26520</v>
      </c>
      <c r="V228" s="71">
        <v>50.098265895953759</v>
      </c>
      <c r="W228" s="80">
        <v>15469</v>
      </c>
      <c r="X228" s="71">
        <v>61.375</v>
      </c>
      <c r="Y228" s="80">
        <v>14651</v>
      </c>
      <c r="Z228" s="71">
        <v>39.25</v>
      </c>
      <c r="AA228" s="249">
        <v>6599</v>
      </c>
      <c r="AB228" s="71">
        <v>14.0662100456621</v>
      </c>
      <c r="AC228" s="257"/>
      <c r="AD228" s="71" t="s">
        <v>445</v>
      </c>
      <c r="AE228" s="80">
        <v>12349</v>
      </c>
      <c r="AF228" s="71">
        <v>9.6456896551724132</v>
      </c>
      <c r="AG228" s="598"/>
      <c r="AH228" s="601"/>
      <c r="AI228" s="266"/>
      <c r="AJ228" s="236"/>
      <c r="AK228" s="233"/>
      <c r="AL228" s="232"/>
      <c r="AM228" s="80">
        <v>1500</v>
      </c>
      <c r="AN228" s="71" t="s">
        <v>445</v>
      </c>
      <c r="AO228" s="80">
        <v>3634</v>
      </c>
      <c r="AP228" s="71">
        <v>5.0871021775544385</v>
      </c>
      <c r="AQ228" s="80">
        <v>138</v>
      </c>
      <c r="AR228" s="71">
        <v>11.545454545454545</v>
      </c>
      <c r="AS228" s="251"/>
      <c r="AT228" s="71" t="s">
        <v>445</v>
      </c>
      <c r="AU228" s="80"/>
      <c r="AV228" s="71" t="s">
        <v>445</v>
      </c>
      <c r="AW228" s="233"/>
      <c r="AX228" s="71" t="s">
        <v>445</v>
      </c>
      <c r="AY228" s="80">
        <v>810</v>
      </c>
      <c r="AZ228" s="71">
        <v>5.6942148760330582</v>
      </c>
      <c r="BA228" s="80"/>
      <c r="BB228" s="71" t="s">
        <v>445</v>
      </c>
      <c r="BC228" s="81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1"/>
      <c r="BO228" s="81"/>
    </row>
    <row r="229" spans="1:67" s="278" customFormat="1" ht="13.55" customHeight="1">
      <c r="A229" s="587"/>
      <c r="B229" s="260" t="s">
        <v>21</v>
      </c>
      <c r="C229" s="269">
        <v>773480</v>
      </c>
      <c r="D229" s="71">
        <v>5.2177348692513608</v>
      </c>
      <c r="E229" s="249">
        <v>122959</v>
      </c>
      <c r="F229" s="71">
        <v>63.007808433107755</v>
      </c>
      <c r="G229" s="80"/>
      <c r="H229" s="71" t="s">
        <v>445</v>
      </c>
      <c r="I229" s="80">
        <v>130185</v>
      </c>
      <c r="J229" s="71" t="s">
        <v>445</v>
      </c>
      <c r="K229" s="80">
        <v>73225</v>
      </c>
      <c r="L229" s="71">
        <v>147.83130081300814</v>
      </c>
      <c r="M229" s="252">
        <v>49065</v>
      </c>
      <c r="N229" s="71">
        <v>66.212328767123282</v>
      </c>
      <c r="O229" s="80">
        <v>1421</v>
      </c>
      <c r="P229" s="71">
        <v>9.930769230769231</v>
      </c>
      <c r="Q229" s="80">
        <v>4841</v>
      </c>
      <c r="R229" s="71">
        <f t="shared" si="2"/>
        <v>16.351254480286737</v>
      </c>
      <c r="S229" s="252">
        <v>862</v>
      </c>
      <c r="T229" s="71">
        <v>430</v>
      </c>
      <c r="U229" s="252">
        <v>28294</v>
      </c>
      <c r="V229" s="71">
        <v>57.338144329896906</v>
      </c>
      <c r="W229" s="80">
        <v>18166</v>
      </c>
      <c r="X229" s="71">
        <v>47.833333333333336</v>
      </c>
      <c r="Y229" s="80">
        <v>18294</v>
      </c>
      <c r="Z229" s="71">
        <v>13.281030444964872</v>
      </c>
      <c r="AA229" s="252">
        <v>6774</v>
      </c>
      <c r="AB229" s="71">
        <v>14.222471910112359</v>
      </c>
      <c r="AC229" s="257"/>
      <c r="AD229" s="71" t="s">
        <v>445</v>
      </c>
      <c r="AE229" s="80">
        <v>14726</v>
      </c>
      <c r="AF229" s="71">
        <v>6.722076560041951</v>
      </c>
      <c r="AG229" s="598"/>
      <c r="AH229" s="601"/>
      <c r="AI229" s="255">
        <v>8079</v>
      </c>
      <c r="AJ229" s="253">
        <v>5.2920560747663554</v>
      </c>
      <c r="AK229" s="233"/>
      <c r="AL229" s="232"/>
      <c r="AM229" s="80">
        <v>2400</v>
      </c>
      <c r="AN229" s="71" t="s">
        <v>445</v>
      </c>
      <c r="AO229" s="80">
        <v>5654</v>
      </c>
      <c r="AP229" s="71">
        <v>3.5560032232070906</v>
      </c>
      <c r="AQ229" s="80">
        <v>211</v>
      </c>
      <c r="AR229" s="71">
        <v>1.7763157894736841</v>
      </c>
      <c r="AS229" s="251"/>
      <c r="AT229" s="71" t="s">
        <v>445</v>
      </c>
      <c r="AU229" s="80"/>
      <c r="AV229" s="71" t="s">
        <v>445</v>
      </c>
      <c r="AW229" s="233"/>
      <c r="AX229" s="71" t="s">
        <v>445</v>
      </c>
      <c r="AY229" s="80">
        <v>1371</v>
      </c>
      <c r="AZ229" s="71">
        <v>5.9948979591836737</v>
      </c>
      <c r="BA229" s="80"/>
      <c r="BB229" s="71" t="s">
        <v>445</v>
      </c>
      <c r="BC229" s="277"/>
      <c r="BD229" s="277"/>
      <c r="BE229" s="277"/>
      <c r="BF229" s="277"/>
      <c r="BG229" s="277"/>
      <c r="BH229" s="277"/>
      <c r="BI229" s="277"/>
      <c r="BJ229" s="277"/>
      <c r="BK229" s="277"/>
      <c r="BL229" s="277"/>
      <c r="BM229" s="277"/>
      <c r="BN229" s="277"/>
      <c r="BO229" s="277"/>
    </row>
    <row r="230" spans="1:67" s="278" customFormat="1" ht="13.55" customHeight="1">
      <c r="A230" s="587"/>
      <c r="B230" s="260" t="s">
        <v>34</v>
      </c>
      <c r="C230" s="269">
        <v>1041431</v>
      </c>
      <c r="D230" s="71">
        <v>6.0411204337860953</v>
      </c>
      <c r="E230" s="249">
        <v>315421</v>
      </c>
      <c r="F230" s="71">
        <v>155.07174666006927</v>
      </c>
      <c r="G230" s="80"/>
      <c r="H230" s="71" t="s">
        <v>445</v>
      </c>
      <c r="I230" s="80">
        <v>144258</v>
      </c>
      <c r="J230" s="71" t="s">
        <v>445</v>
      </c>
      <c r="K230" s="80">
        <v>92009</v>
      </c>
      <c r="L230" s="71">
        <v>21.059218412850637</v>
      </c>
      <c r="M230" s="252">
        <v>64882</v>
      </c>
      <c r="N230" s="71">
        <v>77.454655380894806</v>
      </c>
      <c r="O230" s="80">
        <v>2161</v>
      </c>
      <c r="P230" s="71">
        <v>15.496183206106871</v>
      </c>
      <c r="Q230" s="80">
        <v>13148</v>
      </c>
      <c r="R230" s="71">
        <f t="shared" si="2"/>
        <v>56.920704845814981</v>
      </c>
      <c r="S230" s="252">
        <v>208</v>
      </c>
      <c r="T230" s="71">
        <v>68.333333333333329</v>
      </c>
      <c r="U230" s="252">
        <v>31627</v>
      </c>
      <c r="V230" s="71">
        <v>18.766874999999999</v>
      </c>
      <c r="W230" s="80">
        <v>20371</v>
      </c>
      <c r="X230" s="71">
        <v>56.545197740112997</v>
      </c>
      <c r="Y230" s="80">
        <v>19160</v>
      </c>
      <c r="Z230" s="71">
        <v>10.397977394408091</v>
      </c>
      <c r="AA230" s="252">
        <v>8847</v>
      </c>
      <c r="AB230" s="71">
        <v>6.9061662198391423</v>
      </c>
      <c r="AC230" s="257"/>
      <c r="AD230" s="71" t="s">
        <v>445</v>
      </c>
      <c r="AE230" s="80">
        <v>10487</v>
      </c>
      <c r="AF230" s="71">
        <v>2.5706503234593123</v>
      </c>
      <c r="AG230" s="598"/>
      <c r="AH230" s="601"/>
      <c r="AI230" s="259"/>
      <c r="AJ230" s="232"/>
      <c r="AK230" s="233"/>
      <c r="AL230" s="232"/>
      <c r="AM230" s="80">
        <v>1900</v>
      </c>
      <c r="AN230" s="71" t="s">
        <v>445</v>
      </c>
      <c r="AO230" s="80">
        <v>4906</v>
      </c>
      <c r="AP230" s="71">
        <v>0.90007745933384964</v>
      </c>
      <c r="AQ230" s="80">
        <v>237</v>
      </c>
      <c r="AR230" s="71">
        <v>0.46296296296296302</v>
      </c>
      <c r="AS230" s="251"/>
      <c r="AT230" s="71" t="s">
        <v>445</v>
      </c>
      <c r="AU230" s="80"/>
      <c r="AV230" s="71" t="s">
        <v>445</v>
      </c>
      <c r="AW230" s="233"/>
      <c r="AX230" s="71" t="s">
        <v>445</v>
      </c>
      <c r="AY230" s="80">
        <v>1670</v>
      </c>
      <c r="AZ230" s="71">
        <v>6.2925764192139741</v>
      </c>
      <c r="BA230" s="80"/>
      <c r="BB230" s="71" t="s">
        <v>445</v>
      </c>
      <c r="BC230" s="277"/>
      <c r="BD230" s="277"/>
      <c r="BE230" s="277"/>
      <c r="BF230" s="277"/>
      <c r="BG230" s="277"/>
      <c r="BH230" s="277"/>
      <c r="BI230" s="277"/>
      <c r="BJ230" s="277"/>
      <c r="BK230" s="277"/>
      <c r="BL230" s="277"/>
      <c r="BM230" s="277"/>
      <c r="BN230" s="277"/>
      <c r="BO230" s="277"/>
    </row>
    <row r="231" spans="1:67" s="82" customFormat="1" ht="13.55" customHeight="1">
      <c r="A231" s="588"/>
      <c r="B231" s="272" t="s">
        <v>32</v>
      </c>
      <c r="C231" s="273">
        <v>1393343</v>
      </c>
      <c r="D231" s="263">
        <v>8.9934230344412089</v>
      </c>
      <c r="E231" s="262">
        <v>456165</v>
      </c>
      <c r="F231" s="263">
        <v>427.7265037593985</v>
      </c>
      <c r="G231" s="271"/>
      <c r="H231" s="263" t="s">
        <v>445</v>
      </c>
      <c r="I231" s="271">
        <v>201489</v>
      </c>
      <c r="J231" s="464"/>
      <c r="K231" s="271">
        <v>130517</v>
      </c>
      <c r="L231" s="263">
        <v>27.565769314948568</v>
      </c>
      <c r="M231" s="270">
        <v>93799</v>
      </c>
      <c r="N231" s="263">
        <v>94.518329938900209</v>
      </c>
      <c r="O231" s="271">
        <v>3391</v>
      </c>
      <c r="P231" s="263">
        <v>59.553571428571431</v>
      </c>
      <c r="Q231" s="271">
        <v>26858</v>
      </c>
      <c r="R231" s="263">
        <f t="shared" si="2"/>
        <v>92.909090909090907</v>
      </c>
      <c r="S231" s="270">
        <v>330</v>
      </c>
      <c r="T231" s="263">
        <v>54</v>
      </c>
      <c r="U231" s="270">
        <v>31817</v>
      </c>
      <c r="V231" s="263">
        <v>13.548239597622313</v>
      </c>
      <c r="W231" s="271">
        <v>29917</v>
      </c>
      <c r="X231" s="263">
        <v>33.074031890660592</v>
      </c>
      <c r="Y231" s="271">
        <v>22086</v>
      </c>
      <c r="Z231" s="263">
        <v>16.37686860739575</v>
      </c>
      <c r="AA231" s="270">
        <v>12015</v>
      </c>
      <c r="AB231" s="263">
        <v>6.8994082840236688</v>
      </c>
      <c r="AC231" s="264"/>
      <c r="AD231" s="263" t="s">
        <v>445</v>
      </c>
      <c r="AE231" s="271">
        <v>9586</v>
      </c>
      <c r="AF231" s="263">
        <v>2.9126530612244896</v>
      </c>
      <c r="AG231" s="599"/>
      <c r="AH231" s="602"/>
      <c r="AI231" s="266"/>
      <c r="AJ231" s="236"/>
      <c r="AK231" s="237"/>
      <c r="AL231" s="236"/>
      <c r="AM231" s="271">
        <v>1700</v>
      </c>
      <c r="AN231" s="263" t="s">
        <v>445</v>
      </c>
      <c r="AO231" s="271">
        <v>3693</v>
      </c>
      <c r="AP231" s="263">
        <v>1.308125</v>
      </c>
      <c r="AQ231" s="271">
        <v>322</v>
      </c>
      <c r="AR231" s="263">
        <v>1.6833333333333331</v>
      </c>
      <c r="AS231" s="274"/>
      <c r="AT231" s="263" t="s">
        <v>445</v>
      </c>
      <c r="AU231" s="271"/>
      <c r="AV231" s="263" t="s">
        <v>445</v>
      </c>
      <c r="AW231" s="237"/>
      <c r="AX231" s="263" t="s">
        <v>445</v>
      </c>
      <c r="AY231" s="271">
        <v>1493</v>
      </c>
      <c r="AZ231" s="263">
        <v>7.5804597701149419</v>
      </c>
      <c r="BA231" s="80"/>
      <c r="BB231" s="263" t="s">
        <v>445</v>
      </c>
      <c r="BC231" s="81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1"/>
      <c r="BO231" s="81"/>
    </row>
    <row r="232" spans="1:67" s="82" customFormat="1" ht="13.55" customHeight="1">
      <c r="A232" s="586" t="s">
        <v>427</v>
      </c>
      <c r="B232" s="67" t="s">
        <v>25</v>
      </c>
      <c r="C232" s="68">
        <v>1782313</v>
      </c>
      <c r="D232" s="69">
        <v>11.088887230896537</v>
      </c>
      <c r="E232" s="70">
        <v>565251</v>
      </c>
      <c r="F232" s="69">
        <v>446.19224683544303</v>
      </c>
      <c r="G232" s="72"/>
      <c r="H232" s="69"/>
      <c r="I232" s="72">
        <v>258946</v>
      </c>
      <c r="J232" s="465">
        <f t="shared" ref="J232:J238" si="3">(I232/I220-1)</f>
        <v>71.656004489337818</v>
      </c>
      <c r="K232" s="72">
        <v>169462</v>
      </c>
      <c r="L232" s="69">
        <v>77.819534883720934</v>
      </c>
      <c r="M232" s="73">
        <v>127703</v>
      </c>
      <c r="N232" s="449"/>
      <c r="O232" s="72">
        <v>7159</v>
      </c>
      <c r="P232" s="69">
        <v>476.26666666666665</v>
      </c>
      <c r="Q232" s="72">
        <v>36374</v>
      </c>
      <c r="R232" s="69">
        <f t="shared" si="2"/>
        <v>128.90714285714284</v>
      </c>
      <c r="S232" s="73">
        <v>2362</v>
      </c>
      <c r="T232" s="69">
        <v>213.72727272727272</v>
      </c>
      <c r="U232" s="73">
        <v>60457</v>
      </c>
      <c r="V232" s="69">
        <v>29.955965181771635</v>
      </c>
      <c r="W232" s="72">
        <v>48312</v>
      </c>
      <c r="X232" s="69">
        <v>62.820343461030383</v>
      </c>
      <c r="Y232" s="72">
        <v>27405</v>
      </c>
      <c r="Z232" s="69">
        <v>23.689189189189189</v>
      </c>
      <c r="AA232" s="73">
        <v>20636</v>
      </c>
      <c r="AB232" s="69">
        <v>14.504132231404959</v>
      </c>
      <c r="AC232" s="74"/>
      <c r="AD232" s="69"/>
      <c r="AE232" s="72">
        <v>14075</v>
      </c>
      <c r="AF232" s="69">
        <v>4.0339771101573678</v>
      </c>
      <c r="AG232" s="597">
        <v>97726</v>
      </c>
      <c r="AH232" s="600">
        <v>0.97733848612993945</v>
      </c>
      <c r="AI232" s="72">
        <v>2343</v>
      </c>
      <c r="AJ232" s="84" t="s">
        <v>434</v>
      </c>
      <c r="AK232" s="72"/>
      <c r="AL232" s="69"/>
      <c r="AM232" s="72">
        <v>4300</v>
      </c>
      <c r="AN232" s="69"/>
      <c r="AO232" s="72">
        <v>3087</v>
      </c>
      <c r="AP232" s="77">
        <v>2.1181818181818182</v>
      </c>
      <c r="AQ232" s="72">
        <v>450</v>
      </c>
      <c r="AR232" s="69">
        <v>3.3269230769230766</v>
      </c>
      <c r="AS232" s="251"/>
      <c r="AT232" s="71"/>
      <c r="AU232" s="80"/>
      <c r="AV232" s="71"/>
      <c r="AW232" s="233"/>
      <c r="AX232" s="71"/>
      <c r="AY232" s="80">
        <v>2198</v>
      </c>
      <c r="AZ232" s="69">
        <v>9.5167464114832541</v>
      </c>
      <c r="BA232" s="80"/>
      <c r="BB232" s="71"/>
      <c r="BC232" s="81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1"/>
      <c r="BO232" s="81"/>
    </row>
    <row r="233" spans="1:67" s="82" customFormat="1" ht="13.55" customHeight="1">
      <c r="A233" s="587"/>
      <c r="B233" s="260" t="s">
        <v>26</v>
      </c>
      <c r="C233" s="269">
        <v>1724880</v>
      </c>
      <c r="D233" s="71">
        <v>14.302070580720711</v>
      </c>
      <c r="E233" s="249">
        <v>568622</v>
      </c>
      <c r="F233" s="71">
        <v>621.80613362541078</v>
      </c>
      <c r="G233" s="80"/>
      <c r="H233" s="71"/>
      <c r="I233" s="80">
        <v>301343</v>
      </c>
      <c r="J233" s="464">
        <f t="shared" si="3"/>
        <v>58.33116755266785</v>
      </c>
      <c r="K233" s="80">
        <v>157440</v>
      </c>
      <c r="L233" s="71">
        <v>65.458421274799491</v>
      </c>
      <c r="M233" s="252">
        <v>128131</v>
      </c>
      <c r="N233" s="71">
        <v>11.591489779874214</v>
      </c>
      <c r="O233" s="80">
        <v>14570</v>
      </c>
      <c r="P233" s="71">
        <v>727.5</v>
      </c>
      <c r="Q233" s="80">
        <v>59022</v>
      </c>
      <c r="R233" s="71">
        <f t="shared" si="2"/>
        <v>162.49584487534625</v>
      </c>
      <c r="S233" s="252">
        <v>3512</v>
      </c>
      <c r="T233" s="71">
        <v>438</v>
      </c>
      <c r="U233" s="252">
        <v>64876</v>
      </c>
      <c r="V233" s="71">
        <v>31.898580121703851</v>
      </c>
      <c r="W233" s="80">
        <v>40591</v>
      </c>
      <c r="X233" s="71">
        <v>98.732186732186733</v>
      </c>
      <c r="Y233" s="80">
        <v>24817</v>
      </c>
      <c r="Z233" s="71">
        <v>19.442339373970345</v>
      </c>
      <c r="AA233" s="252">
        <v>18886</v>
      </c>
      <c r="AB233" s="71">
        <v>13.929644268774704</v>
      </c>
      <c r="AC233" s="257"/>
      <c r="AD233" s="71"/>
      <c r="AE233" s="80">
        <v>12659</v>
      </c>
      <c r="AF233" s="71">
        <v>5.2792658730158726</v>
      </c>
      <c r="AG233" s="598"/>
      <c r="AH233" s="601"/>
      <c r="AI233" s="80">
        <v>2494</v>
      </c>
      <c r="AJ233" s="234" t="s">
        <v>434</v>
      </c>
      <c r="AK233" s="80"/>
      <c r="AL233" s="71"/>
      <c r="AM233" s="80">
        <v>6300</v>
      </c>
      <c r="AN233" s="71">
        <v>30.5</v>
      </c>
      <c r="AO233" s="80">
        <v>3266</v>
      </c>
      <c r="AP233" s="250">
        <v>4.1595576619273302</v>
      </c>
      <c r="AQ233" s="80">
        <v>508</v>
      </c>
      <c r="AR233" s="71">
        <v>3.3418803418803416</v>
      </c>
      <c r="AS233" s="251"/>
      <c r="AT233" s="71"/>
      <c r="AU233" s="80"/>
      <c r="AV233" s="71"/>
      <c r="AW233" s="233"/>
      <c r="AX233" s="71"/>
      <c r="AY233" s="80">
        <v>3246</v>
      </c>
      <c r="AZ233" s="71">
        <v>18.914110429447852</v>
      </c>
      <c r="BA233" s="80"/>
      <c r="BB233" s="71"/>
      <c r="BC233" s="81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1"/>
      <c r="BO233" s="81"/>
    </row>
    <row r="234" spans="1:67" s="82" customFormat="1" ht="13.55" customHeight="1">
      <c r="A234" s="587"/>
      <c r="B234" s="260" t="s">
        <v>199</v>
      </c>
      <c r="C234" s="269">
        <v>1472193</v>
      </c>
      <c r="D234" s="71">
        <v>9.1179563307973037</v>
      </c>
      <c r="E234" s="249">
        <v>466810</v>
      </c>
      <c r="F234" s="71">
        <v>68.735584105168812</v>
      </c>
      <c r="G234" s="80"/>
      <c r="H234" s="71"/>
      <c r="I234" s="80">
        <v>250649</v>
      </c>
      <c r="J234" s="464">
        <f t="shared" si="3"/>
        <v>40.956645463675926</v>
      </c>
      <c r="K234" s="80">
        <v>115038</v>
      </c>
      <c r="L234" s="71">
        <v>31.505792596778754</v>
      </c>
      <c r="M234" s="252">
        <v>108085</v>
      </c>
      <c r="N234" s="71">
        <v>21.382480844895422</v>
      </c>
      <c r="O234" s="80">
        <v>20332</v>
      </c>
      <c r="P234" s="71">
        <v>5082</v>
      </c>
      <c r="Q234" s="80">
        <v>52297</v>
      </c>
      <c r="R234" s="71">
        <f t="shared" si="2"/>
        <v>129.74250000000001</v>
      </c>
      <c r="S234" s="252">
        <v>4851</v>
      </c>
      <c r="T234" s="71">
        <v>1616</v>
      </c>
      <c r="U234" s="252">
        <v>35396</v>
      </c>
      <c r="V234" s="71">
        <v>12.177959791511542</v>
      </c>
      <c r="W234" s="80">
        <v>29698</v>
      </c>
      <c r="X234" s="71">
        <v>57.00390625</v>
      </c>
      <c r="Y234" s="80">
        <v>21512</v>
      </c>
      <c r="Z234" s="71">
        <v>12.141111789859499</v>
      </c>
      <c r="AA234" s="252">
        <v>13056</v>
      </c>
      <c r="AB234" s="71">
        <v>6.5468208092485547</v>
      </c>
      <c r="AC234" s="257"/>
      <c r="AD234" s="71"/>
      <c r="AE234" s="80">
        <v>7974</v>
      </c>
      <c r="AF234" s="71">
        <v>1.7261538461538461</v>
      </c>
      <c r="AG234" s="598"/>
      <c r="AH234" s="601"/>
      <c r="AI234" s="80">
        <v>2866</v>
      </c>
      <c r="AJ234" s="234" t="s">
        <v>434</v>
      </c>
      <c r="AK234" s="80"/>
      <c r="AL234" s="71"/>
      <c r="AM234" s="80">
        <v>4900</v>
      </c>
      <c r="AN234" s="71">
        <v>8.8000000000000007</v>
      </c>
      <c r="AO234" s="80">
        <v>2810</v>
      </c>
      <c r="AP234" s="250">
        <v>1.2125984251968505</v>
      </c>
      <c r="AQ234" s="80">
        <v>479</v>
      </c>
      <c r="AR234" s="71">
        <v>1.395</v>
      </c>
      <c r="AS234" s="251"/>
      <c r="AT234" s="71"/>
      <c r="AU234" s="80"/>
      <c r="AV234" s="71"/>
      <c r="AW234" s="233"/>
      <c r="AX234" s="71"/>
      <c r="AY234" s="80">
        <v>2640</v>
      </c>
      <c r="AZ234" s="71">
        <v>9.6882591093117405</v>
      </c>
      <c r="BA234" s="80"/>
      <c r="BB234" s="71"/>
      <c r="BC234" s="81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1"/>
      <c r="BO234" s="81"/>
    </row>
    <row r="235" spans="1:67" s="82" customFormat="1" ht="13.55" customHeight="1">
      <c r="A235" s="587"/>
      <c r="B235" s="260" t="s">
        <v>8</v>
      </c>
      <c r="C235" s="269">
        <v>1497105</v>
      </c>
      <c r="D235" s="71">
        <v>5.9553208886576288</v>
      </c>
      <c r="E235" s="249">
        <v>466987</v>
      </c>
      <c r="F235" s="71">
        <v>59.655539680477986</v>
      </c>
      <c r="G235" s="80"/>
      <c r="H235" s="71"/>
      <c r="I235" s="80">
        <v>259357</v>
      </c>
      <c r="J235" s="464">
        <f t="shared" si="3"/>
        <v>17.492477718360071</v>
      </c>
      <c r="K235" s="80">
        <v>95830</v>
      </c>
      <c r="L235" s="71">
        <v>9.989678899082568</v>
      </c>
      <c r="M235" s="252">
        <v>95351</v>
      </c>
      <c r="N235" s="71">
        <v>8.3426415833823242</v>
      </c>
      <c r="O235" s="80">
        <v>22728</v>
      </c>
      <c r="P235" s="71">
        <v>873.15384615384619</v>
      </c>
      <c r="Q235" s="80">
        <v>59188</v>
      </c>
      <c r="R235" s="71">
        <f t="shared" si="2"/>
        <v>138.9243498817967</v>
      </c>
      <c r="S235" s="252">
        <v>8095</v>
      </c>
      <c r="T235" s="71">
        <v>1010.875</v>
      </c>
      <c r="U235" s="252">
        <v>31780</v>
      </c>
      <c r="V235" s="71">
        <v>4.697382574399426</v>
      </c>
      <c r="W235" s="80">
        <v>24677</v>
      </c>
      <c r="X235" s="71">
        <v>5.3144831115660187</v>
      </c>
      <c r="Y235" s="80">
        <v>18436</v>
      </c>
      <c r="Z235" s="71">
        <v>4.9470967741935485</v>
      </c>
      <c r="AA235" s="252">
        <v>11520</v>
      </c>
      <c r="AB235" s="71">
        <v>2.6758136566687938</v>
      </c>
      <c r="AC235" s="257"/>
      <c r="AD235" s="71"/>
      <c r="AE235" s="80">
        <v>9600</v>
      </c>
      <c r="AF235" s="71">
        <v>0.8341612533435232</v>
      </c>
      <c r="AG235" s="598"/>
      <c r="AH235" s="601"/>
      <c r="AI235" s="80">
        <v>3977</v>
      </c>
      <c r="AJ235" s="234" t="s">
        <v>434</v>
      </c>
      <c r="AK235" s="80"/>
      <c r="AL235" s="71"/>
      <c r="AM235" s="80">
        <v>3000</v>
      </c>
      <c r="AN235" s="71">
        <v>5</v>
      </c>
      <c r="AO235" s="80">
        <v>2994</v>
      </c>
      <c r="AP235" s="250">
        <v>0.19045725646123257</v>
      </c>
      <c r="AQ235" s="80">
        <v>469</v>
      </c>
      <c r="AR235" s="71">
        <v>2.1059602649006623</v>
      </c>
      <c r="AS235" s="251"/>
      <c r="AT235" s="71"/>
      <c r="AU235" s="80"/>
      <c r="AV235" s="71"/>
      <c r="AW235" s="233"/>
      <c r="AX235" s="71"/>
      <c r="AY235" s="80">
        <v>1544</v>
      </c>
      <c r="AZ235" s="71">
        <v>2.4464285714285716</v>
      </c>
      <c r="BA235" s="80"/>
      <c r="BB235" s="71"/>
      <c r="BC235" s="81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1"/>
      <c r="BO235" s="81"/>
    </row>
    <row r="236" spans="1:67" s="82" customFormat="1" ht="13.55" customHeight="1">
      <c r="A236" s="587"/>
      <c r="B236" s="260" t="s">
        <v>9</v>
      </c>
      <c r="C236" s="269">
        <v>1683022</v>
      </c>
      <c r="D236" s="71">
        <v>4.3269461456899148</v>
      </c>
      <c r="E236" s="249">
        <v>515717</v>
      </c>
      <c r="F236" s="71">
        <v>57.570925610448612</v>
      </c>
      <c r="G236" s="80"/>
      <c r="H236" s="71"/>
      <c r="I236" s="80">
        <v>247538</v>
      </c>
      <c r="J236" s="464">
        <f t="shared" si="3"/>
        <v>7.8853871280376175</v>
      </c>
      <c r="K236" s="80">
        <v>103031</v>
      </c>
      <c r="L236" s="71">
        <v>5.3662259021255565</v>
      </c>
      <c r="M236" s="252">
        <v>99636</v>
      </c>
      <c r="N236" s="71">
        <v>5.3771121351766515</v>
      </c>
      <c r="O236" s="80">
        <v>26445</v>
      </c>
      <c r="P236" s="71">
        <v>160.25</v>
      </c>
      <c r="Q236" s="80">
        <v>58098</v>
      </c>
      <c r="R236" s="71">
        <f t="shared" si="2"/>
        <v>119.53526970954357</v>
      </c>
      <c r="S236" s="252">
        <v>13057</v>
      </c>
      <c r="T236" s="71">
        <v>1864.2857142857142</v>
      </c>
      <c r="U236" s="252">
        <v>39203</v>
      </c>
      <c r="V236" s="71">
        <v>2.6935179951008101</v>
      </c>
      <c r="W236" s="80">
        <v>27298</v>
      </c>
      <c r="X236" s="71">
        <v>3.3063574696324345</v>
      </c>
      <c r="Y236" s="80">
        <v>26271</v>
      </c>
      <c r="Z236" s="71">
        <v>3.7939781021897812</v>
      </c>
      <c r="AA236" s="252">
        <v>11438</v>
      </c>
      <c r="AB236" s="71">
        <v>1.7661426844014509</v>
      </c>
      <c r="AC236" s="257"/>
      <c r="AD236" s="71"/>
      <c r="AE236" s="80">
        <v>12104</v>
      </c>
      <c r="AF236" s="71">
        <v>0.3812621248430903</v>
      </c>
      <c r="AG236" s="598"/>
      <c r="AH236" s="601"/>
      <c r="AI236" s="80">
        <v>7377</v>
      </c>
      <c r="AJ236" s="234" t="s">
        <v>434</v>
      </c>
      <c r="AK236" s="80"/>
      <c r="AL236" s="71"/>
      <c r="AM236" s="80">
        <v>3800</v>
      </c>
      <c r="AN236" s="71">
        <v>4.4285714285714288</v>
      </c>
      <c r="AO236" s="80">
        <v>2864</v>
      </c>
      <c r="AP236" s="250">
        <v>-0.30231425091352004</v>
      </c>
      <c r="AQ236" s="80">
        <v>498</v>
      </c>
      <c r="AR236" s="71">
        <v>6.9047619047619051</v>
      </c>
      <c r="AS236" s="251"/>
      <c r="AT236" s="71"/>
      <c r="AU236" s="80"/>
      <c r="AV236" s="71"/>
      <c r="AW236" s="233"/>
      <c r="AX236" s="71"/>
      <c r="AY236" s="80">
        <v>1039</v>
      </c>
      <c r="AZ236" s="71">
        <v>1.8701657458563536</v>
      </c>
      <c r="BA236" s="80"/>
      <c r="BB236" s="71"/>
      <c r="BC236" s="81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1"/>
      <c r="BO236" s="81"/>
    </row>
    <row r="237" spans="1:67" s="82" customFormat="1" ht="13.55" customHeight="1">
      <c r="A237" s="587"/>
      <c r="B237" s="260" t="s">
        <v>202</v>
      </c>
      <c r="C237" s="269">
        <v>1771962</v>
      </c>
      <c r="D237" s="71">
        <v>3.2925644019593117</v>
      </c>
      <c r="E237" s="249">
        <v>545089</v>
      </c>
      <c r="F237" s="71">
        <v>47.808112464183381</v>
      </c>
      <c r="G237" s="80"/>
      <c r="H237" s="71"/>
      <c r="I237" s="80">
        <v>284350</v>
      </c>
      <c r="J237" s="464">
        <f t="shared" si="3"/>
        <v>4.5360862877947161</v>
      </c>
      <c r="K237" s="80">
        <v>122278</v>
      </c>
      <c r="L237" s="71">
        <v>3.7575285969963428</v>
      </c>
      <c r="M237" s="252">
        <v>117739</v>
      </c>
      <c r="N237" s="71">
        <v>3.6887419855840067</v>
      </c>
      <c r="O237" s="80">
        <v>25567</v>
      </c>
      <c r="P237" s="71">
        <v>155.85276073619633</v>
      </c>
      <c r="Q237" s="80">
        <v>47970</v>
      </c>
      <c r="R237" s="71">
        <f t="shared" si="2"/>
        <v>84.204262877442275</v>
      </c>
      <c r="S237" s="252">
        <v>14458</v>
      </c>
      <c r="T237" s="71">
        <v>14457</v>
      </c>
      <c r="U237" s="252">
        <v>40187</v>
      </c>
      <c r="V237" s="71">
        <v>1.4029538387945468</v>
      </c>
      <c r="W237" s="80">
        <v>18208</v>
      </c>
      <c r="X237" s="71">
        <v>0.97848527654025852</v>
      </c>
      <c r="Y237" s="80">
        <v>27036</v>
      </c>
      <c r="Z237" s="71">
        <v>2.3922208281053954</v>
      </c>
      <c r="AA237" s="252">
        <v>11420</v>
      </c>
      <c r="AB237" s="71">
        <v>1.4627992236359715</v>
      </c>
      <c r="AC237" s="257"/>
      <c r="AD237" s="71"/>
      <c r="AE237" s="80">
        <v>13758</v>
      </c>
      <c r="AF237" s="71">
        <v>0.49202906409283154</v>
      </c>
      <c r="AG237" s="598"/>
      <c r="AH237" s="601"/>
      <c r="AI237" s="80">
        <v>17940</v>
      </c>
      <c r="AJ237" s="234" t="s">
        <v>434</v>
      </c>
      <c r="AK237" s="80"/>
      <c r="AL237" s="71"/>
      <c r="AM237" s="80">
        <v>2700</v>
      </c>
      <c r="AN237" s="71">
        <v>1.4545454545454546</v>
      </c>
      <c r="AO237" s="80">
        <v>2306</v>
      </c>
      <c r="AP237" s="250">
        <v>-0.32295948326482682</v>
      </c>
      <c r="AQ237" s="80">
        <v>516</v>
      </c>
      <c r="AR237" s="71">
        <v>4.0588235294117645</v>
      </c>
      <c r="AS237" s="251"/>
      <c r="AT237" s="71"/>
      <c r="AU237" s="80"/>
      <c r="AV237" s="71"/>
      <c r="AW237" s="233"/>
      <c r="AX237" s="71"/>
      <c r="AY237" s="80">
        <v>888</v>
      </c>
      <c r="AZ237" s="71">
        <v>1.6507462686567163</v>
      </c>
      <c r="BA237" s="80"/>
      <c r="BB237" s="71"/>
      <c r="BC237" s="81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1"/>
      <c r="BO237" s="81"/>
    </row>
    <row r="238" spans="1:67" s="82" customFormat="1" ht="13.55" customHeight="1">
      <c r="A238" s="587"/>
      <c r="B238" s="260" t="s">
        <v>203</v>
      </c>
      <c r="C238" s="269">
        <v>2153857</v>
      </c>
      <c r="D238" s="71">
        <v>2.1955292260490014</v>
      </c>
      <c r="E238" s="249">
        <v>626830</v>
      </c>
      <c r="F238" s="71">
        <v>29.751079277864992</v>
      </c>
      <c r="G238" s="80"/>
      <c r="H238" s="71"/>
      <c r="I238" s="80">
        <v>286126</v>
      </c>
      <c r="J238" s="464">
        <f t="shared" si="3"/>
        <v>2.2391011490349237</v>
      </c>
      <c r="K238" s="80">
        <v>150385</v>
      </c>
      <c r="L238" s="71">
        <v>1.5391719852767367</v>
      </c>
      <c r="M238" s="252">
        <v>141166</v>
      </c>
      <c r="N238" s="71">
        <v>1.5641370290987031</v>
      </c>
      <c r="O238" s="80">
        <v>29824</v>
      </c>
      <c r="P238" s="71">
        <v>144.48292682926828</v>
      </c>
      <c r="Q238" s="80">
        <v>47795</v>
      </c>
      <c r="R238" s="71">
        <f t="shared" si="2"/>
        <v>40.70593368237347</v>
      </c>
      <c r="S238" s="252">
        <v>19740</v>
      </c>
      <c r="T238" s="71">
        <v>6579</v>
      </c>
      <c r="U238" s="252">
        <v>60960</v>
      </c>
      <c r="V238" s="71">
        <v>1.1337066853342668</v>
      </c>
      <c r="W238" s="80">
        <v>36610</v>
      </c>
      <c r="X238" s="71">
        <v>0.73170616337921568</v>
      </c>
      <c r="Y238" s="80">
        <v>38225</v>
      </c>
      <c r="Z238" s="71">
        <v>1.9535620460516148</v>
      </c>
      <c r="AA238" s="252">
        <v>14772</v>
      </c>
      <c r="AB238" s="71">
        <v>1.1742714159552547</v>
      </c>
      <c r="AC238" s="257"/>
      <c r="AD238" s="71"/>
      <c r="AE238" s="80">
        <v>15344</v>
      </c>
      <c r="AF238" s="71">
        <v>0.34667368790591535</v>
      </c>
      <c r="AG238" s="598"/>
      <c r="AH238" s="601"/>
      <c r="AI238" s="80">
        <v>32948</v>
      </c>
      <c r="AJ238" s="234" t="s">
        <v>434</v>
      </c>
      <c r="AK238" s="80"/>
      <c r="AL238" s="71"/>
      <c r="AM238" s="80">
        <v>2600</v>
      </c>
      <c r="AN238" s="71">
        <v>1.3636363636363638</v>
      </c>
      <c r="AO238" s="80">
        <v>1891</v>
      </c>
      <c r="AP238" s="250">
        <v>-0.31086005830903785</v>
      </c>
      <c r="AQ238" s="80">
        <v>628</v>
      </c>
      <c r="AR238" s="71">
        <v>6.2183908045977008</v>
      </c>
      <c r="AS238" s="251"/>
      <c r="AT238" s="71"/>
      <c r="AU238" s="80"/>
      <c r="AV238" s="71"/>
      <c r="AW238" s="233"/>
      <c r="AX238" s="71"/>
      <c r="AY238" s="80">
        <v>1375</v>
      </c>
      <c r="AZ238" s="71">
        <v>1.4641577060931898</v>
      </c>
      <c r="BA238" s="80"/>
      <c r="BB238" s="71"/>
      <c r="BC238" s="81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1"/>
      <c r="BO238" s="81"/>
    </row>
    <row r="239" spans="1:67" s="82" customFormat="1" ht="13.55" customHeight="1">
      <c r="A239" s="587"/>
      <c r="B239" s="260" t="s">
        <v>204</v>
      </c>
      <c r="C239" s="269">
        <v>2093236</v>
      </c>
      <c r="D239" s="71">
        <v>1.9811679220910543</v>
      </c>
      <c r="E239" s="249">
        <v>569092</v>
      </c>
      <c r="F239" s="71">
        <v>18.957636331755218</v>
      </c>
      <c r="G239" s="80"/>
      <c r="H239" s="71"/>
      <c r="I239" s="80">
        <v>385904</v>
      </c>
      <c r="J239" s="71">
        <v>1.2229621138370614</v>
      </c>
      <c r="K239" s="80">
        <v>146387</v>
      </c>
      <c r="L239" s="71">
        <v>1.1988944466976101</v>
      </c>
      <c r="M239" s="252">
        <v>135951</v>
      </c>
      <c r="N239" s="71">
        <v>1.4463498461483093</v>
      </c>
      <c r="O239" s="80">
        <v>34864</v>
      </c>
      <c r="P239" s="71">
        <v>93.22702702702702</v>
      </c>
      <c r="Q239" s="80">
        <v>51087</v>
      </c>
      <c r="R239" s="71">
        <f t="shared" si="2"/>
        <v>30.515731030228253</v>
      </c>
      <c r="S239" s="252">
        <v>22871</v>
      </c>
      <c r="T239" s="71">
        <v>485.61702127659572</v>
      </c>
      <c r="U239" s="252">
        <v>62177</v>
      </c>
      <c r="V239" s="71">
        <v>0.99451465965227426</v>
      </c>
      <c r="W239" s="80">
        <v>44537</v>
      </c>
      <c r="X239" s="71">
        <v>1.205457066455383</v>
      </c>
      <c r="Y239" s="80">
        <v>36342</v>
      </c>
      <c r="Z239" s="71">
        <v>1.6665199207572088</v>
      </c>
      <c r="AA239" s="252">
        <v>13671</v>
      </c>
      <c r="AB239" s="71">
        <v>1.0166691252397109</v>
      </c>
      <c r="AC239" s="257"/>
      <c r="AD239" s="71"/>
      <c r="AE239" s="80">
        <v>13495</v>
      </c>
      <c r="AF239" s="71">
        <v>0.30109911299652903</v>
      </c>
      <c r="AG239" s="598"/>
      <c r="AH239" s="601"/>
      <c r="AI239" s="80">
        <v>35180</v>
      </c>
      <c r="AJ239" s="234" t="s">
        <v>434</v>
      </c>
      <c r="AK239" s="80"/>
      <c r="AL239" s="71"/>
      <c r="AM239" s="80">
        <v>2600</v>
      </c>
      <c r="AN239" s="71">
        <v>1.8888888888888888</v>
      </c>
      <c r="AO239" s="80">
        <v>1939</v>
      </c>
      <c r="AP239" s="250">
        <v>-0.19140950792326938</v>
      </c>
      <c r="AQ239" s="80">
        <v>666</v>
      </c>
      <c r="AR239" s="71">
        <v>5</v>
      </c>
      <c r="AS239" s="251"/>
      <c r="AT239" s="71"/>
      <c r="AU239" s="80"/>
      <c r="AV239" s="71"/>
      <c r="AW239" s="233"/>
      <c r="AX239" s="71"/>
      <c r="AY239" s="80">
        <v>1099</v>
      </c>
      <c r="AZ239" s="71">
        <v>0.91463414634146334</v>
      </c>
      <c r="BA239" s="80"/>
      <c r="BB239" s="71"/>
      <c r="BC239" s="81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1"/>
      <c r="BO239" s="81"/>
    </row>
    <row r="240" spans="1:67" s="82" customFormat="1" ht="13.55" customHeight="1">
      <c r="A240" s="587"/>
      <c r="B240" s="260" t="s">
        <v>205</v>
      </c>
      <c r="C240" s="269">
        <v>2017157</v>
      </c>
      <c r="D240" s="71">
        <v>2.2537204373227691</v>
      </c>
      <c r="E240" s="249">
        <v>570369</v>
      </c>
      <c r="F240" s="71">
        <v>16.408405567085826</v>
      </c>
      <c r="G240" s="80"/>
      <c r="H240" s="71"/>
      <c r="I240" s="80">
        <v>310627</v>
      </c>
      <c r="J240" s="71">
        <v>1.596434183690528</v>
      </c>
      <c r="K240" s="80">
        <v>133135</v>
      </c>
      <c r="L240" s="71">
        <v>1.2737908184178166</v>
      </c>
      <c r="M240" s="252">
        <v>114064</v>
      </c>
      <c r="N240" s="71">
        <v>1.6104588625700882</v>
      </c>
      <c r="O240" s="80">
        <v>42566</v>
      </c>
      <c r="P240" s="71">
        <v>84.818548387096769</v>
      </c>
      <c r="Q240" s="80">
        <v>67449</v>
      </c>
      <c r="R240" s="71">
        <f t="shared" si="2"/>
        <v>48.70449521002211</v>
      </c>
      <c r="S240" s="252">
        <v>22283</v>
      </c>
      <c r="T240" s="71">
        <v>84.375478927203062</v>
      </c>
      <c r="U240" s="252">
        <v>48187</v>
      </c>
      <c r="V240" s="71">
        <v>0.81700603318250375</v>
      </c>
      <c r="W240" s="80">
        <v>31075</v>
      </c>
      <c r="X240" s="71">
        <v>1.0088564225224643</v>
      </c>
      <c r="Y240" s="80">
        <v>36069</v>
      </c>
      <c r="Z240" s="71">
        <v>1.4618797351716606</v>
      </c>
      <c r="AA240" s="252">
        <v>10333</v>
      </c>
      <c r="AB240" s="71">
        <v>0.56584330959236251</v>
      </c>
      <c r="AC240" s="257"/>
      <c r="AD240" s="71"/>
      <c r="AE240" s="80">
        <v>17492</v>
      </c>
      <c r="AF240" s="71">
        <v>0.41647096930925587</v>
      </c>
      <c r="AG240" s="598"/>
      <c r="AH240" s="601"/>
      <c r="AI240" s="80">
        <v>20030</v>
      </c>
      <c r="AJ240" s="234" t="s">
        <v>434</v>
      </c>
      <c r="AK240" s="80"/>
      <c r="AL240" s="71"/>
      <c r="AM240" s="80"/>
      <c r="AN240" s="71"/>
      <c r="AO240" s="80">
        <v>3206</v>
      </c>
      <c r="AP240" s="250">
        <v>-0.11777655476059434</v>
      </c>
      <c r="AQ240" s="80">
        <v>656</v>
      </c>
      <c r="AR240" s="71">
        <v>3.7536231884057969</v>
      </c>
      <c r="AS240" s="251"/>
      <c r="AT240" s="71"/>
      <c r="AU240" s="80"/>
      <c r="AV240" s="71"/>
      <c r="AW240" s="233"/>
      <c r="AX240" s="71"/>
      <c r="AY240" s="80">
        <v>2018</v>
      </c>
      <c r="AZ240" s="71">
        <v>1.4913580246913578</v>
      </c>
      <c r="BA240" s="80"/>
      <c r="BB240" s="71"/>
      <c r="BC240" s="81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1"/>
      <c r="BO240" s="81"/>
    </row>
    <row r="241" spans="1:67" s="82" customFormat="1" ht="13.55" customHeight="1">
      <c r="A241" s="587"/>
      <c r="B241" s="260" t="s">
        <v>21</v>
      </c>
      <c r="C241" s="269">
        <v>2042703</v>
      </c>
      <c r="D241" s="71">
        <v>1.640925427936081</v>
      </c>
      <c r="E241" s="249">
        <v>631124</v>
      </c>
      <c r="F241" s="71">
        <v>4.1328003643490918</v>
      </c>
      <c r="G241" s="80"/>
      <c r="H241" s="71"/>
      <c r="I241" s="80">
        <v>321171</v>
      </c>
      <c r="J241" s="71">
        <v>1.4670353727387946</v>
      </c>
      <c r="K241" s="80">
        <v>128215</v>
      </c>
      <c r="L241" s="71">
        <v>0.75097302833731638</v>
      </c>
      <c r="M241" s="252">
        <v>114135</v>
      </c>
      <c r="N241" s="71">
        <v>1.3261999388566186</v>
      </c>
      <c r="O241" s="80">
        <v>49028</v>
      </c>
      <c r="P241" s="71">
        <v>33.502463054187189</v>
      </c>
      <c r="Q241" s="80">
        <v>75498</v>
      </c>
      <c r="R241" s="71">
        <f t="shared" si="2"/>
        <v>14.595538111960339</v>
      </c>
      <c r="S241" s="252">
        <v>25647</v>
      </c>
      <c r="T241" s="71">
        <v>28.752900232018561</v>
      </c>
      <c r="U241" s="252">
        <v>45621</v>
      </c>
      <c r="V241" s="71">
        <v>0.61239131971442706</v>
      </c>
      <c r="W241" s="80">
        <v>30254</v>
      </c>
      <c r="X241" s="71">
        <v>0.66541891445557644</v>
      </c>
      <c r="Y241" s="80">
        <v>31018</v>
      </c>
      <c r="Z241" s="71">
        <v>0.69552858860828692</v>
      </c>
      <c r="AA241" s="252">
        <v>12922</v>
      </c>
      <c r="AB241" s="71">
        <v>0.90758783584292879</v>
      </c>
      <c r="AC241" s="257"/>
      <c r="AD241" s="71"/>
      <c r="AE241" s="80">
        <v>17827</v>
      </c>
      <c r="AF241" s="71">
        <v>0.21057992666032876</v>
      </c>
      <c r="AG241" s="598"/>
      <c r="AH241" s="601"/>
      <c r="AI241" s="259">
        <v>9005</v>
      </c>
      <c r="AJ241" s="234" t="s">
        <v>225</v>
      </c>
      <c r="AK241" s="80"/>
      <c r="AL241" s="71"/>
      <c r="AM241" s="80"/>
      <c r="AN241" s="71"/>
      <c r="AO241" s="80">
        <v>3828</v>
      </c>
      <c r="AP241" s="250">
        <v>-0.32295719844357973</v>
      </c>
      <c r="AQ241" s="80">
        <v>604</v>
      </c>
      <c r="AR241" s="71">
        <v>1.8625592417061609</v>
      </c>
      <c r="AS241" s="251"/>
      <c r="AT241" s="71"/>
      <c r="AU241" s="80"/>
      <c r="AV241" s="71"/>
      <c r="AW241" s="233"/>
      <c r="AX241" s="71"/>
      <c r="AY241" s="80">
        <v>2449</v>
      </c>
      <c r="AZ241" s="71">
        <v>0.78628738147337707</v>
      </c>
      <c r="BA241" s="80"/>
      <c r="BB241" s="71"/>
      <c r="BC241" s="81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1"/>
      <c r="BO241" s="81"/>
    </row>
    <row r="242" spans="1:67" s="82" customFormat="1" ht="13.55" customHeight="1">
      <c r="A242" s="587"/>
      <c r="B242" s="260" t="s">
        <v>34</v>
      </c>
      <c r="C242" s="269">
        <v>2061646</v>
      </c>
      <c r="D242" s="71">
        <v>0.9796280310457437</v>
      </c>
      <c r="E242" s="249">
        <v>649877</v>
      </c>
      <c r="F242" s="71">
        <v>1.0603479159599392</v>
      </c>
      <c r="G242" s="80"/>
      <c r="H242" s="71"/>
      <c r="I242" s="80">
        <v>316839</v>
      </c>
      <c r="J242" s="71">
        <v>1.1963357318138335</v>
      </c>
      <c r="K242" s="80">
        <v>147198</v>
      </c>
      <c r="L242" s="71">
        <v>0.59982175656729231</v>
      </c>
      <c r="M242" s="252">
        <v>117736</v>
      </c>
      <c r="N242" s="71">
        <v>0.81461730526185994</v>
      </c>
      <c r="O242" s="80">
        <v>62469</v>
      </c>
      <c r="P242" s="71">
        <v>27.907450254511801</v>
      </c>
      <c r="Q242" s="80">
        <v>85891</v>
      </c>
      <c r="R242" s="71">
        <f t="shared" si="2"/>
        <v>5.5326285366595682</v>
      </c>
      <c r="S242" s="252">
        <v>30159</v>
      </c>
      <c r="T242" s="71">
        <v>143.99519230769232</v>
      </c>
      <c r="U242" s="252">
        <v>42614</v>
      </c>
      <c r="V242" s="71">
        <v>0.34739305024188183</v>
      </c>
      <c r="W242" s="80">
        <v>27473</v>
      </c>
      <c r="X242" s="71">
        <v>0.3486328604388591</v>
      </c>
      <c r="Y242" s="80">
        <v>29216</v>
      </c>
      <c r="Z242" s="71">
        <v>0.52484342379958249</v>
      </c>
      <c r="AA242" s="252">
        <v>13655</v>
      </c>
      <c r="AB242" s="71">
        <v>0.54346106024641117</v>
      </c>
      <c r="AC242" s="257"/>
      <c r="AD242" s="71"/>
      <c r="AE242" s="80">
        <v>12422</v>
      </c>
      <c r="AF242" s="71">
        <v>0.18451416038905322</v>
      </c>
      <c r="AG242" s="598"/>
      <c r="AH242" s="601"/>
      <c r="AI242" s="259">
        <v>3665</v>
      </c>
      <c r="AJ242" s="234" t="s">
        <v>225</v>
      </c>
      <c r="AK242" s="80"/>
      <c r="AL242" s="71"/>
      <c r="AM242" s="80"/>
      <c r="AN242" s="71"/>
      <c r="AO242" s="80">
        <v>4207</v>
      </c>
      <c r="AP242" s="250">
        <v>-0.14247859763554827</v>
      </c>
      <c r="AQ242" s="80">
        <v>867</v>
      </c>
      <c r="AR242" s="71">
        <v>2.6582278481012658</v>
      </c>
      <c r="AS242" s="251"/>
      <c r="AT242" s="71"/>
      <c r="AU242" s="80"/>
      <c r="AV242" s="71"/>
      <c r="AW242" s="233"/>
      <c r="AX242" s="71"/>
      <c r="AY242" s="80">
        <v>2885</v>
      </c>
      <c r="AZ242" s="71">
        <v>0.72754491017964074</v>
      </c>
      <c r="BA242" s="80"/>
      <c r="BB242" s="71"/>
      <c r="BC242" s="81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1"/>
      <c r="BO242" s="81"/>
    </row>
    <row r="243" spans="1:67" s="82" customFormat="1" ht="13.55" customHeight="1">
      <c r="A243" s="588"/>
      <c r="B243" s="272" t="s">
        <v>32</v>
      </c>
      <c r="C243" s="273">
        <v>2415767</v>
      </c>
      <c r="D243" s="263">
        <v>0.73379203828490192</v>
      </c>
      <c r="E243" s="262">
        <v>782726</v>
      </c>
      <c r="F243" s="263">
        <v>0.71588350706432968</v>
      </c>
      <c r="G243" s="271"/>
      <c r="H243" s="263"/>
      <c r="I243" s="271">
        <v>372212</v>
      </c>
      <c r="J243" s="263">
        <v>0.84730680086754107</v>
      </c>
      <c r="K243" s="271">
        <v>191643</v>
      </c>
      <c r="L243" s="263">
        <v>0.4683374579556685</v>
      </c>
      <c r="M243" s="270">
        <v>151161</v>
      </c>
      <c r="N243" s="263">
        <v>0.61154170087101134</v>
      </c>
      <c r="O243" s="271">
        <v>74300</v>
      </c>
      <c r="P243" s="263">
        <v>20.91094072544972</v>
      </c>
      <c r="Q243" s="271">
        <v>105216</v>
      </c>
      <c r="R243" s="263">
        <f t="shared" si="2"/>
        <v>2.9174919949363316</v>
      </c>
      <c r="S243" s="270">
        <v>37569</v>
      </c>
      <c r="T243" s="263">
        <v>112.84545454545454</v>
      </c>
      <c r="U243" s="270">
        <v>39198</v>
      </c>
      <c r="V243" s="263">
        <v>0.23198290222208251</v>
      </c>
      <c r="W243" s="271">
        <v>42120</v>
      </c>
      <c r="X243" s="263">
        <v>0.40789517665541331</v>
      </c>
      <c r="Y243" s="271">
        <v>30838</v>
      </c>
      <c r="Z243" s="263">
        <v>0.39626912976546236</v>
      </c>
      <c r="AA243" s="270">
        <v>17862</v>
      </c>
      <c r="AB243" s="263">
        <v>0.48664169787765288</v>
      </c>
      <c r="AC243" s="264"/>
      <c r="AD243" s="263"/>
      <c r="AE243" s="271">
        <v>12289</v>
      </c>
      <c r="AF243" s="263">
        <v>0.28197371166284158</v>
      </c>
      <c r="AG243" s="599"/>
      <c r="AH243" s="602"/>
      <c r="AI243" s="487">
        <v>3595</v>
      </c>
      <c r="AJ243" s="488" t="s">
        <v>437</v>
      </c>
      <c r="AK243" s="271"/>
      <c r="AL243" s="263"/>
      <c r="AM243" s="271"/>
      <c r="AN243" s="263"/>
      <c r="AO243" s="271">
        <v>3926</v>
      </c>
      <c r="AP243" s="288">
        <v>6.309233685350657E-2</v>
      </c>
      <c r="AQ243" s="271">
        <v>957</v>
      </c>
      <c r="AR243" s="263">
        <v>1.9720496894409938</v>
      </c>
      <c r="AS243" s="251"/>
      <c r="AT243" s="71"/>
      <c r="AU243" s="80"/>
      <c r="AV243" s="71"/>
      <c r="AW243" s="233"/>
      <c r="AX243" s="71"/>
      <c r="AY243" s="262">
        <v>2362</v>
      </c>
      <c r="AZ243" s="263">
        <v>0.58204956463496327</v>
      </c>
      <c r="BA243" s="80"/>
      <c r="BB243" s="71"/>
      <c r="BC243" s="81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1"/>
      <c r="BO243" s="81"/>
    </row>
    <row r="244" spans="1:67" s="82" customFormat="1" ht="13.55" customHeight="1">
      <c r="A244" s="586" t="s">
        <v>438</v>
      </c>
      <c r="B244" s="260" t="s">
        <v>25</v>
      </c>
      <c r="C244" s="269">
        <v>2770866</v>
      </c>
      <c r="D244" s="71">
        <v>0.5546461255682924</v>
      </c>
      <c r="E244" s="249">
        <v>857039</v>
      </c>
      <c r="F244" s="71">
        <v>0.51620961307454571</v>
      </c>
      <c r="G244" s="80"/>
      <c r="H244" s="71"/>
      <c r="I244" s="80">
        <v>417576</v>
      </c>
      <c r="J244" s="71">
        <v>0.61259876576583538</v>
      </c>
      <c r="K244" s="80">
        <v>222571</v>
      </c>
      <c r="L244" s="71">
        <v>0.31339769387827365</v>
      </c>
      <c r="M244" s="252">
        <v>174030</v>
      </c>
      <c r="N244" s="71">
        <f>M244/M232-1</f>
        <v>0.36277143058502936</v>
      </c>
      <c r="O244" s="80">
        <v>100516</v>
      </c>
      <c r="P244" s="71">
        <v>13.040508450900964</v>
      </c>
      <c r="Q244" s="80">
        <v>113490</v>
      </c>
      <c r="R244" s="71">
        <f t="shared" ref="R244:R271" si="4">Q244/Q232-1</f>
        <v>2.1200857755539673</v>
      </c>
      <c r="S244" s="252">
        <v>50552</v>
      </c>
      <c r="T244" s="71">
        <v>20.402201524132092</v>
      </c>
      <c r="U244" s="252">
        <v>79254</v>
      </c>
      <c r="V244" s="71">
        <v>0.31091519592437611</v>
      </c>
      <c r="W244" s="80">
        <v>69247</v>
      </c>
      <c r="X244" s="71">
        <v>0.43332919357509514</v>
      </c>
      <c r="Y244" s="80">
        <v>39195</v>
      </c>
      <c r="Z244" s="71">
        <v>0.43021346469622324</v>
      </c>
      <c r="AA244" s="252">
        <v>29429</v>
      </c>
      <c r="AB244" s="71">
        <v>0.42610001938360154</v>
      </c>
      <c r="AC244" s="257"/>
      <c r="AD244" s="71"/>
      <c r="AE244" s="80">
        <v>15483</v>
      </c>
      <c r="AF244" s="71">
        <v>0.10003552397868565</v>
      </c>
      <c r="AG244" s="591">
        <v>112924</v>
      </c>
      <c r="AH244" s="594">
        <v>0.15551644393508379</v>
      </c>
      <c r="AI244" s="489">
        <v>3818</v>
      </c>
      <c r="AJ244" s="490">
        <f t="shared" ref="AJ244:AJ271" si="5">AI244/AI232-1</f>
        <v>0.62953478446436195</v>
      </c>
      <c r="AK244" s="80"/>
      <c r="AL244" s="71"/>
      <c r="AM244" s="80"/>
      <c r="AN244" s="71"/>
      <c r="AO244" s="80">
        <v>3132</v>
      </c>
      <c r="AP244" s="250">
        <v>1.4577259475218707E-2</v>
      </c>
      <c r="AQ244" s="80">
        <v>1677</v>
      </c>
      <c r="AR244" s="71">
        <v>2.7266666666666666</v>
      </c>
      <c r="AS244" s="251"/>
      <c r="AT244" s="71"/>
      <c r="AU244" s="80"/>
      <c r="AV244" s="71"/>
      <c r="AW244" s="233"/>
      <c r="AX244" s="71"/>
      <c r="AY244" s="80"/>
      <c r="AZ244" s="71" t="s">
        <v>445</v>
      </c>
      <c r="BA244" s="80"/>
      <c r="BB244" s="71"/>
      <c r="BC244" s="81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1"/>
      <c r="BO244" s="81"/>
    </row>
    <row r="245" spans="1:67" s="82" customFormat="1" ht="13.55" customHeight="1">
      <c r="A245" s="587"/>
      <c r="B245" s="260" t="s">
        <v>26</v>
      </c>
      <c r="C245" s="269">
        <v>2512109</v>
      </c>
      <c r="D245" s="71">
        <v>0.45639638699503737</v>
      </c>
      <c r="E245" s="249">
        <v>818562</v>
      </c>
      <c r="F245" s="71">
        <v>0.43955386882674263</v>
      </c>
      <c r="G245" s="80"/>
      <c r="H245" s="71"/>
      <c r="I245" s="80">
        <v>426506</v>
      </c>
      <c r="J245" s="71">
        <v>0.41535061375243498</v>
      </c>
      <c r="K245" s="80">
        <v>189727</v>
      </c>
      <c r="L245" s="71">
        <v>0.20507494918699187</v>
      </c>
      <c r="M245" s="252">
        <v>155039</v>
      </c>
      <c r="N245" s="449">
        <f t="shared" ref="N245:P271" si="6">M245/M233-1</f>
        <v>0.21000382421115882</v>
      </c>
      <c r="O245" s="80">
        <v>85201</v>
      </c>
      <c r="P245" s="71">
        <v>4.8477007549759783</v>
      </c>
      <c r="Q245" s="80">
        <v>110310</v>
      </c>
      <c r="R245" s="71">
        <f t="shared" si="4"/>
        <v>0.86896411507573457</v>
      </c>
      <c r="S245" s="252">
        <v>41844</v>
      </c>
      <c r="T245" s="71">
        <v>10.914578587699317</v>
      </c>
      <c r="U245" s="252">
        <v>69112</v>
      </c>
      <c r="V245" s="71">
        <v>6.5293791232505116E-2</v>
      </c>
      <c r="W245" s="80">
        <v>43358</v>
      </c>
      <c r="X245" s="71">
        <v>6.816782045280978E-2</v>
      </c>
      <c r="Y245" s="80">
        <v>33617</v>
      </c>
      <c r="Z245" s="71">
        <v>0.35459564008542532</v>
      </c>
      <c r="AA245" s="252">
        <v>23047</v>
      </c>
      <c r="AB245" s="71">
        <v>0.22032193158953728</v>
      </c>
      <c r="AC245" s="257"/>
      <c r="AD245" s="71"/>
      <c r="AE245" s="80">
        <v>13608</v>
      </c>
      <c r="AF245" s="71">
        <v>7.4966427047949979E-2</v>
      </c>
      <c r="AG245" s="592"/>
      <c r="AH245" s="595" t="e">
        <v>#DIV/0!</v>
      </c>
      <c r="AI245" s="489">
        <v>3902</v>
      </c>
      <c r="AJ245" s="490">
        <f t="shared" si="5"/>
        <v>0.56455493183640737</v>
      </c>
      <c r="AK245" s="80"/>
      <c r="AL245" s="71"/>
      <c r="AM245" s="80"/>
      <c r="AN245" s="71" t="s">
        <v>445</v>
      </c>
      <c r="AO245" s="80">
        <v>2731</v>
      </c>
      <c r="AP245" s="250">
        <v>-0.16380894060012252</v>
      </c>
      <c r="AQ245" s="80">
        <v>830</v>
      </c>
      <c r="AR245" s="71">
        <v>0.63385826771653542</v>
      </c>
      <c r="AS245" s="251"/>
      <c r="AT245" s="71"/>
      <c r="AU245" s="80"/>
      <c r="AV245" s="71"/>
      <c r="AW245" s="233"/>
      <c r="AX245" s="71"/>
      <c r="AY245" s="80"/>
      <c r="AZ245" s="71" t="s">
        <v>445</v>
      </c>
      <c r="BA245" s="80"/>
      <c r="BB245" s="71"/>
      <c r="BC245" s="81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1"/>
      <c r="BO245" s="81"/>
    </row>
    <row r="246" spans="1:67" s="82" customFormat="1" ht="13.55" customHeight="1">
      <c r="A246" s="587"/>
      <c r="B246" s="260" t="s">
        <v>199</v>
      </c>
      <c r="C246" s="269">
        <v>2141992</v>
      </c>
      <c r="D246" s="71">
        <v>0.45496684198335413</v>
      </c>
      <c r="E246" s="249">
        <v>663102</v>
      </c>
      <c r="F246" s="71">
        <v>0.42049656177031336</v>
      </c>
      <c r="G246" s="80"/>
      <c r="H246" s="71"/>
      <c r="I246" s="80">
        <v>388795</v>
      </c>
      <c r="J246" s="71">
        <v>0.5511532062765061</v>
      </c>
      <c r="K246" s="80">
        <v>146575</v>
      </c>
      <c r="L246" s="71">
        <v>0.27414419583094274</v>
      </c>
      <c r="M246" s="252">
        <v>128703</v>
      </c>
      <c r="N246" s="449">
        <f t="shared" si="6"/>
        <v>0.19075727436739598</v>
      </c>
      <c r="O246" s="80">
        <v>67330</v>
      </c>
      <c r="P246" s="71">
        <v>2.3115286248278575</v>
      </c>
      <c r="Q246" s="80">
        <v>93970</v>
      </c>
      <c r="R246" s="71">
        <f t="shared" si="4"/>
        <v>0.79685259192687918</v>
      </c>
      <c r="S246" s="252">
        <v>37123</v>
      </c>
      <c r="T246" s="71">
        <v>6.6526489383632237</v>
      </c>
      <c r="U246" s="252">
        <v>42064</v>
      </c>
      <c r="V246" s="71">
        <v>0.1883828681206916</v>
      </c>
      <c r="W246" s="80">
        <v>31779</v>
      </c>
      <c r="X246" s="71">
        <v>7.007205872449318E-2</v>
      </c>
      <c r="Y246" s="80">
        <v>24972</v>
      </c>
      <c r="Z246" s="71">
        <v>0.16084046113796946</v>
      </c>
      <c r="AA246" s="252">
        <v>14022</v>
      </c>
      <c r="AB246" s="71">
        <v>7.3988970588235281E-2</v>
      </c>
      <c r="AC246" s="257"/>
      <c r="AD246" s="71"/>
      <c r="AE246" s="80">
        <v>13655</v>
      </c>
      <c r="AF246" s="71">
        <v>0.71244043140205671</v>
      </c>
      <c r="AG246" s="592"/>
      <c r="AH246" s="595" t="e">
        <v>#DIV/0!</v>
      </c>
      <c r="AI246" s="489">
        <v>3550</v>
      </c>
      <c r="AJ246" s="490">
        <f t="shared" si="5"/>
        <v>0.23866015352407532</v>
      </c>
      <c r="AK246" s="80"/>
      <c r="AL246" s="71"/>
      <c r="AM246" s="80"/>
      <c r="AN246" s="71" t="s">
        <v>445</v>
      </c>
      <c r="AO246" s="80">
        <v>2834</v>
      </c>
      <c r="AP246" s="250">
        <v>8.5409252669039759E-3</v>
      </c>
      <c r="AQ246" s="80">
        <v>861</v>
      </c>
      <c r="AR246" s="71">
        <v>0.79749478079331948</v>
      </c>
      <c r="AS246" s="251"/>
      <c r="AT246" s="71"/>
      <c r="AU246" s="80"/>
      <c r="AV246" s="71"/>
      <c r="AW246" s="233"/>
      <c r="AX246" s="71"/>
      <c r="AY246" s="80"/>
      <c r="AZ246" s="71"/>
      <c r="BA246" s="80"/>
      <c r="BB246" s="71"/>
      <c r="BC246" s="81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1"/>
      <c r="BO246" s="81"/>
    </row>
    <row r="247" spans="1:67" s="82" customFormat="1" ht="13.55" customHeight="1">
      <c r="A247" s="587"/>
      <c r="B247" s="260" t="s">
        <v>8</v>
      </c>
      <c r="C247" s="269">
        <v>2110954</v>
      </c>
      <c r="D247" s="71">
        <v>0.41002401301177938</v>
      </c>
      <c r="E247" s="249">
        <v>661259</v>
      </c>
      <c r="F247" s="71">
        <v>0.41601158062215871</v>
      </c>
      <c r="G247" s="80"/>
      <c r="H247" s="71"/>
      <c r="I247" s="80">
        <v>367939</v>
      </c>
      <c r="J247" s="71">
        <v>0.41865845147807845</v>
      </c>
      <c r="K247" s="80">
        <v>120608</v>
      </c>
      <c r="L247" s="71">
        <v>0.25856203694041535</v>
      </c>
      <c r="M247" s="252">
        <v>112727</v>
      </c>
      <c r="N247" s="449">
        <f t="shared" si="6"/>
        <v>0.18223196400667008</v>
      </c>
      <c r="O247" s="80">
        <v>64102</v>
      </c>
      <c r="P247" s="71">
        <v>1.8203977472720871</v>
      </c>
      <c r="Q247" s="80">
        <v>69277</v>
      </c>
      <c r="R247" s="71">
        <f t="shared" si="4"/>
        <v>0.17045684936135697</v>
      </c>
      <c r="S247" s="252">
        <v>37493</v>
      </c>
      <c r="T247" s="71">
        <v>3.6316244595429277</v>
      </c>
      <c r="U247" s="252">
        <v>37346</v>
      </c>
      <c r="V247" s="71">
        <v>0.17514159848961608</v>
      </c>
      <c r="W247" s="80">
        <v>27066</v>
      </c>
      <c r="X247" s="71">
        <v>9.68107954775701E-2</v>
      </c>
      <c r="Y247" s="80">
        <v>28160</v>
      </c>
      <c r="Z247" s="71">
        <v>0.52744630071599041</v>
      </c>
      <c r="AA247" s="252">
        <v>11963</v>
      </c>
      <c r="AB247" s="71">
        <v>3.8454861111111072E-2</v>
      </c>
      <c r="AC247" s="257"/>
      <c r="AD247" s="71"/>
      <c r="AE247" s="80">
        <v>16369</v>
      </c>
      <c r="AF247" s="71">
        <v>0.70510416666666664</v>
      </c>
      <c r="AG247" s="592"/>
      <c r="AH247" s="595" t="e">
        <v>#DIV/0!</v>
      </c>
      <c r="AI247" s="489">
        <v>5321</v>
      </c>
      <c r="AJ247" s="490">
        <f t="shared" si="5"/>
        <v>0.33794317324616552</v>
      </c>
      <c r="AK247" s="80"/>
      <c r="AL247" s="71"/>
      <c r="AM247" s="80"/>
      <c r="AN247" s="71" t="s">
        <v>445</v>
      </c>
      <c r="AO247" s="80">
        <v>3632</v>
      </c>
      <c r="AP247" s="250">
        <v>0.21309285237140951</v>
      </c>
      <c r="AQ247" s="80">
        <v>637</v>
      </c>
      <c r="AR247" s="71">
        <v>0.35820895522388052</v>
      </c>
      <c r="AS247" s="251"/>
      <c r="AT247" s="71"/>
      <c r="AU247" s="80"/>
      <c r="AV247" s="71"/>
      <c r="AW247" s="233"/>
      <c r="AX247" s="71"/>
      <c r="AY247" s="80"/>
      <c r="AZ247" s="71"/>
      <c r="BA247" s="80"/>
      <c r="BB247" s="71"/>
      <c r="BC247" s="81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1"/>
      <c r="BO247" s="81"/>
    </row>
    <row r="248" spans="1:67" s="82" customFormat="1" ht="13.55" customHeight="1">
      <c r="A248" s="587"/>
      <c r="B248" s="260" t="s">
        <v>9</v>
      </c>
      <c r="C248" s="269">
        <v>2268310</v>
      </c>
      <c r="D248" s="71">
        <v>0.34776015999790855</v>
      </c>
      <c r="E248" s="249">
        <v>738872</v>
      </c>
      <c r="F248" s="71">
        <v>0.4327082489039531</v>
      </c>
      <c r="G248" s="80"/>
      <c r="H248" s="71"/>
      <c r="I248" s="80">
        <v>351246</v>
      </c>
      <c r="J248" s="71">
        <v>0.41895789737333256</v>
      </c>
      <c r="K248" s="80">
        <v>124093</v>
      </c>
      <c r="L248" s="71">
        <v>0.20442391125001214</v>
      </c>
      <c r="M248" s="252">
        <v>110780</v>
      </c>
      <c r="N248" s="449">
        <f t="shared" si="6"/>
        <v>0.11184712352964787</v>
      </c>
      <c r="O248" s="80">
        <v>56533</v>
      </c>
      <c r="P248" s="71">
        <v>1.137757610134241</v>
      </c>
      <c r="Q248" s="80">
        <v>71480</v>
      </c>
      <c r="R248" s="71">
        <f t="shared" si="4"/>
        <v>0.23033495128920101</v>
      </c>
      <c r="S248" s="252">
        <v>33999</v>
      </c>
      <c r="T248" s="71">
        <v>1.6038906333767327</v>
      </c>
      <c r="U248" s="252">
        <v>39825</v>
      </c>
      <c r="V248" s="71">
        <v>1.5866132693926449E-2</v>
      </c>
      <c r="W248" s="80">
        <v>26726</v>
      </c>
      <c r="X248" s="71">
        <v>-2.0953916037804943E-2</v>
      </c>
      <c r="Y248" s="80">
        <v>32031</v>
      </c>
      <c r="Z248" s="71">
        <v>0.2192531688934567</v>
      </c>
      <c r="AA248" s="252">
        <v>10632</v>
      </c>
      <c r="AB248" s="71">
        <v>-7.0466864836509879E-2</v>
      </c>
      <c r="AC248" s="257"/>
      <c r="AD248" s="71"/>
      <c r="AE248" s="80">
        <v>20199</v>
      </c>
      <c r="AF248" s="71">
        <v>0.66878717779246522</v>
      </c>
      <c r="AG248" s="592"/>
      <c r="AH248" s="595" t="e">
        <v>#DIV/0!</v>
      </c>
      <c r="AI248" s="489">
        <v>14492</v>
      </c>
      <c r="AJ248" s="490">
        <f t="shared" si="5"/>
        <v>0.96448420767249554</v>
      </c>
      <c r="AK248" s="80"/>
      <c r="AL248" s="71"/>
      <c r="AM248" s="80"/>
      <c r="AN248" s="71" t="s">
        <v>445</v>
      </c>
      <c r="AO248" s="80">
        <v>2763</v>
      </c>
      <c r="AP248" s="250">
        <v>-3.52653631284916E-2</v>
      </c>
      <c r="AQ248" s="80">
        <v>571</v>
      </c>
      <c r="AR248" s="71">
        <v>0.14658634538152615</v>
      </c>
      <c r="AS248" s="251"/>
      <c r="AT248" s="71"/>
      <c r="AU248" s="80"/>
      <c r="AV248" s="71"/>
      <c r="AW248" s="233"/>
      <c r="AX248" s="71"/>
      <c r="AY248" s="80"/>
      <c r="AZ248" s="71"/>
      <c r="BA248" s="80"/>
      <c r="BB248" s="71"/>
      <c r="BC248" s="81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1"/>
      <c r="BO248" s="81"/>
    </row>
    <row r="249" spans="1:67" s="82" customFormat="1" ht="13.55" customHeight="1">
      <c r="A249" s="587"/>
      <c r="B249" s="260" t="s">
        <v>202</v>
      </c>
      <c r="C249" s="269">
        <v>2219151</v>
      </c>
      <c r="D249" s="71">
        <v>0.25236940747036329</v>
      </c>
      <c r="E249" s="249">
        <v>703277</v>
      </c>
      <c r="F249" s="71">
        <v>0.29020581960010206</v>
      </c>
      <c r="G249" s="80"/>
      <c r="H249" s="71"/>
      <c r="I249" s="80">
        <v>329617</v>
      </c>
      <c r="J249" s="71">
        <v>0.1591946544751186</v>
      </c>
      <c r="K249" s="80">
        <v>131409</v>
      </c>
      <c r="L249" s="71">
        <v>7.4674103272869941E-2</v>
      </c>
      <c r="M249" s="252">
        <v>110073</v>
      </c>
      <c r="N249" s="449">
        <f t="shared" si="6"/>
        <v>-6.5110116443999E-2</v>
      </c>
      <c r="O249" s="80">
        <v>47453</v>
      </c>
      <c r="P249" s="71">
        <v>0.85602534517151008</v>
      </c>
      <c r="Q249" s="80">
        <v>51944</v>
      </c>
      <c r="R249" s="71">
        <f t="shared" si="4"/>
        <v>8.2843443819053508E-2</v>
      </c>
      <c r="S249" s="252">
        <v>30848</v>
      </c>
      <c r="T249" s="71">
        <v>1.1336284410015218</v>
      </c>
      <c r="U249" s="252">
        <v>39496</v>
      </c>
      <c r="V249" s="71">
        <v>-1.719461517406129E-2</v>
      </c>
      <c r="W249" s="80">
        <v>34535</v>
      </c>
      <c r="X249" s="71">
        <v>0.89669376098418274</v>
      </c>
      <c r="Y249" s="80">
        <v>33439</v>
      </c>
      <c r="Z249" s="71">
        <v>0.23683237165261128</v>
      </c>
      <c r="AA249" s="252">
        <v>12342</v>
      </c>
      <c r="AB249" s="71">
        <v>8.0735551663747795E-2</v>
      </c>
      <c r="AC249" s="257"/>
      <c r="AD249" s="71"/>
      <c r="AE249" s="80">
        <v>19704</v>
      </c>
      <c r="AF249" s="71">
        <v>0.43218491059747066</v>
      </c>
      <c r="AG249" s="592"/>
      <c r="AH249" s="595" t="e">
        <v>#DIV/0!</v>
      </c>
      <c r="AI249" s="489">
        <v>31238</v>
      </c>
      <c r="AJ249" s="490">
        <f t="shared" si="5"/>
        <v>0.74124860646599777</v>
      </c>
      <c r="AK249" s="80"/>
      <c r="AL249" s="71"/>
      <c r="AM249" s="80"/>
      <c r="AN249" s="71" t="s">
        <v>445</v>
      </c>
      <c r="AO249" s="80">
        <v>2340</v>
      </c>
      <c r="AP249" s="250">
        <v>1.4744145706851786E-2</v>
      </c>
      <c r="AQ249" s="80">
        <v>579</v>
      </c>
      <c r="AR249" s="71">
        <v>0.12209302325581395</v>
      </c>
      <c r="AS249" s="251"/>
      <c r="AT249" s="71"/>
      <c r="AU249" s="80"/>
      <c r="AV249" s="71"/>
      <c r="AW249" s="233"/>
      <c r="AX249" s="71"/>
      <c r="AY249" s="80"/>
      <c r="AZ249" s="71"/>
      <c r="BA249" s="80"/>
      <c r="BB249" s="71"/>
      <c r="BC249" s="81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1"/>
      <c r="BO249" s="81"/>
    </row>
    <row r="250" spans="1:67" s="82" customFormat="1" ht="13.55" customHeight="1">
      <c r="A250" s="587"/>
      <c r="B250" s="260" t="s">
        <v>203</v>
      </c>
      <c r="C250" s="269">
        <v>2501969</v>
      </c>
      <c r="D250" s="71">
        <v>0.16162261468611883</v>
      </c>
      <c r="E250" s="249">
        <v>757679</v>
      </c>
      <c r="F250" s="71">
        <v>0.20874718823285421</v>
      </c>
      <c r="G250" s="80"/>
      <c r="H250" s="71"/>
      <c r="I250" s="80">
        <v>309151</v>
      </c>
      <c r="J250" s="71">
        <v>8.0471540510124839E-2</v>
      </c>
      <c r="K250" s="80">
        <v>157909</v>
      </c>
      <c r="L250" s="71">
        <v>5.0031585596967743E-2</v>
      </c>
      <c r="M250" s="252">
        <v>140078</v>
      </c>
      <c r="N250" s="449">
        <f t="shared" si="6"/>
        <v>-7.7072382868396128E-3</v>
      </c>
      <c r="O250" s="80">
        <v>48059</v>
      </c>
      <c r="P250" s="71">
        <v>0.61142033261802564</v>
      </c>
      <c r="Q250" s="80">
        <v>51873</v>
      </c>
      <c r="R250" s="71">
        <f t="shared" si="4"/>
        <v>8.5322732503399834E-2</v>
      </c>
      <c r="S250" s="252">
        <v>32825</v>
      </c>
      <c r="T250" s="71">
        <v>0.6628672745694022</v>
      </c>
      <c r="U250" s="252">
        <v>57398</v>
      </c>
      <c r="V250" s="71">
        <v>-5.8431758530183675E-2</v>
      </c>
      <c r="W250" s="80">
        <v>48437</v>
      </c>
      <c r="X250" s="71">
        <v>0.32305381043430748</v>
      </c>
      <c r="Y250" s="80">
        <v>46697</v>
      </c>
      <c r="Z250" s="71">
        <v>0.22163505559189023</v>
      </c>
      <c r="AA250" s="252">
        <v>15788</v>
      </c>
      <c r="AB250" s="71">
        <v>6.8778770647170306E-2</v>
      </c>
      <c r="AC250" s="257"/>
      <c r="AD250" s="71"/>
      <c r="AE250" s="80">
        <v>18280</v>
      </c>
      <c r="AF250" s="71">
        <v>0.19134515119916573</v>
      </c>
      <c r="AG250" s="592"/>
      <c r="AH250" s="595" t="e">
        <v>#DIV/0!</v>
      </c>
      <c r="AI250" s="489">
        <v>43167</v>
      </c>
      <c r="AJ250" s="490">
        <f t="shared" si="5"/>
        <v>0.31015539638217793</v>
      </c>
      <c r="AK250" s="80"/>
      <c r="AL250" s="71"/>
      <c r="AM250" s="80"/>
      <c r="AN250" s="71" t="s">
        <v>445</v>
      </c>
      <c r="AO250" s="80">
        <v>2280</v>
      </c>
      <c r="AP250" s="250">
        <v>0.20571126388154415</v>
      </c>
      <c r="AQ250" s="80">
        <v>1009</v>
      </c>
      <c r="AR250" s="71">
        <v>0.6066878980891719</v>
      </c>
      <c r="AS250" s="251"/>
      <c r="AT250" s="71"/>
      <c r="AU250" s="80"/>
      <c r="AV250" s="71"/>
      <c r="AW250" s="233"/>
      <c r="AX250" s="71"/>
      <c r="AY250" s="80"/>
      <c r="AZ250" s="71"/>
      <c r="BA250" s="80"/>
      <c r="BB250" s="71"/>
      <c r="BC250" s="81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1"/>
      <c r="BO250" s="81"/>
    </row>
    <row r="251" spans="1:67" s="82" customFormat="1" ht="13.55" customHeight="1">
      <c r="A251" s="587"/>
      <c r="B251" s="260" t="s">
        <v>204</v>
      </c>
      <c r="C251" s="269">
        <v>2359550</v>
      </c>
      <c r="D251" s="71">
        <v>0.12722597929712665</v>
      </c>
      <c r="E251" s="249">
        <v>612172</v>
      </c>
      <c r="F251" s="71">
        <v>7.569953540025165E-2</v>
      </c>
      <c r="G251" s="80"/>
      <c r="H251" s="71"/>
      <c r="I251" s="80">
        <v>421158</v>
      </c>
      <c r="J251" s="71">
        <v>9.1354326464613056E-2</v>
      </c>
      <c r="K251" s="80">
        <v>156152</v>
      </c>
      <c r="L251" s="71">
        <v>6.6706743085110043E-2</v>
      </c>
      <c r="M251" s="252">
        <v>145436</v>
      </c>
      <c r="N251" s="449">
        <f t="shared" si="6"/>
        <v>6.9767783980993148E-2</v>
      </c>
      <c r="O251" s="80">
        <v>60049</v>
      </c>
      <c r="P251" s="71">
        <v>0.72237838458008263</v>
      </c>
      <c r="Q251" s="80">
        <v>61700</v>
      </c>
      <c r="R251" s="71">
        <f t="shared" si="4"/>
        <v>0.20774365298412523</v>
      </c>
      <c r="S251" s="252">
        <v>36923</v>
      </c>
      <c r="T251" s="71">
        <v>0.61440251847317562</v>
      </c>
      <c r="U251" s="252">
        <v>60986</v>
      </c>
      <c r="V251" s="71">
        <v>-1.9154993003843823E-2</v>
      </c>
      <c r="W251" s="80">
        <v>47615</v>
      </c>
      <c r="X251" s="71">
        <v>6.9111076183847153E-2</v>
      </c>
      <c r="Y251" s="80">
        <v>42835</v>
      </c>
      <c r="Z251" s="71">
        <v>0.17866380496395351</v>
      </c>
      <c r="AA251" s="252">
        <v>15063</v>
      </c>
      <c r="AB251" s="71">
        <v>0.10182137371077471</v>
      </c>
      <c r="AC251" s="257"/>
      <c r="AD251" s="71"/>
      <c r="AE251" s="80">
        <v>17419</v>
      </c>
      <c r="AF251" s="71">
        <v>0.29077436087439801</v>
      </c>
      <c r="AG251" s="592"/>
      <c r="AH251" s="595" t="e">
        <v>#DIV/0!</v>
      </c>
      <c r="AI251" s="489">
        <v>47560</v>
      </c>
      <c r="AJ251" s="490">
        <f t="shared" si="5"/>
        <v>0.35190449118817502</v>
      </c>
      <c r="AK251" s="80"/>
      <c r="AL251" s="71"/>
      <c r="AM251" s="80"/>
      <c r="AN251" s="71" t="s">
        <v>445</v>
      </c>
      <c r="AO251" s="80">
        <v>1767</v>
      </c>
      <c r="AP251" s="250">
        <v>-8.870551830840645E-2</v>
      </c>
      <c r="AQ251" s="80">
        <v>698</v>
      </c>
      <c r="AR251" s="71">
        <v>4.8048048048048075E-2</v>
      </c>
      <c r="AS251" s="251"/>
      <c r="AT251" s="71"/>
      <c r="AU251" s="80"/>
      <c r="AV251" s="71"/>
      <c r="AW251" s="233"/>
      <c r="AX251" s="71"/>
      <c r="AY251" s="80"/>
      <c r="AZ251" s="71"/>
      <c r="BA251" s="80"/>
      <c r="BB251" s="71"/>
      <c r="BC251" s="81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1"/>
      <c r="BO251" s="81"/>
    </row>
    <row r="252" spans="1:67" s="82" customFormat="1" ht="13.55" customHeight="1">
      <c r="A252" s="587"/>
      <c r="B252" s="260" t="s">
        <v>205</v>
      </c>
      <c r="C252" s="269">
        <v>2311792</v>
      </c>
      <c r="D252" s="71">
        <v>0.14606448580849185</v>
      </c>
      <c r="E252" s="249">
        <v>656753</v>
      </c>
      <c r="F252" s="71">
        <v>0.15145283141264687</v>
      </c>
      <c r="G252" s="80"/>
      <c r="H252" s="71"/>
      <c r="I252" s="80">
        <v>355712</v>
      </c>
      <c r="J252" s="71">
        <v>0.14514192262745995</v>
      </c>
      <c r="K252" s="80">
        <v>133741</v>
      </c>
      <c r="L252" s="71">
        <v>4.5517707590039258E-3</v>
      </c>
      <c r="M252" s="252">
        <v>118978</v>
      </c>
      <c r="N252" s="449">
        <f t="shared" si="6"/>
        <v>4.3081077289942593E-2</v>
      </c>
      <c r="O252" s="80">
        <v>65074</v>
      </c>
      <c r="P252" s="71">
        <v>0.52877883756989141</v>
      </c>
      <c r="Q252" s="80">
        <v>75658</v>
      </c>
      <c r="R252" s="71">
        <f t="shared" si="4"/>
        <v>0.12170677104182426</v>
      </c>
      <c r="S252" s="252">
        <v>39890</v>
      </c>
      <c r="T252" s="71">
        <v>0.79015392900417369</v>
      </c>
      <c r="U252" s="252">
        <v>44886</v>
      </c>
      <c r="V252" s="71">
        <v>-6.8503953348413527E-2</v>
      </c>
      <c r="W252" s="80">
        <v>33651</v>
      </c>
      <c r="X252" s="71">
        <v>8.2896218825422308E-2</v>
      </c>
      <c r="Y252" s="80">
        <v>38321</v>
      </c>
      <c r="Z252" s="71">
        <v>6.2435886772574722E-2</v>
      </c>
      <c r="AA252" s="252">
        <v>12007</v>
      </c>
      <c r="AB252" s="71">
        <v>0.16200522597503153</v>
      </c>
      <c r="AC252" s="257"/>
      <c r="AD252" s="71"/>
      <c r="AE252" s="80">
        <v>22135</v>
      </c>
      <c r="AF252" s="71">
        <v>0.2654356277155272</v>
      </c>
      <c r="AG252" s="592"/>
      <c r="AH252" s="595" t="e">
        <v>#DIV/0!</v>
      </c>
      <c r="AI252" s="489">
        <v>24248</v>
      </c>
      <c r="AJ252" s="490">
        <f t="shared" si="5"/>
        <v>0.21058412381427849</v>
      </c>
      <c r="AK252" s="80"/>
      <c r="AL252" s="71"/>
      <c r="AM252" s="80"/>
      <c r="AN252" s="71"/>
      <c r="AO252" s="80">
        <v>2676</v>
      </c>
      <c r="AP252" s="250">
        <v>-0.16531503431066752</v>
      </c>
      <c r="AQ252" s="80">
        <v>608</v>
      </c>
      <c r="AR252" s="71">
        <v>-7.3170731707317027E-2</v>
      </c>
      <c r="AS252" s="251"/>
      <c r="AT252" s="71"/>
      <c r="AU252" s="80"/>
      <c r="AV252" s="71"/>
      <c r="AW252" s="233"/>
      <c r="AX252" s="71"/>
      <c r="AY252" s="80"/>
      <c r="AZ252" s="71"/>
      <c r="BA252" s="80"/>
      <c r="BB252" s="71"/>
      <c r="BC252" s="81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1"/>
      <c r="BO252" s="81"/>
    </row>
    <row r="253" spans="1:67" s="82" customFormat="1" ht="13.55" customHeight="1">
      <c r="A253" s="587"/>
      <c r="B253" s="260" t="s">
        <v>21</v>
      </c>
      <c r="C253" s="269">
        <v>2382464</v>
      </c>
      <c r="D253" s="71">
        <v>0.16632912371499931</v>
      </c>
      <c r="E253" s="249">
        <v>732167</v>
      </c>
      <c r="F253" s="71">
        <v>0.16010007542099491</v>
      </c>
      <c r="G253" s="80"/>
      <c r="H253" s="71"/>
      <c r="I253" s="80">
        <v>367022</v>
      </c>
      <c r="J253" s="71">
        <v>0.14276195546920478</v>
      </c>
      <c r="K253" s="80">
        <v>142327</v>
      </c>
      <c r="L253" s="71">
        <v>0.11006512498537613</v>
      </c>
      <c r="M253" s="252">
        <v>119547</v>
      </c>
      <c r="N253" s="449">
        <f t="shared" si="6"/>
        <v>4.741753187015374E-2</v>
      </c>
      <c r="O253" s="80">
        <v>78822</v>
      </c>
      <c r="P253" s="71">
        <v>0.60769356286203813</v>
      </c>
      <c r="Q253" s="80">
        <v>84871</v>
      </c>
      <c r="R253" s="71">
        <f t="shared" si="4"/>
        <v>0.1241489840790484</v>
      </c>
      <c r="S253" s="252">
        <v>47069</v>
      </c>
      <c r="T253" s="71">
        <v>0.8352633836316139</v>
      </c>
      <c r="U253" s="252">
        <v>42088</v>
      </c>
      <c r="V253" s="71">
        <v>-7.7442405909559198E-2</v>
      </c>
      <c r="W253" s="80">
        <v>34992</v>
      </c>
      <c r="X253" s="71">
        <v>0.15660739075824681</v>
      </c>
      <c r="Y253" s="80">
        <v>36783</v>
      </c>
      <c r="Z253" s="71">
        <v>0.18585982332838991</v>
      </c>
      <c r="AA253" s="252">
        <v>13346</v>
      </c>
      <c r="AB253" s="71">
        <v>3.2812258164370833E-2</v>
      </c>
      <c r="AC253" s="257"/>
      <c r="AD253" s="71"/>
      <c r="AE253" s="80">
        <v>21175</v>
      </c>
      <c r="AF253" s="71">
        <v>0.18780501486509227</v>
      </c>
      <c r="AG253" s="592"/>
      <c r="AH253" s="595" t="e">
        <v>#DIV/0!</v>
      </c>
      <c r="AI253" s="491">
        <v>8513</v>
      </c>
      <c r="AJ253" s="490">
        <f t="shared" si="5"/>
        <v>-5.4636313159355909E-2</v>
      </c>
      <c r="AK253" s="80"/>
      <c r="AL253" s="71"/>
      <c r="AM253" s="80"/>
      <c r="AN253" s="71"/>
      <c r="AO253" s="80">
        <v>4257</v>
      </c>
      <c r="AP253" s="250">
        <v>0.11206896551724133</v>
      </c>
      <c r="AQ253" s="80">
        <v>876</v>
      </c>
      <c r="AR253" s="71">
        <v>0.45033112582781465</v>
      </c>
      <c r="AS253" s="251"/>
      <c r="AT253" s="71"/>
      <c r="AU253" s="80"/>
      <c r="AV253" s="71"/>
      <c r="AW253" s="233"/>
      <c r="AX253" s="71"/>
      <c r="AY253" s="80"/>
      <c r="AZ253" s="71"/>
      <c r="BA253" s="80"/>
      <c r="BB253" s="71"/>
      <c r="BC253" s="81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1"/>
      <c r="BO253" s="81"/>
    </row>
    <row r="254" spans="1:67" s="82" customFormat="1" ht="13.55" customHeight="1">
      <c r="A254" s="587"/>
      <c r="B254" s="260" t="s">
        <v>34</v>
      </c>
      <c r="C254" s="269">
        <v>2391140</v>
      </c>
      <c r="D254" s="71">
        <v>0.15982084218144132</v>
      </c>
      <c r="E254" s="249">
        <v>749506</v>
      </c>
      <c r="F254" s="71">
        <v>0.15330439452388678</v>
      </c>
      <c r="G254" s="80"/>
      <c r="H254" s="71"/>
      <c r="I254" s="80">
        <v>399150</v>
      </c>
      <c r="J254" s="71">
        <v>0.25978809426869809</v>
      </c>
      <c r="K254" s="80">
        <v>154509</v>
      </c>
      <c r="L254" s="71">
        <v>4.9667794399380405E-2</v>
      </c>
      <c r="M254" s="252">
        <v>118915</v>
      </c>
      <c r="N254" s="449">
        <f t="shared" si="6"/>
        <v>1.0013929469321114E-2</v>
      </c>
      <c r="O254" s="80">
        <v>85029</v>
      </c>
      <c r="P254" s="71">
        <v>0.36113912500600298</v>
      </c>
      <c r="Q254" s="80">
        <v>100518</v>
      </c>
      <c r="R254" s="71">
        <f t="shared" si="4"/>
        <v>0.170297237195981</v>
      </c>
      <c r="S254" s="252">
        <v>48594</v>
      </c>
      <c r="T254" s="71">
        <v>0.61126032030239719</v>
      </c>
      <c r="U254" s="252">
        <v>39600</v>
      </c>
      <c r="V254" s="71">
        <v>-7.0727929788332422E-2</v>
      </c>
      <c r="W254" s="80">
        <v>34695</v>
      </c>
      <c r="X254" s="71">
        <v>0.26287627852800921</v>
      </c>
      <c r="Y254" s="80">
        <v>37627</v>
      </c>
      <c r="Z254" s="71">
        <v>0.2878901971522454</v>
      </c>
      <c r="AA254" s="252">
        <v>16047</v>
      </c>
      <c r="AB254" s="71">
        <v>0.1751739289637495</v>
      </c>
      <c r="AC254" s="257"/>
      <c r="AD254" s="71"/>
      <c r="AE254" s="80">
        <v>14833</v>
      </c>
      <c r="AF254" s="71">
        <v>0.1940911286427307</v>
      </c>
      <c r="AG254" s="592"/>
      <c r="AH254" s="595" t="e">
        <v>#DIV/0!</v>
      </c>
      <c r="AI254" s="491">
        <v>3783</v>
      </c>
      <c r="AJ254" s="490">
        <f t="shared" si="5"/>
        <v>3.2196452933151543E-2</v>
      </c>
      <c r="AK254" s="80"/>
      <c r="AL254" s="71"/>
      <c r="AM254" s="80"/>
      <c r="AN254" s="71"/>
      <c r="AO254" s="80">
        <v>4107</v>
      </c>
      <c r="AP254" s="250">
        <v>-2.3769907297361503E-2</v>
      </c>
      <c r="AQ254" s="80">
        <v>1188</v>
      </c>
      <c r="AR254" s="71">
        <v>0.37024221453287187</v>
      </c>
      <c r="AS254" s="251"/>
      <c r="AT254" s="71"/>
      <c r="AU254" s="80"/>
      <c r="AV254" s="71"/>
      <c r="AW254" s="233"/>
      <c r="AX254" s="71"/>
      <c r="AY254" s="80"/>
      <c r="AZ254" s="71"/>
      <c r="BA254" s="80"/>
      <c r="BB254" s="71"/>
      <c r="BC254" s="81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1"/>
      <c r="BO254" s="81"/>
    </row>
    <row r="255" spans="1:67" s="82" customFormat="1" ht="13.55" customHeight="1">
      <c r="A255" s="588"/>
      <c r="B255" s="272" t="s">
        <v>32</v>
      </c>
      <c r="C255" s="273">
        <v>2716138</v>
      </c>
      <c r="D255" s="263">
        <v>0.12433773621379873</v>
      </c>
      <c r="E255" s="262">
        <v>867377</v>
      </c>
      <c r="F255" s="263">
        <f>(E255/E243-1)</f>
        <v>0.1081489563397664</v>
      </c>
      <c r="G255" s="271"/>
      <c r="H255" s="263"/>
      <c r="I255" s="271">
        <v>435069</v>
      </c>
      <c r="J255" s="263">
        <v>0.16887418997775461</v>
      </c>
      <c r="K255" s="271">
        <v>189324</v>
      </c>
      <c r="L255" s="263">
        <v>-1.2100624598863519E-2</v>
      </c>
      <c r="M255" s="270">
        <v>133042</v>
      </c>
      <c r="N255" s="450">
        <f t="shared" si="6"/>
        <v>-0.11986557379218188</v>
      </c>
      <c r="O255" s="271">
        <v>96705</v>
      </c>
      <c r="P255" s="263">
        <v>0.30154777927321663</v>
      </c>
      <c r="Q255" s="271">
        <v>124944</v>
      </c>
      <c r="R255" s="263">
        <f t="shared" si="4"/>
        <v>0.1875</v>
      </c>
      <c r="S255" s="270">
        <v>55024</v>
      </c>
      <c r="T255" s="263">
        <v>0.46461178098964573</v>
      </c>
      <c r="U255" s="270">
        <v>42842</v>
      </c>
      <c r="V255" s="263">
        <v>9.2963926730955659E-2</v>
      </c>
      <c r="W255" s="271">
        <v>43714</v>
      </c>
      <c r="X255" s="263">
        <v>3.7844254510921216E-2</v>
      </c>
      <c r="Y255" s="271">
        <v>42298</v>
      </c>
      <c r="Z255" s="457">
        <f t="shared" ref="Z255:Z270" si="7">Y255/Y243-1</f>
        <v>0.37161943057267011</v>
      </c>
      <c r="AA255" s="270">
        <v>18619</v>
      </c>
      <c r="AB255" s="263">
        <v>4.2380472511476919E-2</v>
      </c>
      <c r="AC255" s="264"/>
      <c r="AD255" s="263"/>
      <c r="AE255" s="271">
        <v>14073</v>
      </c>
      <c r="AF255" s="263">
        <v>0.14517047766295055</v>
      </c>
      <c r="AG255" s="593"/>
      <c r="AH255" s="596" t="e">
        <v>#DIV/0!</v>
      </c>
      <c r="AI255" s="487">
        <v>3506</v>
      </c>
      <c r="AJ255" s="488">
        <f t="shared" si="5"/>
        <v>-2.4756606397774661E-2</v>
      </c>
      <c r="AK255" s="271"/>
      <c r="AL255" s="263"/>
      <c r="AM255" s="271"/>
      <c r="AN255" s="263"/>
      <c r="AO255" s="271">
        <v>3876</v>
      </c>
      <c r="AP255" s="288">
        <v>-1.2735608762098782E-2</v>
      </c>
      <c r="AQ255" s="271">
        <v>1266</v>
      </c>
      <c r="AR255" s="263">
        <v>0.32288401253918497</v>
      </c>
      <c r="AS255" s="274"/>
      <c r="AT255" s="263"/>
      <c r="AU255" s="271"/>
      <c r="AV255" s="263"/>
      <c r="AW255" s="237"/>
      <c r="AX255" s="263"/>
      <c r="AY255" s="271"/>
      <c r="AZ255" s="263"/>
      <c r="BA255" s="80"/>
      <c r="BB255" s="71"/>
      <c r="BC255" s="81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1"/>
      <c r="BO255" s="81"/>
    </row>
    <row r="256" spans="1:67" s="82" customFormat="1" ht="13.55" customHeight="1">
      <c r="A256" s="586" t="s">
        <v>443</v>
      </c>
      <c r="B256" s="67" t="s">
        <v>25</v>
      </c>
      <c r="C256" s="68">
        <v>2972916</v>
      </c>
      <c r="D256" s="69">
        <v>7.2919441070048219E-2</v>
      </c>
      <c r="E256" s="70">
        <v>967100</v>
      </c>
      <c r="F256" s="441">
        <v>0.12842006023063135</v>
      </c>
      <c r="G256" s="72"/>
      <c r="H256" s="69"/>
      <c r="I256" s="72">
        <v>417116</v>
      </c>
      <c r="J256" s="441">
        <v>-1.1015958771577461E-3</v>
      </c>
      <c r="K256" s="72">
        <v>209065</v>
      </c>
      <c r="L256" s="441">
        <v>-6.0681759977714966E-2</v>
      </c>
      <c r="M256" s="73">
        <v>162505</v>
      </c>
      <c r="N256" s="449">
        <f t="shared" si="6"/>
        <v>-6.6224214215939825E-2</v>
      </c>
      <c r="O256" s="72">
        <v>126739</v>
      </c>
      <c r="P256" s="69">
        <v>0.26088383938875404</v>
      </c>
      <c r="Q256" s="72">
        <v>118086</v>
      </c>
      <c r="R256" s="71">
        <f t="shared" si="4"/>
        <v>4.0496960084589029E-2</v>
      </c>
      <c r="S256" s="73">
        <v>65659</v>
      </c>
      <c r="T256" s="69">
        <v>0.29884079759455617</v>
      </c>
      <c r="U256" s="73">
        <v>79301</v>
      </c>
      <c r="V256" s="69">
        <v>5.9303000479471457E-4</v>
      </c>
      <c r="W256" s="72">
        <v>63535</v>
      </c>
      <c r="X256" s="442">
        <f>W256/W244-1</f>
        <v>-8.248732797088687E-2</v>
      </c>
      <c r="Y256" s="72">
        <v>47814</v>
      </c>
      <c r="Z256" s="69">
        <f t="shared" si="7"/>
        <v>0.2199004975124379</v>
      </c>
      <c r="AA256" s="73">
        <v>27689</v>
      </c>
      <c r="AB256" s="71">
        <v>-5.9125352543409559E-2</v>
      </c>
      <c r="AC256" s="74"/>
      <c r="AD256" s="69"/>
      <c r="AE256" s="72">
        <v>17886</v>
      </c>
      <c r="AF256" s="71">
        <f t="shared" ref="AF256" si="8">(AE256/AE244-1)</f>
        <v>0.15520248013950777</v>
      </c>
      <c r="AG256" s="75"/>
      <c r="AH256" s="76"/>
      <c r="AI256" s="492">
        <v>3537</v>
      </c>
      <c r="AJ256" s="493">
        <f t="shared" si="5"/>
        <v>-7.3598742797276073E-2</v>
      </c>
      <c r="AK256" s="72"/>
      <c r="AL256" s="69"/>
      <c r="AM256" s="72"/>
      <c r="AN256" s="69"/>
      <c r="AO256" s="72">
        <v>3622</v>
      </c>
      <c r="AP256" s="447">
        <f t="shared" ref="AP256:AR271" si="9">AO256/AO244-1</f>
        <v>0.15644955300127705</v>
      </c>
      <c r="AQ256" s="72">
        <v>2149</v>
      </c>
      <c r="AR256" s="439">
        <v>0.28145497912939765</v>
      </c>
      <c r="AS256" s="78"/>
      <c r="AT256" s="69"/>
      <c r="AU256" s="72"/>
      <c r="AV256" s="69"/>
      <c r="AW256" s="79"/>
      <c r="AX256" s="69"/>
      <c r="AY256" s="72"/>
      <c r="AZ256" s="69"/>
      <c r="BA256" s="80"/>
      <c r="BB256" s="71"/>
      <c r="BC256" s="81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1"/>
      <c r="BO256" s="81"/>
    </row>
    <row r="257" spans="1:67" s="82" customFormat="1" ht="13.55" customHeight="1">
      <c r="A257" s="587"/>
      <c r="B257" s="260" t="s">
        <v>26</v>
      </c>
      <c r="C257" s="269">
        <v>2625634</v>
      </c>
      <c r="D257" s="71">
        <v>4.5191112328326621E-2</v>
      </c>
      <c r="E257" s="249">
        <v>847358</v>
      </c>
      <c r="F257" s="500">
        <f t="shared" ref="F257:F271" si="10">(E257/E245-1)</f>
        <v>3.5178764711774946E-2</v>
      </c>
      <c r="G257" s="80"/>
      <c r="H257" s="71"/>
      <c r="I257" s="80">
        <v>468026</v>
      </c>
      <c r="J257" s="440">
        <v>9.7349158042325357E-2</v>
      </c>
      <c r="K257" s="80">
        <v>168090</v>
      </c>
      <c r="L257" s="440">
        <v>-0.11404280887801943</v>
      </c>
      <c r="M257" s="252">
        <v>133106</v>
      </c>
      <c r="N257" s="449">
        <f t="shared" si="6"/>
        <v>-0.14146763072517232</v>
      </c>
      <c r="O257" s="80">
        <v>121523</v>
      </c>
      <c r="P257" s="71">
        <v>0.42630955035739015</v>
      </c>
      <c r="Q257" s="80">
        <v>108815</v>
      </c>
      <c r="R257" s="442">
        <f t="shared" si="4"/>
        <v>-1.3552715075695776E-2</v>
      </c>
      <c r="S257" s="252">
        <v>59330</v>
      </c>
      <c r="T257" s="447">
        <f t="shared" ref="T257:T268" si="11">S257/S245-1</f>
        <v>0.41788547939967491</v>
      </c>
      <c r="U257" s="252">
        <v>72230</v>
      </c>
      <c r="V257" s="523">
        <f t="shared" ref="V257:V268" si="12">U257/U245-1</f>
        <v>4.5115175367519411E-2</v>
      </c>
      <c r="W257" s="80">
        <v>45920</v>
      </c>
      <c r="X257" s="442">
        <f t="shared" ref="X257:X270" si="13">W257/W245-1</f>
        <v>5.9089441394898357E-2</v>
      </c>
      <c r="Y257" s="80">
        <v>39362</v>
      </c>
      <c r="Z257" s="457">
        <f t="shared" si="7"/>
        <v>0.17089567778207448</v>
      </c>
      <c r="AA257" s="252">
        <v>23067</v>
      </c>
      <c r="AB257" s="447">
        <f t="shared" ref="AB257:AB262" si="14">AA257/AA245-1</f>
        <v>8.677919035016135E-4</v>
      </c>
      <c r="AC257" s="257"/>
      <c r="AD257" s="71"/>
      <c r="AE257" s="80">
        <v>15063</v>
      </c>
      <c r="AF257" s="71">
        <v>0.10692239858906527</v>
      </c>
      <c r="AG257" s="289"/>
      <c r="AH257" s="290"/>
      <c r="AI257" s="489">
        <v>3636</v>
      </c>
      <c r="AJ257" s="490">
        <f t="shared" si="5"/>
        <v>-6.8170169144028736E-2</v>
      </c>
      <c r="AK257" s="80"/>
      <c r="AL257" s="71"/>
      <c r="AM257" s="80"/>
      <c r="AN257" s="71"/>
      <c r="AO257" s="80">
        <v>3141</v>
      </c>
      <c r="AP257" s="447">
        <f t="shared" si="9"/>
        <v>0.15012815818381542</v>
      </c>
      <c r="AQ257" s="80">
        <v>1471</v>
      </c>
      <c r="AR257" s="438">
        <v>0.77228915662650599</v>
      </c>
      <c r="AS257" s="251"/>
      <c r="AT257" s="71"/>
      <c r="AU257" s="80"/>
      <c r="AV257" s="71"/>
      <c r="AW257" s="233"/>
      <c r="AX257" s="71"/>
      <c r="AY257" s="80"/>
      <c r="AZ257" s="71"/>
      <c r="BA257" s="80"/>
      <c r="BB257" s="71"/>
      <c r="BC257" s="81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1"/>
      <c r="BO257" s="81"/>
    </row>
    <row r="258" spans="1:67" s="82" customFormat="1" ht="13.55" customHeight="1">
      <c r="A258" s="587"/>
      <c r="B258" s="260" t="s">
        <v>199</v>
      </c>
      <c r="C258" s="443">
        <v>2197971</v>
      </c>
      <c r="D258" s="442">
        <v>2.6134084534396029E-2</v>
      </c>
      <c r="E258" s="249">
        <v>691725</v>
      </c>
      <c r="F258" s="500">
        <f t="shared" si="10"/>
        <v>4.316530488522119E-2</v>
      </c>
      <c r="G258" s="80"/>
      <c r="H258" s="71"/>
      <c r="I258" s="80">
        <v>374989</v>
      </c>
      <c r="J258" s="442">
        <v>-3.5509715917128593E-2</v>
      </c>
      <c r="K258" s="80">
        <v>120775</v>
      </c>
      <c r="L258" s="442">
        <v>-0.17601910284837119</v>
      </c>
      <c r="M258" s="252">
        <v>100696</v>
      </c>
      <c r="N258" s="449">
        <f t="shared" si="6"/>
        <v>-0.21760953513127124</v>
      </c>
      <c r="O258" s="80">
        <v>90102</v>
      </c>
      <c r="P258" s="449">
        <f t="shared" si="6"/>
        <v>0.33821476310708443</v>
      </c>
      <c r="Q258" s="80">
        <v>90380</v>
      </c>
      <c r="R258" s="458">
        <f t="shared" si="4"/>
        <v>-3.820368202617852E-2</v>
      </c>
      <c r="S258" s="252">
        <v>47266</v>
      </c>
      <c r="T258" s="71">
        <f t="shared" si="11"/>
        <v>0.27322684050319213</v>
      </c>
      <c r="U258" s="252">
        <v>38446</v>
      </c>
      <c r="V258" s="447">
        <f t="shared" si="12"/>
        <v>-8.6011791555724582E-2</v>
      </c>
      <c r="W258" s="80">
        <v>35377</v>
      </c>
      <c r="X258" s="454">
        <f t="shared" si="13"/>
        <v>0.11321942163063659</v>
      </c>
      <c r="Y258" s="80">
        <v>27278</v>
      </c>
      <c r="Z258" s="457">
        <f t="shared" si="7"/>
        <v>9.2343424635591864E-2</v>
      </c>
      <c r="AA258" s="252">
        <v>12299</v>
      </c>
      <c r="AB258" s="454">
        <f t="shared" si="14"/>
        <v>-0.12287833404649839</v>
      </c>
      <c r="AC258" s="257"/>
      <c r="AD258" s="71"/>
      <c r="AE258" s="80">
        <v>13862</v>
      </c>
      <c r="AF258" s="449">
        <f>AE258/AE246-1</f>
        <v>1.515928231417063E-2</v>
      </c>
      <c r="AG258" s="289"/>
      <c r="AH258" s="290"/>
      <c r="AI258" s="489">
        <v>2879</v>
      </c>
      <c r="AJ258" s="494">
        <f t="shared" si="5"/>
        <v>-0.18901408450704227</v>
      </c>
      <c r="AK258" s="80"/>
      <c r="AL258" s="71"/>
      <c r="AM258" s="80"/>
      <c r="AN258" s="71"/>
      <c r="AO258" s="80">
        <v>2910</v>
      </c>
      <c r="AP258" s="447">
        <f t="shared" si="9"/>
        <v>2.6817219477769827E-2</v>
      </c>
      <c r="AQ258" s="489">
        <v>963</v>
      </c>
      <c r="AR258" s="494">
        <f t="shared" ref="AR258:AR268" si="15">AQ258/AQ246-1</f>
        <v>0.11846689895470375</v>
      </c>
      <c r="AS258" s="251"/>
      <c r="AT258" s="71"/>
      <c r="AU258" s="80"/>
      <c r="AV258" s="71"/>
      <c r="AW258" s="233"/>
      <c r="AX258" s="71"/>
      <c r="AY258" s="80"/>
      <c r="AZ258" s="71"/>
      <c r="BA258" s="80"/>
      <c r="BB258" s="71"/>
      <c r="BC258" s="81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1"/>
      <c r="BO258" s="81"/>
    </row>
    <row r="259" spans="1:67" s="82" customFormat="1" ht="13.55" customHeight="1">
      <c r="A259" s="587"/>
      <c r="B259" s="260" t="s">
        <v>8</v>
      </c>
      <c r="C259" s="269">
        <v>2149577</v>
      </c>
      <c r="D259" s="71">
        <f t="shared" ref="D259:D267" si="16">(C259/C247-1)</f>
        <v>1.8296466905484365E-2</v>
      </c>
      <c r="E259" s="249">
        <v>721672</v>
      </c>
      <c r="F259" s="454">
        <f t="shared" si="10"/>
        <v>9.136057127388808E-2</v>
      </c>
      <c r="G259" s="80"/>
      <c r="H259" s="71"/>
      <c r="I259" s="80">
        <v>326140</v>
      </c>
      <c r="J259" s="71">
        <f t="shared" ref="J259:L271" si="17">(I259/I247-1)</f>
        <v>-0.11360307007411552</v>
      </c>
      <c r="K259" s="80">
        <v>84455</v>
      </c>
      <c r="L259" s="454">
        <f t="shared" ref="L259:L268" si="18">(K259/K247-1)</f>
        <v>-0.29975623507561688</v>
      </c>
      <c r="M259" s="252">
        <v>73579</v>
      </c>
      <c r="N259" s="451">
        <f t="shared" si="6"/>
        <v>-0.34728148535843228</v>
      </c>
      <c r="O259" s="80">
        <v>62155</v>
      </c>
      <c r="P259" s="71">
        <f t="shared" si="6"/>
        <v>-3.0373467286512135E-2</v>
      </c>
      <c r="Q259" s="80">
        <v>80634</v>
      </c>
      <c r="R259" s="462">
        <f t="shared" si="4"/>
        <v>0.16393608268256421</v>
      </c>
      <c r="S259" s="252">
        <v>37215</v>
      </c>
      <c r="T259" s="71">
        <f t="shared" si="11"/>
        <v>-7.4147174139173044E-3</v>
      </c>
      <c r="U259" s="252">
        <v>32026</v>
      </c>
      <c r="V259" s="457">
        <f t="shared" si="12"/>
        <v>-0.14245166818400901</v>
      </c>
      <c r="W259" s="80">
        <v>24619</v>
      </c>
      <c r="X259" s="457">
        <f t="shared" si="13"/>
        <v>-9.0408630754452046E-2</v>
      </c>
      <c r="Y259" s="80">
        <v>33281</v>
      </c>
      <c r="Z259" s="457">
        <f t="shared" si="7"/>
        <v>0.18185369318181821</v>
      </c>
      <c r="AA259" s="252">
        <v>10706</v>
      </c>
      <c r="AB259" s="457">
        <f t="shared" si="14"/>
        <v>-0.10507397809913899</v>
      </c>
      <c r="AC259" s="257"/>
      <c r="AD259" s="71"/>
      <c r="AE259" s="80">
        <v>18408</v>
      </c>
      <c r="AF259" s="454">
        <f t="shared" ref="AF259:AF271" si="19">(AE259/AE247-1)</f>
        <v>0.12456472600647572</v>
      </c>
      <c r="AG259" s="289"/>
      <c r="AH259" s="290"/>
      <c r="AI259" s="489">
        <v>6459</v>
      </c>
      <c r="AJ259" s="490">
        <f t="shared" si="5"/>
        <v>0.2138695733884608</v>
      </c>
      <c r="AK259" s="80"/>
      <c r="AL259" s="71"/>
      <c r="AM259" s="80"/>
      <c r="AN259" s="71"/>
      <c r="AO259" s="80">
        <v>2896</v>
      </c>
      <c r="AP259" s="250">
        <f t="shared" si="9"/>
        <v>-0.20264317180616742</v>
      </c>
      <c r="AQ259" s="489">
        <v>584</v>
      </c>
      <c r="AR259" s="494">
        <f t="shared" si="15"/>
        <v>-8.3202511773940335E-2</v>
      </c>
      <c r="AS259" s="251"/>
      <c r="AT259" s="71"/>
      <c r="AU259" s="80"/>
      <c r="AV259" s="71"/>
      <c r="AW259" s="233"/>
      <c r="AX259" s="71"/>
      <c r="AY259" s="80"/>
      <c r="AZ259" s="71"/>
      <c r="BA259" s="80"/>
      <c r="BB259" s="71"/>
      <c r="BC259" s="81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1"/>
      <c r="BO259" s="81"/>
    </row>
    <row r="260" spans="1:67" s="82" customFormat="1" ht="13.55" customHeight="1">
      <c r="A260" s="587"/>
      <c r="B260" s="260" t="s">
        <v>9</v>
      </c>
      <c r="C260" s="269">
        <v>2391130</v>
      </c>
      <c r="D260" s="457">
        <f t="shared" si="16"/>
        <v>5.4146038239923033E-2</v>
      </c>
      <c r="E260" s="249">
        <v>825883</v>
      </c>
      <c r="F260" s="457">
        <f t="shared" si="10"/>
        <v>0.1177619398217824</v>
      </c>
      <c r="G260" s="80"/>
      <c r="H260" s="71"/>
      <c r="I260" s="80">
        <v>318572</v>
      </c>
      <c r="J260" s="457">
        <f t="shared" si="17"/>
        <v>-9.3023123394999518E-2</v>
      </c>
      <c r="K260" s="80">
        <v>91178</v>
      </c>
      <c r="L260" s="457">
        <f t="shared" si="18"/>
        <v>-0.26524461492590234</v>
      </c>
      <c r="M260" s="252">
        <v>84969</v>
      </c>
      <c r="N260" s="478">
        <f t="shared" si="6"/>
        <v>-0.23299332009387974</v>
      </c>
      <c r="O260" s="80">
        <v>73233</v>
      </c>
      <c r="P260" s="460">
        <f t="shared" si="6"/>
        <v>0.29540268515734169</v>
      </c>
      <c r="Q260" s="80">
        <v>91082</v>
      </c>
      <c r="R260" s="470">
        <f t="shared" si="4"/>
        <v>0.27423055400111918</v>
      </c>
      <c r="S260" s="252">
        <v>41765</v>
      </c>
      <c r="T260" s="457">
        <f t="shared" si="11"/>
        <v>0.22841848289655586</v>
      </c>
      <c r="U260" s="252">
        <v>39936</v>
      </c>
      <c r="V260" s="457">
        <f t="shared" si="12"/>
        <v>2.787193973634583E-3</v>
      </c>
      <c r="W260" s="80">
        <v>30286</v>
      </c>
      <c r="X260" s="463">
        <f t="shared" si="13"/>
        <v>0.13320362194118096</v>
      </c>
      <c r="Y260" s="80">
        <v>38581</v>
      </c>
      <c r="Z260" s="462">
        <f t="shared" si="7"/>
        <v>0.20448940089288503</v>
      </c>
      <c r="AA260" s="252">
        <v>10090</v>
      </c>
      <c r="AB260" s="463">
        <f t="shared" si="14"/>
        <v>-5.0978179082016517E-2</v>
      </c>
      <c r="AC260" s="257"/>
      <c r="AD260" s="71"/>
      <c r="AE260" s="80">
        <v>22045</v>
      </c>
      <c r="AF260" s="457">
        <f t="shared" si="19"/>
        <v>9.1390662904104136E-2</v>
      </c>
      <c r="AG260" s="289"/>
      <c r="AH260" s="290"/>
      <c r="AI260" s="489">
        <v>14349</v>
      </c>
      <c r="AJ260" s="490">
        <f t="shared" si="5"/>
        <v>-9.8675131106817915E-3</v>
      </c>
      <c r="AK260" s="80"/>
      <c r="AL260" s="71"/>
      <c r="AM260" s="80"/>
      <c r="AN260" s="71"/>
      <c r="AO260" s="80">
        <v>2414</v>
      </c>
      <c r="AP260" s="250">
        <f t="shared" si="9"/>
        <v>-0.12631197973217512</v>
      </c>
      <c r="AQ260" s="489">
        <v>544</v>
      </c>
      <c r="AR260" s="494">
        <f t="shared" si="15"/>
        <v>-4.7285464098073549E-2</v>
      </c>
      <c r="AS260" s="251"/>
      <c r="AT260" s="71"/>
      <c r="AU260" s="80"/>
      <c r="AV260" s="71"/>
      <c r="AW260" s="233"/>
      <c r="AX260" s="71"/>
      <c r="AY260" s="80"/>
      <c r="AZ260" s="71"/>
      <c r="BA260" s="80"/>
      <c r="BB260" s="71"/>
      <c r="BC260" s="81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1"/>
      <c r="BO260" s="81"/>
    </row>
    <row r="261" spans="1:67" s="82" customFormat="1" ht="13.55" customHeight="1">
      <c r="A261" s="587"/>
      <c r="B261" s="260" t="s">
        <v>202</v>
      </c>
      <c r="C261" s="269">
        <v>2226396</v>
      </c>
      <c r="D261" s="463">
        <f t="shared" si="16"/>
        <v>3.2647620644110642E-3</v>
      </c>
      <c r="E261" s="249">
        <v>729860</v>
      </c>
      <c r="F261" s="463">
        <f t="shared" si="10"/>
        <v>3.7798762080943904E-2</v>
      </c>
      <c r="G261" s="80"/>
      <c r="H261" s="71"/>
      <c r="I261" s="80">
        <v>303130</v>
      </c>
      <c r="J261" s="463">
        <f t="shared" si="17"/>
        <v>-8.0356899067705823E-2</v>
      </c>
      <c r="K261" s="80">
        <v>98544</v>
      </c>
      <c r="L261" s="463">
        <f t="shared" si="18"/>
        <v>-0.25009702531790057</v>
      </c>
      <c r="M261" s="252">
        <v>88069</v>
      </c>
      <c r="N261" s="478">
        <f t="shared" si="6"/>
        <v>-0.19990370027163795</v>
      </c>
      <c r="O261" s="80">
        <v>52364</v>
      </c>
      <c r="P261" s="470">
        <f t="shared" si="6"/>
        <v>0.10349187617221256</v>
      </c>
      <c r="Q261" s="80">
        <v>48230</v>
      </c>
      <c r="R261" s="480">
        <f t="shared" si="4"/>
        <v>-7.1500077006006468E-2</v>
      </c>
      <c r="S261" s="252">
        <v>30916</v>
      </c>
      <c r="T261" s="468">
        <f t="shared" si="11"/>
        <v>2.2043568464731322E-3</v>
      </c>
      <c r="U261" s="252">
        <v>36356</v>
      </c>
      <c r="V261" s="468">
        <f t="shared" si="12"/>
        <v>-7.9501721693336025E-2</v>
      </c>
      <c r="W261" s="80">
        <v>30766</v>
      </c>
      <c r="X261" s="478">
        <f t="shared" si="13"/>
        <v>-0.10913565947589399</v>
      </c>
      <c r="Y261" s="80">
        <v>41529</v>
      </c>
      <c r="Z261" s="471">
        <f t="shared" si="7"/>
        <v>0.24193307216124893</v>
      </c>
      <c r="AA261" s="252">
        <v>10121</v>
      </c>
      <c r="AB261" s="470">
        <f t="shared" si="14"/>
        <v>-0.17995462647869065</v>
      </c>
      <c r="AC261" s="257"/>
      <c r="AD261" s="71"/>
      <c r="AE261" s="80">
        <v>19600</v>
      </c>
      <c r="AF261" s="470">
        <f t="shared" si="19"/>
        <v>-5.2781161185545544E-3</v>
      </c>
      <c r="AG261" s="289"/>
      <c r="AH261" s="290"/>
      <c r="AI261" s="489">
        <v>29803</v>
      </c>
      <c r="AJ261" s="490">
        <f t="shared" si="5"/>
        <v>-4.5937640053780648E-2</v>
      </c>
      <c r="AK261" s="80"/>
      <c r="AL261" s="71"/>
      <c r="AM261" s="80"/>
      <c r="AN261" s="71"/>
      <c r="AO261" s="80">
        <v>2136</v>
      </c>
      <c r="AP261" s="250">
        <f t="shared" si="9"/>
        <v>-8.7179487179487203E-2</v>
      </c>
      <c r="AQ261" s="489">
        <v>660</v>
      </c>
      <c r="AR261" s="494">
        <f t="shared" si="15"/>
        <v>0.13989637305699487</v>
      </c>
      <c r="AS261" s="251"/>
      <c r="AT261" s="71"/>
      <c r="AU261" s="80"/>
      <c r="AV261" s="71"/>
      <c r="AW261" s="233"/>
      <c r="AX261" s="71"/>
      <c r="AY261" s="80"/>
      <c r="AZ261" s="71"/>
      <c r="BA261" s="80"/>
      <c r="BB261" s="71"/>
      <c r="BC261" s="81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1"/>
      <c r="BO261" s="81"/>
    </row>
    <row r="262" spans="1:67" s="82" customFormat="1" ht="13.55" customHeight="1">
      <c r="A262" s="587"/>
      <c r="B262" s="260" t="s">
        <v>203</v>
      </c>
      <c r="C262" s="269">
        <v>2435291</v>
      </c>
      <c r="D262" s="473">
        <f t="shared" si="16"/>
        <v>-2.6650210294372201E-2</v>
      </c>
      <c r="E262" s="249">
        <v>678566</v>
      </c>
      <c r="F262" s="473">
        <f t="shared" si="10"/>
        <v>-0.10441493033329419</v>
      </c>
      <c r="G262" s="80"/>
      <c r="H262" s="71"/>
      <c r="I262" s="80">
        <v>317070</v>
      </c>
      <c r="J262" s="473">
        <f t="shared" si="17"/>
        <v>2.5615314199210149E-2</v>
      </c>
      <c r="K262" s="80">
        <v>130259</v>
      </c>
      <c r="L262" s="473">
        <f t="shared" si="18"/>
        <v>-0.17510084922328684</v>
      </c>
      <c r="M262" s="252">
        <v>118846</v>
      </c>
      <c r="N262" s="478">
        <f t="shared" si="6"/>
        <v>-0.15157269521266725</v>
      </c>
      <c r="O262" s="80">
        <v>50770</v>
      </c>
      <c r="P262" s="478">
        <f t="shared" si="6"/>
        <v>5.6409829584469051E-2</v>
      </c>
      <c r="Q262" s="80">
        <v>50248</v>
      </c>
      <c r="R262" s="71">
        <f t="shared" si="4"/>
        <v>-3.1326508973839928E-2</v>
      </c>
      <c r="S262" s="252">
        <v>32288</v>
      </c>
      <c r="T262" s="474">
        <f t="shared" si="11"/>
        <v>-1.63594821020564E-2</v>
      </c>
      <c r="U262" s="252">
        <v>59416</v>
      </c>
      <c r="V262" s="474">
        <f t="shared" si="12"/>
        <v>3.5158019443186195E-2</v>
      </c>
      <c r="W262" s="80">
        <v>49636</v>
      </c>
      <c r="X262" s="497">
        <f t="shared" si="13"/>
        <v>2.4753803910233962E-2</v>
      </c>
      <c r="Y262" s="80">
        <v>54261</v>
      </c>
      <c r="Z262" s="483">
        <f t="shared" si="7"/>
        <v>0.16198042700815907</v>
      </c>
      <c r="AA262" s="252">
        <v>12714</v>
      </c>
      <c r="AB262" s="478">
        <f t="shared" si="14"/>
        <v>-0.19470483911831771</v>
      </c>
      <c r="AC262" s="257"/>
      <c r="AD262" s="71"/>
      <c r="AE262" s="80">
        <v>17689</v>
      </c>
      <c r="AF262" s="474">
        <f t="shared" si="19"/>
        <v>-3.2330415754923458E-2</v>
      </c>
      <c r="AG262" s="289"/>
      <c r="AH262" s="290"/>
      <c r="AI262" s="489">
        <v>39101</v>
      </c>
      <c r="AJ262" s="490">
        <f t="shared" si="5"/>
        <v>-9.4192322839205866E-2</v>
      </c>
      <c r="AK262" s="80"/>
      <c r="AL262" s="71"/>
      <c r="AM262" s="80"/>
      <c r="AN262" s="71"/>
      <c r="AO262" s="80">
        <v>1851</v>
      </c>
      <c r="AP262" s="250">
        <f t="shared" si="9"/>
        <v>-0.18815789473684208</v>
      </c>
      <c r="AQ262" s="489">
        <v>932</v>
      </c>
      <c r="AR262" s="494">
        <f t="shared" si="15"/>
        <v>-7.631318136769083E-2</v>
      </c>
      <c r="AS262" s="251"/>
      <c r="AT262" s="71"/>
      <c r="AU262" s="80"/>
      <c r="AV262" s="71"/>
      <c r="AW262" s="233"/>
      <c r="AX262" s="71"/>
      <c r="AY262" s="80"/>
      <c r="AZ262" s="71"/>
      <c r="BA262" s="80"/>
      <c r="BB262" s="71"/>
      <c r="BC262" s="81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1"/>
      <c r="BO262" s="81"/>
    </row>
    <row r="263" spans="1:67" s="82" customFormat="1" ht="13.55" customHeight="1">
      <c r="A263" s="587"/>
      <c r="B263" s="260" t="s">
        <v>204</v>
      </c>
      <c r="C263" s="269">
        <v>2422218</v>
      </c>
      <c r="D263" s="481">
        <f t="shared" si="16"/>
        <v>2.6559301561738469E-2</v>
      </c>
      <c r="E263" s="249">
        <v>660917</v>
      </c>
      <c r="F263" s="481">
        <f t="shared" si="10"/>
        <v>7.9626314173140811E-2</v>
      </c>
      <c r="G263" s="80"/>
      <c r="H263" s="71"/>
      <c r="I263" s="80">
        <v>384167</v>
      </c>
      <c r="J263" s="481">
        <f t="shared" si="17"/>
        <v>-8.7831645130805991E-2</v>
      </c>
      <c r="K263" s="80">
        <v>133995</v>
      </c>
      <c r="L263" s="481">
        <f t="shared" si="18"/>
        <v>-0.14189379578871864</v>
      </c>
      <c r="M263" s="252">
        <v>119057</v>
      </c>
      <c r="N263" s="481">
        <f t="shared" si="6"/>
        <v>-0.18137875079072585</v>
      </c>
      <c r="O263" s="80">
        <v>55884</v>
      </c>
      <c r="P263" s="497">
        <f t="shared" si="6"/>
        <v>-6.9360022648170649E-2</v>
      </c>
      <c r="Q263" s="80">
        <v>56123</v>
      </c>
      <c r="R263" s="504">
        <f t="shared" si="4"/>
        <v>-9.038897893030795E-2</v>
      </c>
      <c r="S263" s="252">
        <v>35177</v>
      </c>
      <c r="T263" s="481">
        <f t="shared" si="11"/>
        <v>-4.7287598515830198E-2</v>
      </c>
      <c r="U263" s="252">
        <v>64983</v>
      </c>
      <c r="V263" s="486">
        <f t="shared" si="12"/>
        <v>6.5539632046699214E-2</v>
      </c>
      <c r="W263" s="80">
        <v>46857</v>
      </c>
      <c r="X263" s="497">
        <f t="shared" si="13"/>
        <v>-1.5919353145017356E-2</v>
      </c>
      <c r="Y263" s="80">
        <v>49382</v>
      </c>
      <c r="Z263" s="499">
        <f t="shared" si="7"/>
        <v>0.15284230185595882</v>
      </c>
      <c r="AA263" s="252"/>
      <c r="AB263" s="71"/>
      <c r="AC263" s="257"/>
      <c r="AD263" s="71"/>
      <c r="AE263" s="80">
        <v>17565</v>
      </c>
      <c r="AF263" s="483">
        <f t="shared" si="19"/>
        <v>8.3816522188415732E-3</v>
      </c>
      <c r="AG263" s="289"/>
      <c r="AH263" s="290"/>
      <c r="AI263" s="489">
        <v>42667</v>
      </c>
      <c r="AJ263" s="490">
        <f t="shared" si="5"/>
        <v>-0.10288057190916733</v>
      </c>
      <c r="AK263" s="80"/>
      <c r="AL263" s="71"/>
      <c r="AM263" s="80"/>
      <c r="AN263" s="71"/>
      <c r="AO263" s="80">
        <v>1616</v>
      </c>
      <c r="AP263" s="250">
        <f t="shared" si="9"/>
        <v>-8.5455574419920799E-2</v>
      </c>
      <c r="AQ263" s="489">
        <v>808</v>
      </c>
      <c r="AR263" s="494">
        <f t="shared" si="15"/>
        <v>0.15759312320916896</v>
      </c>
      <c r="AS263" s="251"/>
      <c r="AT263" s="71"/>
      <c r="AU263" s="80"/>
      <c r="AV263" s="71"/>
      <c r="AW263" s="233"/>
      <c r="AX263" s="71"/>
      <c r="AY263" s="80"/>
      <c r="AZ263" s="71"/>
      <c r="BA263" s="80"/>
      <c r="BB263" s="71"/>
      <c r="BC263" s="81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1"/>
      <c r="BO263" s="81"/>
    </row>
    <row r="264" spans="1:67" s="82" customFormat="1" ht="13.55" customHeight="1">
      <c r="A264" s="587"/>
      <c r="B264" s="260" t="s">
        <v>205</v>
      </c>
      <c r="C264" s="269">
        <v>2235874</v>
      </c>
      <c r="D264" s="497">
        <f t="shared" si="16"/>
        <v>-3.2839459605362387E-2</v>
      </c>
      <c r="E264" s="249">
        <v>670563</v>
      </c>
      <c r="F264" s="497">
        <f t="shared" si="10"/>
        <v>2.1027692298322131E-2</v>
      </c>
      <c r="G264" s="80"/>
      <c r="H264" s="71"/>
      <c r="I264" s="80">
        <v>328530</v>
      </c>
      <c r="J264" s="497">
        <f t="shared" si="17"/>
        <v>-7.6415752069089571E-2</v>
      </c>
      <c r="K264" s="80">
        <v>101672</v>
      </c>
      <c r="L264" s="497">
        <f t="shared" si="18"/>
        <v>-0.23978435932137487</v>
      </c>
      <c r="M264" s="252">
        <v>78345</v>
      </c>
      <c r="N264" s="497">
        <f t="shared" si="6"/>
        <v>-0.34151691909428639</v>
      </c>
      <c r="O264" s="80">
        <v>49789</v>
      </c>
      <c r="P264" s="503">
        <f t="shared" si="6"/>
        <v>-0.23488643697943878</v>
      </c>
      <c r="Q264" s="80">
        <v>59916</v>
      </c>
      <c r="R264" s="514">
        <f t="shared" si="4"/>
        <v>-0.20806788442729118</v>
      </c>
      <c r="S264" s="252">
        <v>32878</v>
      </c>
      <c r="T264" s="499">
        <f t="shared" si="11"/>
        <v>-0.17578340436199547</v>
      </c>
      <c r="U264" s="252">
        <v>35676</v>
      </c>
      <c r="V264" s="503">
        <f t="shared" si="12"/>
        <v>-0.20518647239673837</v>
      </c>
      <c r="W264" s="80">
        <v>27989</v>
      </c>
      <c r="X264" s="520">
        <f t="shared" si="13"/>
        <v>-0.16825651540816022</v>
      </c>
      <c r="Y264" s="80">
        <v>41605</v>
      </c>
      <c r="Z264" s="506">
        <f t="shared" si="7"/>
        <v>8.5697137339839857E-2</v>
      </c>
      <c r="AA264" s="252"/>
      <c r="AB264" s="71"/>
      <c r="AC264" s="257"/>
      <c r="AD264" s="71"/>
      <c r="AE264" s="80">
        <v>24239</v>
      </c>
      <c r="AF264" s="503">
        <f t="shared" si="19"/>
        <v>9.505308335215723E-2</v>
      </c>
      <c r="AG264" s="289"/>
      <c r="AH264" s="290"/>
      <c r="AI264" s="80">
        <v>21350</v>
      </c>
      <c r="AJ264" s="490">
        <f t="shared" si="5"/>
        <v>-0.11951501154734412</v>
      </c>
      <c r="AK264" s="80"/>
      <c r="AL264" s="71"/>
      <c r="AM264" s="80"/>
      <c r="AN264" s="71"/>
      <c r="AO264" s="80">
        <v>2504</v>
      </c>
      <c r="AP264" s="250">
        <f t="shared" si="9"/>
        <v>-6.427503736920781E-2</v>
      </c>
      <c r="AQ264" s="489">
        <v>567</v>
      </c>
      <c r="AR264" s="494">
        <f t="shared" si="15"/>
        <v>-6.7434210526315819E-2</v>
      </c>
      <c r="AS264" s="251"/>
      <c r="AT264" s="71"/>
      <c r="AU264" s="80"/>
      <c r="AV264" s="71"/>
      <c r="AW264" s="233"/>
      <c r="AX264" s="71"/>
      <c r="AY264" s="80"/>
      <c r="AZ264" s="71"/>
      <c r="BA264" s="80"/>
      <c r="BB264" s="71"/>
      <c r="BC264" s="81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1"/>
      <c r="BO264" s="81"/>
    </row>
    <row r="265" spans="1:67" s="82" customFormat="1" ht="13.55" customHeight="1">
      <c r="A265" s="587"/>
      <c r="B265" s="260" t="s">
        <v>21</v>
      </c>
      <c r="C265" s="269">
        <v>2678376</v>
      </c>
      <c r="D265" s="504">
        <f t="shared" si="16"/>
        <v>0.12420418524687049</v>
      </c>
      <c r="E265" s="249">
        <v>867261</v>
      </c>
      <c r="F265" s="504">
        <f t="shared" si="10"/>
        <v>0.18451254973250641</v>
      </c>
      <c r="G265" s="80"/>
      <c r="H265" s="71"/>
      <c r="I265" s="80">
        <v>360941</v>
      </c>
      <c r="J265" s="504">
        <f t="shared" si="17"/>
        <v>-1.6568489082398385E-2</v>
      </c>
      <c r="K265" s="80">
        <v>136382</v>
      </c>
      <c r="L265" s="504">
        <f t="shared" si="18"/>
        <v>-4.1770008501549216E-2</v>
      </c>
      <c r="M265" s="252">
        <v>90670</v>
      </c>
      <c r="N265" s="504">
        <f t="shared" si="6"/>
        <v>-0.24155353124712453</v>
      </c>
      <c r="O265" s="80">
        <v>91979</v>
      </c>
      <c r="P265" s="508">
        <f t="shared" si="6"/>
        <v>0.16692040293319121</v>
      </c>
      <c r="Q265" s="80">
        <v>108265</v>
      </c>
      <c r="R265" s="514">
        <f t="shared" si="4"/>
        <v>0.27564185646451667</v>
      </c>
      <c r="S265" s="252">
        <v>52057</v>
      </c>
      <c r="T265" s="504">
        <f t="shared" si="11"/>
        <v>0.1059720835369351</v>
      </c>
      <c r="U265" s="252">
        <v>50782</v>
      </c>
      <c r="V265" s="511">
        <f t="shared" si="12"/>
        <v>0.20656719254894518</v>
      </c>
      <c r="W265" s="80">
        <v>36424</v>
      </c>
      <c r="X265" s="520">
        <f t="shared" si="13"/>
        <v>4.0923639689071756E-2</v>
      </c>
      <c r="Y265" s="80">
        <v>46778</v>
      </c>
      <c r="Z265" s="511">
        <f t="shared" si="7"/>
        <v>0.27172878775521303</v>
      </c>
      <c r="AA265" s="252"/>
      <c r="AB265" s="71"/>
      <c r="AC265" s="257"/>
      <c r="AD265" s="71"/>
      <c r="AE265" s="80">
        <v>27939</v>
      </c>
      <c r="AF265" s="519">
        <f t="shared" si="19"/>
        <v>0.31943329397874853</v>
      </c>
      <c r="AG265" s="289"/>
      <c r="AH265" s="290"/>
      <c r="AI265" s="259">
        <v>14646</v>
      </c>
      <c r="AJ265" s="490">
        <f t="shared" si="5"/>
        <v>0.72042758134617646</v>
      </c>
      <c r="AK265" s="80"/>
      <c r="AL265" s="71"/>
      <c r="AM265" s="80"/>
      <c r="AN265" s="71"/>
      <c r="AO265" s="80">
        <v>4179</v>
      </c>
      <c r="AP265" s="250">
        <f t="shared" si="9"/>
        <v>-1.8322762508809043E-2</v>
      </c>
      <c r="AQ265" s="80">
        <v>1105</v>
      </c>
      <c r="AR265" s="494">
        <f t="shared" si="15"/>
        <v>0.26141552511415522</v>
      </c>
      <c r="AS265" s="251"/>
      <c r="AT265" s="71"/>
      <c r="AU265" s="80"/>
      <c r="AV265" s="71"/>
      <c r="AW265" s="233"/>
      <c r="AX265" s="71"/>
      <c r="AY265" s="80"/>
      <c r="AZ265" s="71"/>
      <c r="BA265" s="80"/>
      <c r="BB265" s="71"/>
      <c r="BC265" s="81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1"/>
      <c r="BO265" s="81"/>
    </row>
    <row r="266" spans="1:67" s="82" customFormat="1" ht="13.55" customHeight="1">
      <c r="A266" s="587"/>
      <c r="B266" s="260" t="s">
        <v>34</v>
      </c>
      <c r="C266" s="269">
        <v>2467701</v>
      </c>
      <c r="D266" s="514">
        <f t="shared" si="16"/>
        <v>3.2018618734160231E-2</v>
      </c>
      <c r="E266" s="249">
        <v>824567</v>
      </c>
      <c r="F266" s="514">
        <f t="shared" si="10"/>
        <v>0.10014729701963687</v>
      </c>
      <c r="G266" s="80"/>
      <c r="H266" s="71"/>
      <c r="I266" s="80">
        <v>343998</v>
      </c>
      <c r="J266" s="514">
        <f t="shared" si="17"/>
        <v>-0.13817361894024804</v>
      </c>
      <c r="K266" s="80">
        <v>130251</v>
      </c>
      <c r="L266" s="514">
        <f t="shared" si="18"/>
        <v>-0.15700056307399568</v>
      </c>
      <c r="M266" s="252">
        <v>88425</v>
      </c>
      <c r="N266" s="514">
        <f t="shared" si="6"/>
        <v>-0.25640163141739902</v>
      </c>
      <c r="O266" s="80">
        <v>96160</v>
      </c>
      <c r="P266" s="515">
        <f t="shared" si="6"/>
        <v>0.13090827835209162</v>
      </c>
      <c r="Q266" s="80">
        <v>102985</v>
      </c>
      <c r="R266" s="515">
        <f t="shared" si="4"/>
        <v>2.4542867944049807E-2</v>
      </c>
      <c r="S266" s="252">
        <v>55517</v>
      </c>
      <c r="T266" s="514">
        <f t="shared" si="11"/>
        <v>0.14246614808412561</v>
      </c>
      <c r="U266" s="252">
        <v>41934</v>
      </c>
      <c r="V266" s="514">
        <f t="shared" si="12"/>
        <v>5.8939393939393847E-2</v>
      </c>
      <c r="W266" s="80">
        <v>32500</v>
      </c>
      <c r="X266" s="520">
        <f t="shared" si="13"/>
        <v>-6.326560023058081E-2</v>
      </c>
      <c r="Y266" s="80">
        <v>38153</v>
      </c>
      <c r="Z266" s="515">
        <f t="shared" si="7"/>
        <v>1.3979323358226825E-2</v>
      </c>
      <c r="AA266" s="252"/>
      <c r="AB266" s="71"/>
      <c r="AC266" s="257"/>
      <c r="AD266" s="71"/>
      <c r="AE266" s="80">
        <v>16773</v>
      </c>
      <c r="AF266" s="519">
        <f t="shared" si="19"/>
        <v>0.1307894559428302</v>
      </c>
      <c r="AG266" s="289"/>
      <c r="AH266" s="290"/>
      <c r="AI266" s="259">
        <v>3718</v>
      </c>
      <c r="AJ266" s="490">
        <f t="shared" si="5"/>
        <v>-1.718213058419249E-2</v>
      </c>
      <c r="AK266" s="80"/>
      <c r="AL266" s="71"/>
      <c r="AM266" s="80"/>
      <c r="AN266" s="71"/>
      <c r="AO266" s="80">
        <v>3702</v>
      </c>
      <c r="AP266" s="250">
        <f t="shared" si="9"/>
        <v>-9.861212563915267E-2</v>
      </c>
      <c r="AQ266" s="80">
        <v>1042</v>
      </c>
      <c r="AR266" s="494">
        <f t="shared" si="15"/>
        <v>-0.12289562289562295</v>
      </c>
      <c r="AS266" s="251"/>
      <c r="AT266" s="71"/>
      <c r="AU266" s="80"/>
      <c r="AV266" s="71"/>
      <c r="AW266" s="233"/>
      <c r="AX266" s="71"/>
      <c r="AY266" s="80"/>
      <c r="AZ266" s="71"/>
      <c r="BA266" s="80"/>
      <c r="BB266" s="71"/>
      <c r="BC266" s="81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1"/>
      <c r="BO266" s="81"/>
    </row>
    <row r="267" spans="1:67" s="82" customFormat="1" ht="13.55" customHeight="1" thickBot="1">
      <c r="A267" s="590"/>
      <c r="B267" s="291" t="s">
        <v>32</v>
      </c>
      <c r="C267" s="292">
        <v>2747093</v>
      </c>
      <c r="D267" s="536">
        <f t="shared" si="16"/>
        <v>1.1396696338698442E-2</v>
      </c>
      <c r="E267" s="294">
        <v>974239</v>
      </c>
      <c r="F267" s="293">
        <f t="shared" si="10"/>
        <v>0.1232013299868453</v>
      </c>
      <c r="G267" s="295"/>
      <c r="H267" s="293"/>
      <c r="I267" s="295">
        <v>388732</v>
      </c>
      <c r="J267" s="293">
        <f t="shared" si="17"/>
        <v>-0.10650494519260167</v>
      </c>
      <c r="K267" s="295">
        <v>150561</v>
      </c>
      <c r="L267" s="293">
        <f t="shared" si="18"/>
        <v>-0.20474424795588519</v>
      </c>
      <c r="M267" s="296">
        <v>113314</v>
      </c>
      <c r="N267" s="293">
        <f t="shared" si="6"/>
        <v>-0.14828400054118251</v>
      </c>
      <c r="O267" s="295">
        <v>92918</v>
      </c>
      <c r="P267" s="293">
        <f t="shared" si="6"/>
        <v>-3.9160332971407863E-2</v>
      </c>
      <c r="Q267" s="295">
        <v>111615</v>
      </c>
      <c r="R267" s="293">
        <f t="shared" si="4"/>
        <v>-0.10667979254706106</v>
      </c>
      <c r="S267" s="296">
        <v>57570</v>
      </c>
      <c r="T267" s="293">
        <f t="shared" si="11"/>
        <v>4.6270718232044095E-2</v>
      </c>
      <c r="U267" s="296">
        <v>35924</v>
      </c>
      <c r="V267" s="293">
        <f t="shared" si="12"/>
        <v>-0.16147705522617994</v>
      </c>
      <c r="W267" s="295">
        <v>39595</v>
      </c>
      <c r="X267" s="293">
        <f t="shared" si="13"/>
        <v>-9.4226106052980763E-2</v>
      </c>
      <c r="Y267" s="295">
        <v>38838</v>
      </c>
      <c r="Z267" s="293">
        <f t="shared" si="7"/>
        <v>-8.1800557946002161E-2</v>
      </c>
      <c r="AA267" s="296"/>
      <c r="AB267" s="293"/>
      <c r="AC267" s="297"/>
      <c r="AD267" s="293"/>
      <c r="AE267" s="295">
        <v>14975</v>
      </c>
      <c r="AF267" s="293">
        <f t="shared" si="19"/>
        <v>6.4094365096283745E-2</v>
      </c>
      <c r="AG267" s="298"/>
      <c r="AH267" s="299"/>
      <c r="AI267" s="300">
        <v>3525</v>
      </c>
      <c r="AJ267" s="553">
        <f t="shared" si="5"/>
        <v>5.4192812321733896E-3</v>
      </c>
      <c r="AK267" s="295"/>
      <c r="AL267" s="293"/>
      <c r="AM267" s="295"/>
      <c r="AN267" s="293"/>
      <c r="AO267" s="295">
        <v>3641</v>
      </c>
      <c r="AP267" s="293">
        <f t="shared" si="9"/>
        <v>-6.0629514963880249E-2</v>
      </c>
      <c r="AQ267" s="295">
        <v>1344</v>
      </c>
      <c r="AR267" s="554">
        <f t="shared" si="15"/>
        <v>6.1611374407583019E-2</v>
      </c>
      <c r="AS267" s="302"/>
      <c r="AT267" s="293"/>
      <c r="AU267" s="295"/>
      <c r="AV267" s="293"/>
      <c r="AW267" s="303"/>
      <c r="AX267" s="293"/>
      <c r="AY267" s="295"/>
      <c r="AZ267" s="293"/>
      <c r="BA267" s="80"/>
      <c r="BB267" s="71"/>
      <c r="BC267" s="81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1"/>
      <c r="BO267" s="81"/>
    </row>
    <row r="268" spans="1:67" s="82" customFormat="1" ht="13.55" customHeight="1">
      <c r="A268" s="589" t="s">
        <v>458</v>
      </c>
      <c r="B268" s="67" t="s">
        <v>25</v>
      </c>
      <c r="C268" s="269">
        <v>3267988</v>
      </c>
      <c r="D268" s="552">
        <f>(C268/C256-1)</f>
        <v>9.9253392965021447E-2</v>
      </c>
      <c r="E268" s="535">
        <v>1176089</v>
      </c>
      <c r="F268" s="536">
        <f t="shared" si="10"/>
        <v>0.21609864543480506</v>
      </c>
      <c r="G268" s="369"/>
      <c r="H268" s="532"/>
      <c r="I268" s="80">
        <v>489669</v>
      </c>
      <c r="J268" s="542">
        <f t="shared" si="17"/>
        <v>0.1739396235100068</v>
      </c>
      <c r="K268" s="80">
        <v>168222</v>
      </c>
      <c r="L268" s="542">
        <f t="shared" si="18"/>
        <v>-0.19536029464520599</v>
      </c>
      <c r="M268" s="558">
        <v>149964</v>
      </c>
      <c r="N268" s="542">
        <f t="shared" si="6"/>
        <v>-7.7173010061228897E-2</v>
      </c>
      <c r="O268" s="80">
        <v>129083</v>
      </c>
      <c r="P268" s="562">
        <f t="shared" si="6"/>
        <v>1.8494701709813155E-2</v>
      </c>
      <c r="Q268" s="80">
        <v>131629</v>
      </c>
      <c r="R268" s="562">
        <f t="shared" si="4"/>
        <v>0.11468760056230209</v>
      </c>
      <c r="S268" s="252">
        <v>75198</v>
      </c>
      <c r="T268" s="562">
        <f t="shared" si="11"/>
        <v>0.14528092112277058</v>
      </c>
      <c r="U268" s="252">
        <v>69228</v>
      </c>
      <c r="V268" s="562">
        <f t="shared" si="12"/>
        <v>-0.12702235785172944</v>
      </c>
      <c r="W268" s="80">
        <v>65269</v>
      </c>
      <c r="X268" s="574">
        <f t="shared" si="13"/>
        <v>2.72920437554105E-2</v>
      </c>
      <c r="Y268" s="80">
        <v>45175</v>
      </c>
      <c r="Z268" s="536">
        <f t="shared" si="7"/>
        <v>-5.5193039695486723E-2</v>
      </c>
      <c r="AA268" s="252"/>
      <c r="AB268" s="536"/>
      <c r="AC268" s="524"/>
      <c r="AD268" s="536"/>
      <c r="AE268" s="80">
        <v>18176</v>
      </c>
      <c r="AF268" s="542">
        <f t="shared" si="19"/>
        <v>1.6213798501621302E-2</v>
      </c>
      <c r="AG268" s="289"/>
      <c r="AH268" s="290"/>
      <c r="AI268" s="259">
        <v>3628</v>
      </c>
      <c r="AJ268" s="532">
        <f t="shared" si="5"/>
        <v>2.5728018094430372E-2</v>
      </c>
      <c r="AK268" s="80"/>
      <c r="AL268" s="536"/>
      <c r="AM268" s="80"/>
      <c r="AN268" s="536"/>
      <c r="AO268" s="80">
        <v>3678</v>
      </c>
      <c r="AP268" s="250">
        <f t="shared" si="9"/>
        <v>1.5461071231363865E-2</v>
      </c>
      <c r="AQ268" s="80">
        <v>1898</v>
      </c>
      <c r="AR268" s="536">
        <f t="shared" si="15"/>
        <v>-0.11679851093531879</v>
      </c>
      <c r="AS268" s="251"/>
      <c r="AT268" s="536"/>
      <c r="AU268" s="80"/>
      <c r="AV268" s="536"/>
      <c r="AW268" s="529"/>
      <c r="AX268" s="536"/>
      <c r="AY268" s="80"/>
      <c r="AZ268" s="536"/>
      <c r="BA268" s="80"/>
      <c r="BB268" s="536"/>
      <c r="BC268" s="81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1"/>
      <c r="BO268" s="81"/>
    </row>
    <row r="269" spans="1:67" s="82" customFormat="1" ht="13.55" customHeight="1">
      <c r="A269" s="587"/>
      <c r="B269" s="260" t="s">
        <v>26</v>
      </c>
      <c r="C269" s="269">
        <v>2769295</v>
      </c>
      <c r="D269" s="536">
        <f>(C269/C257-1)</f>
        <v>5.4714785076670935E-2</v>
      </c>
      <c r="E269" s="535">
        <v>1086381</v>
      </c>
      <c r="F269" s="536">
        <f t="shared" si="10"/>
        <v>0.28208030136022799</v>
      </c>
      <c r="G269" s="369"/>
      <c r="H269" s="532"/>
      <c r="I269" s="80">
        <v>481589</v>
      </c>
      <c r="J269" s="567">
        <f t="shared" si="17"/>
        <v>2.8979159277475963E-2</v>
      </c>
      <c r="K269" s="80">
        <v>144467</v>
      </c>
      <c r="L269" s="567">
        <f t="shared" si="17"/>
        <v>-0.14053780712713426</v>
      </c>
      <c r="M269" s="558">
        <v>131535</v>
      </c>
      <c r="N269" s="569">
        <f t="shared" si="6"/>
        <v>-1.1802623473021523E-2</v>
      </c>
      <c r="O269" s="80">
        <v>96260</v>
      </c>
      <c r="P269" s="536">
        <f t="shared" si="6"/>
        <v>-0.20788657291212365</v>
      </c>
      <c r="Q269" s="80">
        <v>96618</v>
      </c>
      <c r="R269" s="536">
        <f t="shared" si="4"/>
        <v>-0.11208932592013965</v>
      </c>
      <c r="S269" s="252">
        <v>55994</v>
      </c>
      <c r="T269" s="567">
        <f t="shared" ref="T269:V271" si="20">(S269/S257-1)</f>
        <v>-5.6227877970672524E-2</v>
      </c>
      <c r="U269" s="252">
        <v>65673</v>
      </c>
      <c r="V269" s="569">
        <f t="shared" si="20"/>
        <v>-9.0779454520282465E-2</v>
      </c>
      <c r="W269" s="80">
        <v>47935</v>
      </c>
      <c r="X269" s="574">
        <f t="shared" si="13"/>
        <v>4.3880662020906014E-2</v>
      </c>
      <c r="Y269" s="80">
        <v>40508</v>
      </c>
      <c r="Z269" s="536">
        <f t="shared" si="7"/>
        <v>2.9114374269600063E-2</v>
      </c>
      <c r="AA269" s="252"/>
      <c r="AB269" s="536"/>
      <c r="AC269" s="524"/>
      <c r="AD269" s="536"/>
      <c r="AE269" s="80">
        <v>15550</v>
      </c>
      <c r="AF269" s="536">
        <f t="shared" si="19"/>
        <v>3.2330876983336587E-2</v>
      </c>
      <c r="AG269" s="289"/>
      <c r="AH269" s="290"/>
      <c r="AI269" s="259">
        <v>4563</v>
      </c>
      <c r="AJ269" s="532">
        <f t="shared" si="5"/>
        <v>0.25495049504950495</v>
      </c>
      <c r="AK269" s="80"/>
      <c r="AL269" s="536"/>
      <c r="AM269" s="80"/>
      <c r="AN269" s="536"/>
      <c r="AO269" s="80">
        <v>3306</v>
      </c>
      <c r="AP269" s="250">
        <f t="shared" si="9"/>
        <v>5.2531041069723061E-2</v>
      </c>
      <c r="AQ269" s="80">
        <v>1180</v>
      </c>
      <c r="AR269" s="250">
        <f t="shared" si="9"/>
        <v>-0.19782460910944932</v>
      </c>
      <c r="AS269" s="251"/>
      <c r="AT269" s="536"/>
      <c r="AU269" s="80"/>
      <c r="AV269" s="536"/>
      <c r="AW269" s="529"/>
      <c r="AX269" s="536"/>
      <c r="AY269" s="80"/>
      <c r="AZ269" s="536"/>
      <c r="BA269" s="80"/>
      <c r="BB269" s="536"/>
      <c r="BC269" s="81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1"/>
      <c r="BO269" s="81"/>
    </row>
    <row r="270" spans="1:67" s="82" customFormat="1" ht="13.55" customHeight="1">
      <c r="A270" s="587"/>
      <c r="B270" s="260" t="s">
        <v>199</v>
      </c>
      <c r="C270" s="269">
        <v>2293716</v>
      </c>
      <c r="D270" s="571">
        <f>(C270/C258-1)</f>
        <v>4.3560629325864575E-2</v>
      </c>
      <c r="E270" s="535">
        <v>795600</v>
      </c>
      <c r="F270" s="571">
        <f t="shared" si="10"/>
        <v>0.15016805811558065</v>
      </c>
      <c r="G270" s="369"/>
      <c r="H270" s="532"/>
      <c r="I270" s="80">
        <v>355167</v>
      </c>
      <c r="J270" s="571">
        <f t="shared" si="17"/>
        <v>-5.2860217233038798E-2</v>
      </c>
      <c r="K270" s="80">
        <v>99462</v>
      </c>
      <c r="L270" s="571">
        <f t="shared" si="17"/>
        <v>-0.17646864003311946</v>
      </c>
      <c r="M270" s="558">
        <v>91525</v>
      </c>
      <c r="N270" s="574">
        <f t="shared" si="6"/>
        <v>-9.1076110272503397E-2</v>
      </c>
      <c r="O270" s="80">
        <v>82425</v>
      </c>
      <c r="P270" s="574">
        <f t="shared" si="6"/>
        <v>-8.5203436105746766E-2</v>
      </c>
      <c r="Q270" s="80">
        <v>95243</v>
      </c>
      <c r="R270" s="574">
        <f t="shared" si="4"/>
        <v>5.3806151803496238E-2</v>
      </c>
      <c r="S270" s="252">
        <v>53746</v>
      </c>
      <c r="T270" s="574">
        <f t="shared" si="20"/>
        <v>0.13709643295392038</v>
      </c>
      <c r="U270" s="252">
        <v>37411</v>
      </c>
      <c r="V270" s="571">
        <f t="shared" si="20"/>
        <v>-2.6920876033917684E-2</v>
      </c>
      <c r="W270" s="80">
        <v>23606</v>
      </c>
      <c r="X270" s="574">
        <f t="shared" si="13"/>
        <v>-0.332730305000424</v>
      </c>
      <c r="Y270" s="80">
        <v>29763</v>
      </c>
      <c r="Z270" s="578">
        <f t="shared" si="7"/>
        <v>9.1099054182858019E-2</v>
      </c>
      <c r="AA270" s="252"/>
      <c r="AB270" s="536"/>
      <c r="AC270" s="524"/>
      <c r="AD270" s="536"/>
      <c r="AE270" s="80">
        <v>13330</v>
      </c>
      <c r="AF270" s="574">
        <f t="shared" si="19"/>
        <v>-3.8378300389554143E-2</v>
      </c>
      <c r="AG270" s="289"/>
      <c r="AH270" s="290"/>
      <c r="AI270" s="259">
        <v>3693</v>
      </c>
      <c r="AJ270" s="573">
        <f t="shared" si="5"/>
        <v>0.28273706147968047</v>
      </c>
      <c r="AK270" s="80"/>
      <c r="AL270" s="536"/>
      <c r="AM270" s="80"/>
      <c r="AN270" s="536"/>
      <c r="AO270" s="80">
        <v>2834</v>
      </c>
      <c r="AP270" s="250">
        <f t="shared" si="9"/>
        <v>-2.6116838487972527E-2</v>
      </c>
      <c r="AQ270" s="80">
        <v>1047</v>
      </c>
      <c r="AR270" s="250">
        <f t="shared" si="9"/>
        <v>8.7227414330218078E-2</v>
      </c>
      <c r="AS270" s="251"/>
      <c r="AT270" s="536"/>
      <c r="AU270" s="80"/>
      <c r="AV270" s="536"/>
      <c r="AW270" s="529"/>
      <c r="AX270" s="536"/>
      <c r="AY270" s="80"/>
      <c r="AZ270" s="536"/>
      <c r="BA270" s="80"/>
      <c r="BB270" s="536"/>
      <c r="BC270" s="81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1"/>
      <c r="BO270" s="81"/>
    </row>
    <row r="271" spans="1:67" s="82" customFormat="1" ht="13.55" customHeight="1">
      <c r="A271" s="587"/>
      <c r="B271" s="260" t="s">
        <v>8</v>
      </c>
      <c r="C271" s="269">
        <v>2285843</v>
      </c>
      <c r="D271" s="578">
        <f>(C271/C259-1)</f>
        <v>6.3392006892518893E-2</v>
      </c>
      <c r="E271" s="535">
        <v>878600</v>
      </c>
      <c r="F271" s="581">
        <f t="shared" si="10"/>
        <v>0.21745058697025788</v>
      </c>
      <c r="G271" s="369"/>
      <c r="H271" s="532"/>
      <c r="I271" s="80">
        <v>320062</v>
      </c>
      <c r="J271" s="578">
        <f t="shared" si="17"/>
        <v>-1.8636168516588003E-2</v>
      </c>
      <c r="K271" s="80">
        <v>63774</v>
      </c>
      <c r="L271" s="578">
        <f t="shared" si="17"/>
        <v>-0.24487596945118706</v>
      </c>
      <c r="M271" s="558">
        <v>67803</v>
      </c>
      <c r="N271" s="578">
        <f t="shared" si="6"/>
        <v>-7.8500659155465558E-2</v>
      </c>
      <c r="O271" s="80">
        <v>64530</v>
      </c>
      <c r="P271" s="581">
        <f t="shared" si="6"/>
        <v>3.8210924302147786E-2</v>
      </c>
      <c r="Q271" s="80">
        <v>83563</v>
      </c>
      <c r="R271" s="581">
        <f t="shared" si="4"/>
        <v>3.6324627328422343E-2</v>
      </c>
      <c r="S271" s="252">
        <v>40603</v>
      </c>
      <c r="T271" s="581">
        <f t="shared" si="20"/>
        <v>9.1038559720542755E-2</v>
      </c>
      <c r="U271" s="252">
        <v>33036</v>
      </c>
      <c r="V271" s="581">
        <f t="shared" si="20"/>
        <v>3.1536876288015936E-2</v>
      </c>
      <c r="W271" s="80"/>
      <c r="X271" s="536"/>
      <c r="Y271" s="80"/>
      <c r="Z271" s="536"/>
      <c r="AA271" s="252"/>
      <c r="AB271" s="536"/>
      <c r="AC271" s="524"/>
      <c r="AD271" s="536"/>
      <c r="AE271" s="80">
        <v>13853</v>
      </c>
      <c r="AF271" s="581">
        <f t="shared" si="19"/>
        <v>-0.2474467622772708</v>
      </c>
      <c r="AG271" s="289"/>
      <c r="AH271" s="290"/>
      <c r="AI271" s="259">
        <v>4903</v>
      </c>
      <c r="AJ271" s="580">
        <f t="shared" si="5"/>
        <v>-0.24090416473138254</v>
      </c>
      <c r="AK271" s="80"/>
      <c r="AL271" s="536"/>
      <c r="AM271" s="80"/>
      <c r="AN271" s="536"/>
      <c r="AO271" s="80">
        <v>2560</v>
      </c>
      <c r="AP271" s="250">
        <f t="shared" si="9"/>
        <v>-0.11602209944751385</v>
      </c>
      <c r="AQ271" s="80">
        <v>471</v>
      </c>
      <c r="AR271" s="250">
        <f t="shared" si="9"/>
        <v>-0.19349315068493156</v>
      </c>
      <c r="AS271" s="251"/>
      <c r="AT271" s="536"/>
      <c r="AU271" s="80"/>
      <c r="AV271" s="536"/>
      <c r="AW271" s="529"/>
      <c r="AX271" s="536"/>
      <c r="AY271" s="80"/>
      <c r="AZ271" s="536"/>
      <c r="BA271" s="80"/>
      <c r="BB271" s="536"/>
      <c r="BC271" s="81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1"/>
      <c r="BO271" s="81"/>
    </row>
    <row r="272" spans="1:67" s="82" customFormat="1" ht="13.55" customHeight="1">
      <c r="A272" s="587"/>
      <c r="B272" s="260" t="s">
        <v>9</v>
      </c>
      <c r="C272" s="269"/>
      <c r="D272" s="536"/>
      <c r="E272" s="535"/>
      <c r="F272" s="536"/>
      <c r="G272" s="369"/>
      <c r="H272" s="532"/>
      <c r="I272" s="80"/>
      <c r="J272" s="536"/>
      <c r="K272" s="80"/>
      <c r="L272" s="536"/>
      <c r="M272" s="551"/>
      <c r="N272" s="536"/>
      <c r="O272" s="80"/>
      <c r="P272" s="536"/>
      <c r="Q272" s="80"/>
      <c r="R272" s="536"/>
      <c r="S272" s="252"/>
      <c r="T272" s="536"/>
      <c r="U272" s="252"/>
      <c r="V272" s="536"/>
      <c r="W272" s="80"/>
      <c r="X272" s="536"/>
      <c r="Y272" s="80"/>
      <c r="Z272" s="536"/>
      <c r="AA272" s="252"/>
      <c r="AB272" s="536"/>
      <c r="AC272" s="524"/>
      <c r="AD272" s="536"/>
      <c r="AE272" s="80"/>
      <c r="AF272" s="536"/>
      <c r="AG272" s="289"/>
      <c r="AH272" s="290"/>
      <c r="AI272" s="259"/>
      <c r="AJ272" s="532"/>
      <c r="AK272" s="80"/>
      <c r="AL272" s="536"/>
      <c r="AM272" s="80"/>
      <c r="AN272" s="536"/>
      <c r="AO272" s="80"/>
      <c r="AP272" s="250"/>
      <c r="AQ272" s="80"/>
      <c r="AR272" s="536"/>
      <c r="AS272" s="251"/>
      <c r="AT272" s="536"/>
      <c r="AU272" s="80"/>
      <c r="AV272" s="536"/>
      <c r="AW272" s="529"/>
      <c r="AX272" s="536"/>
      <c r="AY272" s="80"/>
      <c r="AZ272" s="536"/>
      <c r="BA272" s="80"/>
      <c r="BB272" s="536"/>
      <c r="BC272" s="81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1"/>
      <c r="BO272" s="81"/>
    </row>
    <row r="273" spans="1:67" s="82" customFormat="1" ht="13.55" customHeight="1">
      <c r="A273" s="587"/>
      <c r="B273" s="260" t="s">
        <v>202</v>
      </c>
      <c r="C273" s="269"/>
      <c r="D273" s="536"/>
      <c r="E273" s="535"/>
      <c r="F273" s="536"/>
      <c r="G273" s="369"/>
      <c r="H273" s="532"/>
      <c r="I273" s="80"/>
      <c r="J273" s="536"/>
      <c r="K273" s="80"/>
      <c r="L273" s="536"/>
      <c r="M273" s="551"/>
      <c r="N273" s="536"/>
      <c r="O273" s="80"/>
      <c r="P273" s="536"/>
      <c r="Q273" s="80"/>
      <c r="R273" s="536"/>
      <c r="S273" s="252"/>
      <c r="T273" s="536"/>
      <c r="U273" s="252"/>
      <c r="V273" s="536"/>
      <c r="W273" s="80"/>
      <c r="X273" s="536"/>
      <c r="Y273" s="80"/>
      <c r="Z273" s="536"/>
      <c r="AA273" s="252"/>
      <c r="AB273" s="536"/>
      <c r="AC273" s="524"/>
      <c r="AD273" s="536"/>
      <c r="AE273" s="80"/>
      <c r="AF273" s="536"/>
      <c r="AG273" s="289"/>
      <c r="AH273" s="290"/>
      <c r="AI273" s="259"/>
      <c r="AJ273" s="532"/>
      <c r="AK273" s="80"/>
      <c r="AL273" s="536"/>
      <c r="AM273" s="80"/>
      <c r="AN273" s="536"/>
      <c r="AO273" s="80"/>
      <c r="AP273" s="250"/>
      <c r="AQ273" s="80"/>
      <c r="AR273" s="536"/>
      <c r="AS273" s="251"/>
      <c r="AT273" s="536"/>
      <c r="AU273" s="80"/>
      <c r="AV273" s="536"/>
      <c r="AW273" s="529"/>
      <c r="AX273" s="536"/>
      <c r="AY273" s="80"/>
      <c r="AZ273" s="536"/>
      <c r="BA273" s="80"/>
      <c r="BB273" s="536"/>
      <c r="BC273" s="81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1"/>
      <c r="BO273" s="81"/>
    </row>
    <row r="274" spans="1:67" s="82" customFormat="1" ht="13.55" customHeight="1">
      <c r="A274" s="587"/>
      <c r="B274" s="260" t="s">
        <v>203</v>
      </c>
      <c r="C274" s="269"/>
      <c r="D274" s="536"/>
      <c r="E274" s="535"/>
      <c r="F274" s="536"/>
      <c r="G274" s="369"/>
      <c r="H274" s="532"/>
      <c r="I274" s="80"/>
      <c r="J274" s="536"/>
      <c r="K274" s="80"/>
      <c r="L274" s="536"/>
      <c r="M274" s="551"/>
      <c r="N274" s="536"/>
      <c r="O274" s="80"/>
      <c r="P274" s="536"/>
      <c r="Q274" s="80"/>
      <c r="R274" s="536"/>
      <c r="S274" s="252"/>
      <c r="T274" s="536"/>
      <c r="U274" s="252"/>
      <c r="V274" s="536"/>
      <c r="W274" s="80"/>
      <c r="X274" s="536"/>
      <c r="Y274" s="80"/>
      <c r="Z274" s="536"/>
      <c r="AA274" s="252"/>
      <c r="AB274" s="536"/>
      <c r="AC274" s="524"/>
      <c r="AD274" s="536"/>
      <c r="AE274" s="80"/>
      <c r="AF274" s="536"/>
      <c r="AG274" s="289"/>
      <c r="AH274" s="290"/>
      <c r="AI274" s="259"/>
      <c r="AJ274" s="532"/>
      <c r="AK274" s="80"/>
      <c r="AL274" s="536"/>
      <c r="AM274" s="80"/>
      <c r="AN274" s="536"/>
      <c r="AO274" s="80"/>
      <c r="AP274" s="250"/>
      <c r="AQ274" s="80"/>
      <c r="AR274" s="536"/>
      <c r="AS274" s="251"/>
      <c r="AT274" s="536"/>
      <c r="AU274" s="80"/>
      <c r="AV274" s="536"/>
      <c r="AW274" s="529"/>
      <c r="AX274" s="536"/>
      <c r="AY274" s="80"/>
      <c r="AZ274" s="536"/>
      <c r="BA274" s="80"/>
      <c r="BB274" s="536"/>
      <c r="BC274" s="81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1"/>
      <c r="BO274" s="81"/>
    </row>
    <row r="275" spans="1:67" s="82" customFormat="1" ht="13.55" customHeight="1">
      <c r="A275" s="587"/>
      <c r="B275" s="260" t="s">
        <v>204</v>
      </c>
      <c r="C275" s="269"/>
      <c r="D275" s="536"/>
      <c r="E275" s="535"/>
      <c r="F275" s="536"/>
      <c r="G275" s="369"/>
      <c r="H275" s="532"/>
      <c r="I275" s="80"/>
      <c r="J275" s="536"/>
      <c r="K275" s="80"/>
      <c r="L275" s="536"/>
      <c r="M275" s="551"/>
      <c r="N275" s="536"/>
      <c r="O275" s="80"/>
      <c r="P275" s="536"/>
      <c r="Q275" s="80"/>
      <c r="R275" s="536"/>
      <c r="S275" s="252"/>
      <c r="T275" s="536"/>
      <c r="U275" s="252"/>
      <c r="V275" s="536"/>
      <c r="W275" s="80"/>
      <c r="X275" s="536"/>
      <c r="Y275" s="80"/>
      <c r="Z275" s="536"/>
      <c r="AA275" s="252"/>
      <c r="AB275" s="536"/>
      <c r="AC275" s="524"/>
      <c r="AD275" s="536"/>
      <c r="AE275" s="80"/>
      <c r="AF275" s="536"/>
      <c r="AG275" s="289"/>
      <c r="AH275" s="290"/>
      <c r="AI275" s="259"/>
      <c r="AJ275" s="532"/>
      <c r="AK275" s="80"/>
      <c r="AL275" s="536"/>
      <c r="AM275" s="80"/>
      <c r="AN275" s="536"/>
      <c r="AO275" s="80"/>
      <c r="AP275" s="250"/>
      <c r="AQ275" s="80"/>
      <c r="AR275" s="536"/>
      <c r="AS275" s="251"/>
      <c r="AT275" s="536"/>
      <c r="AU275" s="80"/>
      <c r="AV275" s="536"/>
      <c r="AW275" s="529"/>
      <c r="AX275" s="536"/>
      <c r="AY275" s="80"/>
      <c r="AZ275" s="536"/>
      <c r="BA275" s="80"/>
      <c r="BB275" s="536"/>
      <c r="BC275" s="81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1"/>
      <c r="BO275" s="81"/>
    </row>
    <row r="276" spans="1:67" s="82" customFormat="1" ht="13.55" customHeight="1">
      <c r="A276" s="587"/>
      <c r="B276" s="260" t="s">
        <v>205</v>
      </c>
      <c r="C276" s="269"/>
      <c r="D276" s="536"/>
      <c r="E276" s="535"/>
      <c r="F276" s="536"/>
      <c r="G276" s="369"/>
      <c r="H276" s="532"/>
      <c r="I276" s="80"/>
      <c r="J276" s="536"/>
      <c r="K276" s="80"/>
      <c r="L276" s="536"/>
      <c r="M276" s="551"/>
      <c r="N276" s="536"/>
      <c r="O276" s="80"/>
      <c r="P276" s="536"/>
      <c r="Q276" s="80"/>
      <c r="R276" s="536"/>
      <c r="S276" s="252"/>
      <c r="T276" s="536"/>
      <c r="U276" s="252"/>
      <c r="V276" s="536"/>
      <c r="W276" s="80"/>
      <c r="X276" s="536"/>
      <c r="Y276" s="80"/>
      <c r="Z276" s="536"/>
      <c r="AA276" s="252"/>
      <c r="AB276" s="536"/>
      <c r="AC276" s="524"/>
      <c r="AD276" s="536"/>
      <c r="AE276" s="80"/>
      <c r="AF276" s="536"/>
      <c r="AG276" s="289"/>
      <c r="AH276" s="290"/>
      <c r="AI276" s="259"/>
      <c r="AJ276" s="532"/>
      <c r="AK276" s="80"/>
      <c r="AL276" s="536"/>
      <c r="AM276" s="80"/>
      <c r="AN276" s="536"/>
      <c r="AO276" s="80"/>
      <c r="AP276" s="250"/>
      <c r="AQ276" s="80"/>
      <c r="AR276" s="536"/>
      <c r="AS276" s="251"/>
      <c r="AT276" s="536"/>
      <c r="AU276" s="80"/>
      <c r="AV276" s="536"/>
      <c r="AW276" s="529"/>
      <c r="AX276" s="536"/>
      <c r="AY276" s="80"/>
      <c r="AZ276" s="536"/>
      <c r="BA276" s="80"/>
      <c r="BB276" s="536"/>
      <c r="BC276" s="81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1"/>
      <c r="BO276" s="81"/>
    </row>
    <row r="277" spans="1:67" s="82" customFormat="1" ht="13.55" customHeight="1">
      <c r="A277" s="587"/>
      <c r="B277" s="260" t="s">
        <v>21</v>
      </c>
      <c r="C277" s="269"/>
      <c r="D277" s="536"/>
      <c r="E277" s="535"/>
      <c r="F277" s="536"/>
      <c r="G277" s="369"/>
      <c r="H277" s="532"/>
      <c r="I277" s="80"/>
      <c r="J277" s="536"/>
      <c r="K277" s="80"/>
      <c r="L277" s="536"/>
      <c r="M277" s="551"/>
      <c r="N277" s="536"/>
      <c r="O277" s="80"/>
      <c r="P277" s="536"/>
      <c r="Q277" s="80"/>
      <c r="R277" s="536"/>
      <c r="S277" s="252"/>
      <c r="T277" s="536"/>
      <c r="U277" s="252"/>
      <c r="V277" s="536"/>
      <c r="W277" s="80"/>
      <c r="X277" s="536"/>
      <c r="Y277" s="80"/>
      <c r="Z277" s="536"/>
      <c r="AA277" s="252"/>
      <c r="AB277" s="536"/>
      <c r="AC277" s="524"/>
      <c r="AD277" s="536"/>
      <c r="AE277" s="80"/>
      <c r="AF277" s="536"/>
      <c r="AG277" s="289"/>
      <c r="AH277" s="290"/>
      <c r="AI277" s="259"/>
      <c r="AJ277" s="532"/>
      <c r="AK277" s="80"/>
      <c r="AL277" s="536"/>
      <c r="AM277" s="80"/>
      <c r="AN277" s="536"/>
      <c r="AO277" s="80"/>
      <c r="AP277" s="250"/>
      <c r="AQ277" s="80"/>
      <c r="AR277" s="536"/>
      <c r="AS277" s="251"/>
      <c r="AT277" s="536"/>
      <c r="AU277" s="80"/>
      <c r="AV277" s="536"/>
      <c r="AW277" s="529"/>
      <c r="AX277" s="536"/>
      <c r="AY277" s="80"/>
      <c r="AZ277" s="536"/>
      <c r="BA277" s="80"/>
      <c r="BB277" s="536"/>
      <c r="BC277" s="81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1"/>
      <c r="BO277" s="81"/>
    </row>
    <row r="278" spans="1:67" s="82" customFormat="1" ht="13.55" customHeight="1">
      <c r="A278" s="587"/>
      <c r="B278" s="260" t="s">
        <v>34</v>
      </c>
      <c r="C278" s="269"/>
      <c r="D278" s="536"/>
      <c r="E278" s="535"/>
      <c r="F278" s="536"/>
      <c r="G278" s="369"/>
      <c r="H278" s="532"/>
      <c r="I278" s="80"/>
      <c r="J278" s="536"/>
      <c r="K278" s="80"/>
      <c r="L278" s="536"/>
      <c r="M278" s="551"/>
      <c r="N278" s="536"/>
      <c r="O278" s="80"/>
      <c r="P278" s="536"/>
      <c r="Q278" s="80"/>
      <c r="R278" s="536"/>
      <c r="S278" s="252"/>
      <c r="T278" s="536"/>
      <c r="U278" s="252"/>
      <c r="V278" s="536"/>
      <c r="W278" s="80"/>
      <c r="X278" s="536"/>
      <c r="Y278" s="80"/>
      <c r="Z278" s="536"/>
      <c r="AA278" s="252"/>
      <c r="AB278" s="536"/>
      <c r="AC278" s="524"/>
      <c r="AD278" s="536"/>
      <c r="AE278" s="80"/>
      <c r="AF278" s="536"/>
      <c r="AG278" s="289"/>
      <c r="AH278" s="290"/>
      <c r="AI278" s="259"/>
      <c r="AJ278" s="532"/>
      <c r="AK278" s="80"/>
      <c r="AL278" s="536"/>
      <c r="AM278" s="80"/>
      <c r="AN278" s="536"/>
      <c r="AO278" s="80"/>
      <c r="AP278" s="250"/>
      <c r="AQ278" s="80"/>
      <c r="AR278" s="536"/>
      <c r="AS278" s="251"/>
      <c r="AT278" s="536"/>
      <c r="AU278" s="80"/>
      <c r="AV278" s="536"/>
      <c r="AW278" s="529"/>
      <c r="AX278" s="536"/>
      <c r="AY278" s="80"/>
      <c r="AZ278" s="536"/>
      <c r="BA278" s="80"/>
      <c r="BB278" s="536"/>
      <c r="BC278" s="81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1"/>
      <c r="BO278" s="81"/>
    </row>
    <row r="279" spans="1:67" s="82" customFormat="1" ht="13.55" customHeight="1" thickBot="1">
      <c r="A279" s="590"/>
      <c r="B279" s="291" t="s">
        <v>32</v>
      </c>
      <c r="C279" s="269"/>
      <c r="D279" s="536"/>
      <c r="E279" s="535"/>
      <c r="F279" s="536"/>
      <c r="G279" s="369"/>
      <c r="H279" s="532"/>
      <c r="I279" s="80"/>
      <c r="J279" s="536"/>
      <c r="K279" s="80"/>
      <c r="L279" s="536"/>
      <c r="M279" s="551"/>
      <c r="N279" s="536"/>
      <c r="O279" s="80"/>
      <c r="P279" s="536"/>
      <c r="Q279" s="80"/>
      <c r="R279" s="536"/>
      <c r="S279" s="252"/>
      <c r="T279" s="536"/>
      <c r="U279" s="252"/>
      <c r="V279" s="536"/>
      <c r="W279" s="80"/>
      <c r="X279" s="536"/>
      <c r="Y279" s="80"/>
      <c r="Z279" s="536"/>
      <c r="AA279" s="252"/>
      <c r="AB279" s="536"/>
      <c r="AC279" s="524"/>
      <c r="AD279" s="536"/>
      <c r="AE279" s="80"/>
      <c r="AF279" s="536"/>
      <c r="AG279" s="289"/>
      <c r="AH279" s="290"/>
      <c r="AI279" s="259"/>
      <c r="AJ279" s="532"/>
      <c r="AK279" s="80"/>
      <c r="AL279" s="536"/>
      <c r="AM279" s="80"/>
      <c r="AN279" s="536"/>
      <c r="AO279" s="80"/>
      <c r="AP279" s="250"/>
      <c r="AQ279" s="80"/>
      <c r="AR279" s="536"/>
      <c r="AS279" s="251"/>
      <c r="AT279" s="536"/>
      <c r="AU279" s="80"/>
      <c r="AV279" s="536"/>
      <c r="AW279" s="529"/>
      <c r="AX279" s="536"/>
      <c r="AY279" s="80"/>
      <c r="AZ279" s="536"/>
      <c r="BA279" s="80"/>
      <c r="BB279" s="536"/>
      <c r="BC279" s="81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1"/>
      <c r="BO279" s="81"/>
    </row>
    <row r="280" spans="1:67" s="93" customFormat="1" ht="13.55" customHeight="1">
      <c r="A280" s="116" t="s">
        <v>45</v>
      </c>
      <c r="B280" s="304" t="s">
        <v>2</v>
      </c>
      <c r="C280" s="305">
        <v>5508242</v>
      </c>
      <c r="D280" s="306">
        <v>0.26900000000000002</v>
      </c>
      <c r="E280" s="307">
        <v>1064390</v>
      </c>
      <c r="F280" s="308"/>
      <c r="G280" s="307">
        <v>1344721</v>
      </c>
      <c r="H280" s="309"/>
      <c r="I280" s="310"/>
      <c r="J280" s="309"/>
      <c r="K280" s="307">
        <v>448207</v>
      </c>
      <c r="L280" s="309"/>
      <c r="M280" s="311"/>
      <c r="N280" s="309"/>
      <c r="O280" s="310"/>
      <c r="P280" s="309"/>
      <c r="Q280" s="307">
        <v>83729</v>
      </c>
      <c r="R280" s="309"/>
      <c r="S280" s="312"/>
      <c r="T280" s="309"/>
      <c r="U280" s="310">
        <v>354353</v>
      </c>
      <c r="V280" s="309"/>
      <c r="W280" s="310"/>
      <c r="X280" s="309"/>
      <c r="Y280" s="310">
        <v>181032</v>
      </c>
      <c r="Z280" s="313"/>
      <c r="AA280" s="314"/>
      <c r="AB280" s="309"/>
      <c r="AC280" s="310"/>
      <c r="AD280" s="309"/>
      <c r="AE280" s="310"/>
      <c r="AF280" s="309"/>
      <c r="AG280" s="310">
        <v>23411</v>
      </c>
      <c r="AH280" s="315"/>
      <c r="AI280" s="310">
        <v>7899</v>
      </c>
      <c r="AJ280" s="309"/>
      <c r="AK280" s="310"/>
      <c r="AL280" s="309"/>
      <c r="AM280" s="310"/>
      <c r="AN280" s="309"/>
      <c r="AO280" s="310"/>
      <c r="AP280" s="316"/>
      <c r="AQ280" s="310"/>
      <c r="AR280" s="309"/>
      <c r="AS280" s="312">
        <v>171</v>
      </c>
      <c r="AT280" s="309" t="s">
        <v>3</v>
      </c>
      <c r="AU280" s="310"/>
      <c r="AV280" s="309"/>
      <c r="AW280" s="310">
        <v>3576</v>
      </c>
      <c r="AX280" s="309"/>
      <c r="AY280" s="310">
        <v>8880</v>
      </c>
      <c r="AZ280" s="309">
        <v>0.65363128491620115</v>
      </c>
      <c r="BA280" s="310" t="s">
        <v>3</v>
      </c>
      <c r="BB280" s="309" t="s">
        <v>3</v>
      </c>
      <c r="BC280" s="317"/>
      <c r="BD280" s="317"/>
      <c r="BE280" s="317"/>
      <c r="BF280" s="317"/>
      <c r="BG280" s="317"/>
      <c r="BH280" s="317"/>
      <c r="BI280" s="317"/>
      <c r="BJ280" s="317"/>
      <c r="BK280" s="317"/>
      <c r="BL280" s="317"/>
      <c r="BM280" s="317"/>
      <c r="BN280" s="317"/>
      <c r="BO280" s="317"/>
    </row>
    <row r="281" spans="1:67" s="93" customFormat="1" ht="13.55" customHeight="1">
      <c r="A281" s="133" t="s">
        <v>30</v>
      </c>
      <c r="B281" s="209" t="s">
        <v>2</v>
      </c>
      <c r="C281" s="120">
        <v>6084476</v>
      </c>
      <c r="D281" s="127">
        <v>0.10461305077010041</v>
      </c>
      <c r="E281" s="216">
        <v>1133971</v>
      </c>
      <c r="F281" s="222">
        <v>6.5371715254746832E-2</v>
      </c>
      <c r="G281" s="216">
        <v>1678836</v>
      </c>
      <c r="H281" s="222">
        <v>0.24846417955843636</v>
      </c>
      <c r="I281" s="233"/>
      <c r="J281" s="234"/>
      <c r="K281" s="216">
        <v>553441</v>
      </c>
      <c r="L281" s="222">
        <v>0.23478883640817738</v>
      </c>
      <c r="M281" s="318"/>
      <c r="N281" s="234"/>
      <c r="O281" s="233"/>
      <c r="P281" s="234"/>
      <c r="Q281" s="216">
        <v>85744</v>
      </c>
      <c r="R281" s="222">
        <f>Q281/Q280-1</f>
        <v>2.406573588601324E-2</v>
      </c>
      <c r="S281" s="220">
        <v>48274</v>
      </c>
      <c r="T281" s="222">
        <v>6.4699999999999994E-2</v>
      </c>
      <c r="U281" s="233">
        <v>359083</v>
      </c>
      <c r="V281" s="222">
        <v>1.3348271356528718E-2</v>
      </c>
      <c r="W281" s="233"/>
      <c r="X281" s="234"/>
      <c r="Y281" s="233">
        <v>211220</v>
      </c>
      <c r="Z281" s="234"/>
      <c r="AA281" s="319"/>
      <c r="AB281" s="234"/>
      <c r="AC281" s="233"/>
      <c r="AD281" s="234"/>
      <c r="AE281" s="233"/>
      <c r="AF281" s="234"/>
      <c r="AG281" s="233">
        <v>27150</v>
      </c>
      <c r="AH281" s="320">
        <v>0.15971124684977145</v>
      </c>
      <c r="AI281" s="233">
        <v>10028</v>
      </c>
      <c r="AJ281" s="234"/>
      <c r="AK281" s="233"/>
      <c r="AL281" s="234"/>
      <c r="AM281" s="233"/>
      <c r="AN281" s="234"/>
      <c r="AO281" s="233"/>
      <c r="AP281" s="321"/>
      <c r="AQ281" s="233"/>
      <c r="AR281" s="234"/>
      <c r="AS281" s="322">
        <v>327</v>
      </c>
      <c r="AT281" s="222">
        <v>0.91228070175438591</v>
      </c>
      <c r="AU281" s="233">
        <v>34</v>
      </c>
      <c r="AV281" s="234"/>
      <c r="AW281" s="233">
        <v>2450</v>
      </c>
      <c r="AX281" s="222">
        <v>-0.31487695749440714</v>
      </c>
      <c r="AY281" s="233">
        <v>11568</v>
      </c>
      <c r="AZ281" s="222">
        <v>0.30270270270270272</v>
      </c>
      <c r="BA281" s="233" t="s">
        <v>3</v>
      </c>
      <c r="BB281" s="222" t="s">
        <v>3</v>
      </c>
      <c r="BC281" s="317"/>
      <c r="BD281" s="317"/>
      <c r="BE281" s="317"/>
      <c r="BF281" s="317"/>
      <c r="BG281" s="317"/>
      <c r="BH281" s="317"/>
      <c r="BI281" s="317"/>
      <c r="BJ281" s="317"/>
      <c r="BK281" s="317"/>
      <c r="BL281" s="317"/>
      <c r="BM281" s="317"/>
      <c r="BN281" s="317"/>
      <c r="BO281" s="317"/>
    </row>
    <row r="282" spans="1:67" s="93" customFormat="1" ht="13.55" customHeight="1">
      <c r="A282" s="133" t="s">
        <v>17</v>
      </c>
      <c r="B282" s="209" t="s">
        <v>2</v>
      </c>
      <c r="C282" s="120">
        <v>7123407</v>
      </c>
      <c r="D282" s="127">
        <v>0.17075110494313717</v>
      </c>
      <c r="E282" s="216">
        <v>1271835</v>
      </c>
      <c r="F282" s="222">
        <v>0.12157630133398478</v>
      </c>
      <c r="G282" s="216">
        <v>2124310</v>
      </c>
      <c r="H282" s="222">
        <v>0.26534694276272375</v>
      </c>
      <c r="I282" s="233"/>
      <c r="J282" s="234"/>
      <c r="K282" s="216">
        <v>717361</v>
      </c>
      <c r="L282" s="222">
        <v>0.29618333300207245</v>
      </c>
      <c r="M282" s="318"/>
      <c r="N282" s="234"/>
      <c r="O282" s="216">
        <v>457438</v>
      </c>
      <c r="P282" s="234"/>
      <c r="Q282" s="216">
        <v>83624</v>
      </c>
      <c r="R282" s="222">
        <f t="shared" ref="R282:R304" si="21">Q282/Q281-1</f>
        <v>-2.4724762082478091E-2</v>
      </c>
      <c r="S282" s="220">
        <v>50447</v>
      </c>
      <c r="T282" s="222">
        <v>4.5013879106765575E-2</v>
      </c>
      <c r="U282" s="233">
        <v>371018</v>
      </c>
      <c r="V282" s="222">
        <v>3.3237440925913964E-2</v>
      </c>
      <c r="W282" s="233"/>
      <c r="X282" s="234"/>
      <c r="Y282" s="216">
        <v>218155</v>
      </c>
      <c r="Z282" s="234"/>
      <c r="AA282" s="319"/>
      <c r="AB282" s="234"/>
      <c r="AC282" s="233"/>
      <c r="AD282" s="234"/>
      <c r="AE282" s="233"/>
      <c r="AF282" s="234"/>
      <c r="AG282" s="233">
        <v>29374</v>
      </c>
      <c r="AH282" s="320">
        <v>8.1915285451197084E-2</v>
      </c>
      <c r="AI282" s="233">
        <v>14474</v>
      </c>
      <c r="AJ282" s="234"/>
      <c r="AK282" s="233"/>
      <c r="AL282" s="234"/>
      <c r="AM282" s="233"/>
      <c r="AN282" s="234"/>
      <c r="AO282" s="233"/>
      <c r="AP282" s="321"/>
      <c r="AQ282" s="233"/>
      <c r="AR282" s="234"/>
      <c r="AS282" s="322">
        <v>146</v>
      </c>
      <c r="AT282" s="222">
        <v>-0.55351681957186538</v>
      </c>
      <c r="AU282" s="233">
        <v>44</v>
      </c>
      <c r="AV282" s="222">
        <v>0.29411764705882359</v>
      </c>
      <c r="AW282" s="233">
        <v>4333</v>
      </c>
      <c r="AX282" s="222">
        <v>0.76857142857142846</v>
      </c>
      <c r="AY282" s="233">
        <v>8798</v>
      </c>
      <c r="AZ282" s="222">
        <v>-0.23945366528354084</v>
      </c>
      <c r="BA282" s="233" t="s">
        <v>3</v>
      </c>
      <c r="BB282" s="222" t="s">
        <v>3</v>
      </c>
      <c r="BC282" s="317"/>
      <c r="BD282" s="317"/>
      <c r="BE282" s="317"/>
      <c r="BF282" s="317"/>
      <c r="BG282" s="317"/>
      <c r="BH282" s="317"/>
      <c r="BI282" s="317"/>
      <c r="BJ282" s="317"/>
      <c r="BK282" s="317"/>
      <c r="BL282" s="317"/>
      <c r="BM282" s="317"/>
      <c r="BN282" s="317"/>
      <c r="BO282" s="317"/>
    </row>
    <row r="283" spans="1:67" s="93" customFormat="1" ht="13.55" customHeight="1">
      <c r="A283" s="133" t="s">
        <v>18</v>
      </c>
      <c r="B283" s="209" t="s">
        <v>2</v>
      </c>
      <c r="C283" s="120">
        <v>7086133</v>
      </c>
      <c r="D283" s="127">
        <v>-5.2326084975911069E-3</v>
      </c>
      <c r="E283" s="216">
        <v>1459333</v>
      </c>
      <c r="F283" s="222">
        <v>0.14742321134423886</v>
      </c>
      <c r="G283" s="216">
        <v>1945500</v>
      </c>
      <c r="H283" s="222">
        <v>-8.417321389062804E-2</v>
      </c>
      <c r="I283" s="233"/>
      <c r="J283" s="234"/>
      <c r="K283" s="216">
        <v>695034</v>
      </c>
      <c r="L283" s="222">
        <v>-3.1123799593231305E-2</v>
      </c>
      <c r="M283" s="318"/>
      <c r="N283" s="234"/>
      <c r="O283" s="216">
        <v>368176</v>
      </c>
      <c r="P283" s="222">
        <v>-0.19513464119727697</v>
      </c>
      <c r="Q283" s="216">
        <v>92893</v>
      </c>
      <c r="R283" s="222">
        <f t="shared" si="21"/>
        <v>0.11084138524825415</v>
      </c>
      <c r="S283" s="220">
        <v>38281</v>
      </c>
      <c r="T283" s="222">
        <v>-0.24116399389458243</v>
      </c>
      <c r="U283" s="233">
        <v>261394</v>
      </c>
      <c r="V283" s="222">
        <v>-0.29546814440269742</v>
      </c>
      <c r="W283" s="233"/>
      <c r="X283" s="234"/>
      <c r="Y283" s="216">
        <v>190630</v>
      </c>
      <c r="Z283" s="222">
        <v>-0.12617175861199603</v>
      </c>
      <c r="AA283" s="319"/>
      <c r="AB283" s="234"/>
      <c r="AC283" s="233"/>
      <c r="AD283" s="234"/>
      <c r="AE283" s="233"/>
      <c r="AF283" s="234"/>
      <c r="AG283" s="233">
        <v>35584</v>
      </c>
      <c r="AH283" s="320">
        <v>0.21141145230475922</v>
      </c>
      <c r="AI283" s="233">
        <v>17166</v>
      </c>
      <c r="AJ283" s="234"/>
      <c r="AK283" s="233"/>
      <c r="AL283" s="234"/>
      <c r="AM283" s="233"/>
      <c r="AN283" s="234"/>
      <c r="AO283" s="233"/>
      <c r="AP283" s="321"/>
      <c r="AQ283" s="233"/>
      <c r="AR283" s="234"/>
      <c r="AS283" s="322">
        <v>25</v>
      </c>
      <c r="AT283" s="222">
        <v>-0.82876712328767121</v>
      </c>
      <c r="AU283" s="233">
        <v>13</v>
      </c>
      <c r="AV283" s="222">
        <v>-0.70454545454545459</v>
      </c>
      <c r="AW283" s="233">
        <v>7584</v>
      </c>
      <c r="AX283" s="222">
        <v>0.75028848372951762</v>
      </c>
      <c r="AY283" s="233">
        <v>13200</v>
      </c>
      <c r="AZ283" s="222">
        <v>0.50034098658786097</v>
      </c>
      <c r="BA283" s="233" t="s">
        <v>3</v>
      </c>
      <c r="BB283" s="222" t="s">
        <v>3</v>
      </c>
      <c r="BC283" s="317"/>
      <c r="BD283" s="317"/>
      <c r="BE283" s="317"/>
      <c r="BF283" s="317"/>
      <c r="BG283" s="317"/>
      <c r="BH283" s="317"/>
      <c r="BI283" s="317"/>
      <c r="BJ283" s="317"/>
      <c r="BK283" s="317"/>
      <c r="BL283" s="317"/>
      <c r="BM283" s="317"/>
      <c r="BN283" s="317"/>
      <c r="BO283" s="317"/>
    </row>
    <row r="284" spans="1:67" s="325" customFormat="1" ht="13.55" customHeight="1">
      <c r="A284" s="248" t="s">
        <v>4</v>
      </c>
      <c r="B284" s="323" t="s">
        <v>2</v>
      </c>
      <c r="C284" s="216">
        <v>8825585</v>
      </c>
      <c r="D284" s="222">
        <v>0.24547267176610998</v>
      </c>
      <c r="E284" s="216">
        <v>1588472</v>
      </c>
      <c r="F284" s="222">
        <v>8.8491797279990347E-2</v>
      </c>
      <c r="G284" s="216">
        <v>2844893</v>
      </c>
      <c r="H284" s="222">
        <v>0.46229401182215368</v>
      </c>
      <c r="I284" s="233">
        <v>232995</v>
      </c>
      <c r="J284" s="234"/>
      <c r="K284" s="216">
        <v>910891</v>
      </c>
      <c r="L284" s="222">
        <v>0.31057041813781772</v>
      </c>
      <c r="M284" s="224">
        <v>378602</v>
      </c>
      <c r="N284" s="234"/>
      <c r="O284" s="216">
        <v>539190</v>
      </c>
      <c r="P284" s="222">
        <v>0.46448980922167649</v>
      </c>
      <c r="Q284" s="216">
        <v>148095</v>
      </c>
      <c r="R284" s="222">
        <f t="shared" si="21"/>
        <v>0.5942536036084527</v>
      </c>
      <c r="S284" s="220">
        <v>65631</v>
      </c>
      <c r="T284" s="222">
        <v>0.71445364541156198</v>
      </c>
      <c r="U284" s="216">
        <v>361079</v>
      </c>
      <c r="V284" s="222">
        <v>0.38135917427331911</v>
      </c>
      <c r="W284" s="216">
        <v>91270</v>
      </c>
      <c r="X284" s="234"/>
      <c r="Y284" s="216">
        <v>246545</v>
      </c>
      <c r="Z284" s="222">
        <v>0.2933168966059907</v>
      </c>
      <c r="AA284" s="319"/>
      <c r="AB284" s="234"/>
      <c r="AC284" s="233">
        <v>7274</v>
      </c>
      <c r="AD284" s="234"/>
      <c r="AE284" s="233"/>
      <c r="AF284" s="234"/>
      <c r="AG284" s="233">
        <v>47835</v>
      </c>
      <c r="AH284" s="320">
        <v>0.34428394784172656</v>
      </c>
      <c r="AI284" s="233">
        <v>26602</v>
      </c>
      <c r="AJ284" s="234"/>
      <c r="AK284" s="233"/>
      <c r="AL284" s="234"/>
      <c r="AM284" s="233">
        <v>18503</v>
      </c>
      <c r="AN284" s="234"/>
      <c r="AO284" s="233"/>
      <c r="AP284" s="321"/>
      <c r="AQ284" s="233"/>
      <c r="AR284" s="234"/>
      <c r="AS284" s="322">
        <v>12</v>
      </c>
      <c r="AT284" s="222">
        <v>-0.52</v>
      </c>
      <c r="AU284" s="233">
        <v>10</v>
      </c>
      <c r="AV284" s="222">
        <v>-0.23076923076923073</v>
      </c>
      <c r="AW284" s="233">
        <v>9571</v>
      </c>
      <c r="AX284" s="222">
        <v>0.26199894514767941</v>
      </c>
      <c r="AY284" s="233">
        <v>10827</v>
      </c>
      <c r="AZ284" s="222">
        <v>-0.17977272727272731</v>
      </c>
      <c r="BA284" s="233" t="s">
        <v>3</v>
      </c>
      <c r="BB284" s="222" t="s">
        <v>3</v>
      </c>
      <c r="BC284" s="324"/>
      <c r="BD284" s="324"/>
      <c r="BE284" s="324"/>
      <c r="BF284" s="324"/>
      <c r="BG284" s="324"/>
      <c r="BH284" s="324"/>
      <c r="BI284" s="324"/>
      <c r="BJ284" s="324"/>
      <c r="BK284" s="324"/>
      <c r="BL284" s="324"/>
      <c r="BM284" s="324"/>
      <c r="BN284" s="324"/>
      <c r="BO284" s="324"/>
    </row>
    <row r="285" spans="1:67" s="325" customFormat="1" ht="13.55" customHeight="1">
      <c r="A285" s="248" t="s">
        <v>5</v>
      </c>
      <c r="B285" s="323" t="s">
        <v>2</v>
      </c>
      <c r="C285" s="216">
        <v>10080143</v>
      </c>
      <c r="D285" s="222">
        <v>0.14215012375950153</v>
      </c>
      <c r="E285" s="216">
        <v>1747171</v>
      </c>
      <c r="F285" s="222">
        <v>9.9906702793628011E-2</v>
      </c>
      <c r="G285" s="216">
        <v>3542785</v>
      </c>
      <c r="H285" s="222">
        <v>0.24531397138662148</v>
      </c>
      <c r="I285" s="216">
        <v>317213</v>
      </c>
      <c r="J285" s="222">
        <v>0.36145840039485821</v>
      </c>
      <c r="K285" s="216">
        <v>816501</v>
      </c>
      <c r="L285" s="222">
        <v>-0.1036238144849384</v>
      </c>
      <c r="M285" s="224">
        <v>489465</v>
      </c>
      <c r="N285" s="222">
        <v>0.29282201361852289</v>
      </c>
      <c r="O285" s="216">
        <v>642480</v>
      </c>
      <c r="P285" s="222">
        <v>0.1915651254659767</v>
      </c>
      <c r="Q285" s="216">
        <v>182517</v>
      </c>
      <c r="R285" s="222">
        <f t="shared" si="21"/>
        <v>0.23243188493872169</v>
      </c>
      <c r="S285" s="220">
        <v>120739</v>
      </c>
      <c r="T285" s="222">
        <v>0.83966418308421331</v>
      </c>
      <c r="U285" s="216">
        <v>364073</v>
      </c>
      <c r="V285" s="222">
        <v>8.2918142567138808E-3</v>
      </c>
      <c r="W285" s="216">
        <v>158177</v>
      </c>
      <c r="X285" s="222">
        <v>0.73306672510134763</v>
      </c>
      <c r="Y285" s="216">
        <v>263356</v>
      </c>
      <c r="Z285" s="222">
        <v>6.818633515179795E-2</v>
      </c>
      <c r="AA285" s="319"/>
      <c r="AB285" s="234"/>
      <c r="AC285" s="233">
        <v>9189</v>
      </c>
      <c r="AD285" s="222">
        <v>0.26326642837503433</v>
      </c>
      <c r="AE285" s="233"/>
      <c r="AF285" s="234"/>
      <c r="AG285" s="326">
        <v>49895</v>
      </c>
      <c r="AH285" s="320">
        <v>4.3064701578342302E-2</v>
      </c>
      <c r="AI285" s="326">
        <v>30787</v>
      </c>
      <c r="AJ285" s="234"/>
      <c r="AK285" s="233"/>
      <c r="AL285" s="234"/>
      <c r="AM285" s="233">
        <v>25888</v>
      </c>
      <c r="AN285" s="222">
        <v>0.39912446630276177</v>
      </c>
      <c r="AO285" s="233"/>
      <c r="AP285" s="321"/>
      <c r="AQ285" s="233"/>
      <c r="AR285" s="234"/>
      <c r="AS285" s="322">
        <v>51</v>
      </c>
      <c r="AT285" s="222">
        <v>3.25</v>
      </c>
      <c r="AU285" s="233">
        <v>61</v>
      </c>
      <c r="AV285" s="222">
        <v>5.0999999999999996</v>
      </c>
      <c r="AW285" s="233">
        <v>8706</v>
      </c>
      <c r="AX285" s="222">
        <v>-9.0377181067809009E-2</v>
      </c>
      <c r="AY285" s="233">
        <v>10300</v>
      </c>
      <c r="AZ285" s="222">
        <v>-4.8674609771866661E-2</v>
      </c>
      <c r="BA285" s="233" t="s">
        <v>3</v>
      </c>
      <c r="BB285" s="222" t="s">
        <v>3</v>
      </c>
      <c r="BC285" s="324"/>
      <c r="BD285" s="324"/>
      <c r="BE285" s="324"/>
      <c r="BF285" s="324"/>
      <c r="BG285" s="324"/>
      <c r="BH285" s="324"/>
      <c r="BI285" s="324"/>
      <c r="BJ285" s="324"/>
      <c r="BK285" s="324"/>
      <c r="BL285" s="324"/>
      <c r="BM285" s="324"/>
      <c r="BN285" s="324"/>
      <c r="BO285" s="324"/>
    </row>
    <row r="286" spans="1:67" s="325" customFormat="1" ht="13.55" customHeight="1">
      <c r="A286" s="248" t="s">
        <v>6</v>
      </c>
      <c r="B286" s="323" t="s">
        <v>2</v>
      </c>
      <c r="C286" s="216">
        <v>11609879</v>
      </c>
      <c r="D286" s="222">
        <v>0.15175737090237718</v>
      </c>
      <c r="E286" s="216">
        <v>2117325</v>
      </c>
      <c r="F286" s="222">
        <v>0.21185905672655969</v>
      </c>
      <c r="G286" s="216">
        <v>3922017</v>
      </c>
      <c r="H286" s="222">
        <v>0.10704347003840198</v>
      </c>
      <c r="I286" s="216">
        <v>421804</v>
      </c>
      <c r="J286" s="222">
        <v>0.32971851721083301</v>
      </c>
      <c r="K286" s="216">
        <v>1092783</v>
      </c>
      <c r="L286" s="222">
        <v>0.33837313120253376</v>
      </c>
      <c r="M286" s="224">
        <v>572133</v>
      </c>
      <c r="N286" s="222">
        <v>0.16889460942048973</v>
      </c>
      <c r="O286" s="216">
        <v>718758</v>
      </c>
      <c r="P286" s="222">
        <v>0.11872431826671637</v>
      </c>
      <c r="Q286" s="216">
        <v>196260</v>
      </c>
      <c r="R286" s="222">
        <f t="shared" si="21"/>
        <v>7.5297095613011455E-2</v>
      </c>
      <c r="S286" s="220">
        <v>162709</v>
      </c>
      <c r="T286" s="222">
        <v>0.34760930602373707</v>
      </c>
      <c r="U286" s="216">
        <v>454722</v>
      </c>
      <c r="V286" s="222">
        <v>0.24898578032427565</v>
      </c>
      <c r="W286" s="216">
        <v>189464</v>
      </c>
      <c r="X286" s="222">
        <v>0.19779740417380531</v>
      </c>
      <c r="Y286" s="216">
        <v>298228</v>
      </c>
      <c r="Z286" s="222">
        <v>0.13241391880192599</v>
      </c>
      <c r="AA286" s="326">
        <v>285353</v>
      </c>
      <c r="AB286" s="234"/>
      <c r="AC286" s="233">
        <v>10963</v>
      </c>
      <c r="AD286" s="222">
        <v>0.19305691587767981</v>
      </c>
      <c r="AE286" s="233"/>
      <c r="AF286" s="234"/>
      <c r="AG286" s="326">
        <v>70407</v>
      </c>
      <c r="AH286" s="320">
        <v>0.41110331696562774</v>
      </c>
      <c r="AI286" s="326">
        <v>55523</v>
      </c>
      <c r="AJ286" s="222">
        <v>0.80345600415759888</v>
      </c>
      <c r="AK286" s="233">
        <v>18265</v>
      </c>
      <c r="AL286" s="234"/>
      <c r="AM286" s="233">
        <v>28035</v>
      </c>
      <c r="AN286" s="222">
        <v>8.2934177997527891E-2</v>
      </c>
      <c r="AO286" s="233">
        <v>16157</v>
      </c>
      <c r="AP286" s="321"/>
      <c r="AQ286" s="233">
        <v>5298</v>
      </c>
      <c r="AR286" s="234"/>
      <c r="AS286" s="322">
        <v>48</v>
      </c>
      <c r="AT286" s="222">
        <v>-5.8823529411764719E-2</v>
      </c>
      <c r="AU286" s="233">
        <v>60</v>
      </c>
      <c r="AV286" s="222">
        <v>-1.6393442622950838E-2</v>
      </c>
      <c r="AW286" s="233">
        <v>11824</v>
      </c>
      <c r="AX286" s="222">
        <v>0.35814380886744779</v>
      </c>
      <c r="AY286" s="233">
        <v>12917</v>
      </c>
      <c r="AZ286" s="222">
        <v>0.25407766990291258</v>
      </c>
      <c r="BA286" s="233">
        <v>881</v>
      </c>
      <c r="BB286" s="222" t="s">
        <v>3</v>
      </c>
      <c r="BC286" s="324"/>
      <c r="BD286" s="324"/>
      <c r="BE286" s="324"/>
      <c r="BF286" s="324"/>
      <c r="BG286" s="324"/>
      <c r="BH286" s="324"/>
      <c r="BI286" s="324"/>
      <c r="BJ286" s="324"/>
      <c r="BK286" s="324"/>
      <c r="BL286" s="324"/>
      <c r="BM286" s="324"/>
      <c r="BN286" s="324"/>
      <c r="BO286" s="324"/>
    </row>
    <row r="287" spans="1:67" s="325" customFormat="1" ht="13.55" customHeight="1">
      <c r="A287" s="248" t="s">
        <v>19</v>
      </c>
      <c r="B287" s="323" t="s">
        <v>2</v>
      </c>
      <c r="C287" s="216">
        <v>13324977</v>
      </c>
      <c r="D287" s="222">
        <v>0.147727465548952</v>
      </c>
      <c r="E287" s="233">
        <v>2600694</v>
      </c>
      <c r="F287" s="222">
        <v>0.22829230278771573</v>
      </c>
      <c r="G287" s="233">
        <v>4776752</v>
      </c>
      <c r="H287" s="222">
        <v>0.21793250768673356</v>
      </c>
      <c r="I287" s="233">
        <v>486374</v>
      </c>
      <c r="J287" s="222">
        <v>0.15308057770907824</v>
      </c>
      <c r="K287" s="216">
        <v>1083652</v>
      </c>
      <c r="L287" s="222">
        <v>-8.3557302776489095E-3</v>
      </c>
      <c r="M287" s="224">
        <v>653310</v>
      </c>
      <c r="N287" s="222">
        <v>0.141884841461688</v>
      </c>
      <c r="O287" s="233">
        <v>876231</v>
      </c>
      <c r="P287" s="222">
        <v>0.21909043099346381</v>
      </c>
      <c r="Q287" s="233">
        <v>225814</v>
      </c>
      <c r="R287" s="222">
        <f t="shared" si="21"/>
        <v>0.15058595740344449</v>
      </c>
      <c r="S287" s="322">
        <v>225417</v>
      </c>
      <c r="T287" s="222">
        <v>0.38539970130724166</v>
      </c>
      <c r="U287" s="233">
        <v>464292</v>
      </c>
      <c r="V287" s="222">
        <v>2.1045825801258689E-2</v>
      </c>
      <c r="W287" s="233">
        <v>224867</v>
      </c>
      <c r="X287" s="222">
        <v>0.1868587172233247</v>
      </c>
      <c r="Y287" s="216">
        <v>337246</v>
      </c>
      <c r="Z287" s="222">
        <v>0.13083278565392931</v>
      </c>
      <c r="AA287" s="326">
        <v>329909</v>
      </c>
      <c r="AB287" s="222"/>
      <c r="AC287" s="233">
        <v>13060</v>
      </c>
      <c r="AD287" s="222">
        <v>0.19127975919000284</v>
      </c>
      <c r="AE287" s="233"/>
      <c r="AF287" s="234"/>
      <c r="AG287" s="326">
        <v>84583</v>
      </c>
      <c r="AH287" s="320">
        <v>0.20134361640177834</v>
      </c>
      <c r="AI287" s="326">
        <v>43930</v>
      </c>
      <c r="AJ287" s="222">
        <v>-0.20879635466383306</v>
      </c>
      <c r="AK287" s="233">
        <v>13821</v>
      </c>
      <c r="AL287" s="222">
        <v>-0.24330687106487814</v>
      </c>
      <c r="AM287" s="233">
        <v>33836</v>
      </c>
      <c r="AN287" s="222">
        <v>0.20691992152666305</v>
      </c>
      <c r="AO287" s="233">
        <v>20976</v>
      </c>
      <c r="AP287" s="239">
        <v>0.29826081574549734</v>
      </c>
      <c r="AQ287" s="233">
        <v>4870</v>
      </c>
      <c r="AR287" s="222">
        <v>-8.0785201963004871E-2</v>
      </c>
      <c r="AS287" s="322">
        <v>133</v>
      </c>
      <c r="AT287" s="222">
        <v>1.7708333333333335</v>
      </c>
      <c r="AU287" s="233">
        <v>172</v>
      </c>
      <c r="AV287" s="222">
        <v>1.8666666666666667</v>
      </c>
      <c r="AW287" s="233">
        <v>12811</v>
      </c>
      <c r="AX287" s="222">
        <v>8.3474289580514283E-2</v>
      </c>
      <c r="AY287" s="233">
        <v>20475</v>
      </c>
      <c r="AZ287" s="222">
        <v>0.58512038399009048</v>
      </c>
      <c r="BA287" s="233">
        <v>1242</v>
      </c>
      <c r="BB287" s="222">
        <v>0.40976163450624292</v>
      </c>
      <c r="BC287" s="324"/>
      <c r="BD287" s="324"/>
      <c r="BE287" s="324"/>
      <c r="BF287" s="324"/>
      <c r="BG287" s="324"/>
      <c r="BH287" s="324"/>
      <c r="BI287" s="324"/>
      <c r="BJ287" s="324"/>
      <c r="BK287" s="324"/>
      <c r="BL287" s="324"/>
      <c r="BM287" s="324"/>
      <c r="BN287" s="324"/>
      <c r="BO287" s="324"/>
    </row>
    <row r="288" spans="1:67" s="325" customFormat="1" ht="13.55" customHeight="1">
      <c r="A288" s="248" t="s">
        <v>242</v>
      </c>
      <c r="B288" s="323" t="s">
        <v>243</v>
      </c>
      <c r="C288" s="216">
        <v>11996094</v>
      </c>
      <c r="D288" s="222">
        <v>-9.9728727486734114E-2</v>
      </c>
      <c r="E288" s="216">
        <v>2382397</v>
      </c>
      <c r="F288" s="222">
        <v>-8.3937979631590665E-2</v>
      </c>
      <c r="G288" s="216">
        <v>3960392</v>
      </c>
      <c r="H288" s="222">
        <v>-0.1709027389322284</v>
      </c>
      <c r="I288" s="216">
        <v>449237</v>
      </c>
      <c r="J288" s="222">
        <v>-7.6354821598193956E-2</v>
      </c>
      <c r="K288" s="216">
        <v>888344</v>
      </c>
      <c r="L288" s="222">
        <v>-0.18023129196457899</v>
      </c>
      <c r="M288" s="224">
        <v>611629</v>
      </c>
      <c r="N288" s="222">
        <v>-6.3799727541289708E-2</v>
      </c>
      <c r="O288" s="216">
        <v>904320</v>
      </c>
      <c r="P288" s="222">
        <v>3.2056615207633588E-2</v>
      </c>
      <c r="Q288" s="216">
        <f>SUM(Q52:Q63)</f>
        <v>252973</v>
      </c>
      <c r="R288" s="222">
        <f t="shared" si="21"/>
        <v>0.12027155092244057</v>
      </c>
      <c r="S288" s="220">
        <v>279794</v>
      </c>
      <c r="T288" s="222">
        <v>0.24122847877489284</v>
      </c>
      <c r="U288" s="216">
        <v>423018</v>
      </c>
      <c r="V288" s="222">
        <v>-8.8896642630069023E-2</v>
      </c>
      <c r="W288" s="216">
        <v>267461</v>
      </c>
      <c r="X288" s="222">
        <v>0.18941863412595006</v>
      </c>
      <c r="Y288" s="216">
        <v>337146</v>
      </c>
      <c r="Z288" s="222">
        <v>-2.9651945464137519E-4</v>
      </c>
      <c r="AA288" s="326">
        <v>266525</v>
      </c>
      <c r="AB288" s="222">
        <v>-0.19212570739203838</v>
      </c>
      <c r="AC288" s="233">
        <v>18065</v>
      </c>
      <c r="AD288" s="222">
        <v>0.38323124042879031</v>
      </c>
      <c r="AE288" s="216">
        <v>119500</v>
      </c>
      <c r="AF288" s="234"/>
      <c r="AG288" s="326">
        <v>79533</v>
      </c>
      <c r="AH288" s="320">
        <v>-5.9704668786872084E-2</v>
      </c>
      <c r="AI288" s="326">
        <v>43396</v>
      </c>
      <c r="AJ288" s="222">
        <v>-1.2155702253585199E-2</v>
      </c>
      <c r="AK288" s="233">
        <v>12369</v>
      </c>
      <c r="AL288" s="222">
        <v>-0.10505752116344691</v>
      </c>
      <c r="AM288" s="233">
        <v>37601</v>
      </c>
      <c r="AN288" s="222">
        <v>0.11127201796902697</v>
      </c>
      <c r="AO288" s="233">
        <v>20934</v>
      </c>
      <c r="AP288" s="239">
        <v>-2.0022883295194305E-3</v>
      </c>
      <c r="AQ288" s="233">
        <v>4300</v>
      </c>
      <c r="AR288" s="222">
        <v>-0.11704312114989734</v>
      </c>
      <c r="AS288" s="322">
        <v>0</v>
      </c>
      <c r="AT288" s="222">
        <v>-1</v>
      </c>
      <c r="AU288" s="233">
        <v>97</v>
      </c>
      <c r="AV288" s="222">
        <v>-0.43604651162790697</v>
      </c>
      <c r="AW288" s="233">
        <v>14530</v>
      </c>
      <c r="AX288" s="222">
        <v>0.13418156271953796</v>
      </c>
      <c r="AY288" s="233">
        <v>35166</v>
      </c>
      <c r="AZ288" s="222">
        <v>0.71750915750915745</v>
      </c>
      <c r="BA288" s="233">
        <v>1053</v>
      </c>
      <c r="BB288" s="222">
        <v>-0.15217391304347827</v>
      </c>
      <c r="BC288" s="324"/>
      <c r="BD288" s="324"/>
      <c r="BE288" s="324"/>
      <c r="BF288" s="324"/>
      <c r="BG288" s="324"/>
      <c r="BH288" s="324"/>
      <c r="BI288" s="324"/>
      <c r="BJ288" s="324"/>
      <c r="BK288" s="324"/>
      <c r="BL288" s="324"/>
      <c r="BM288" s="324"/>
      <c r="BN288" s="324"/>
      <c r="BO288" s="324"/>
    </row>
    <row r="289" spans="1:67" s="325" customFormat="1" ht="13.55" customHeight="1">
      <c r="A289" s="248" t="s">
        <v>244</v>
      </c>
      <c r="B289" s="323" t="s">
        <v>243</v>
      </c>
      <c r="C289" s="216">
        <v>9494111</v>
      </c>
      <c r="D289" s="222">
        <v>-0.20856647171987819</v>
      </c>
      <c r="E289" s="216">
        <v>1586772</v>
      </c>
      <c r="F289" s="222">
        <v>-0.33395987318654274</v>
      </c>
      <c r="G289" s="216">
        <v>3197500</v>
      </c>
      <c r="H289" s="222">
        <v>-0.19263042648303497</v>
      </c>
      <c r="I289" s="216">
        <v>362115</v>
      </c>
      <c r="J289" s="222">
        <v>-0.19393326907623365</v>
      </c>
      <c r="K289" s="216">
        <v>618227</v>
      </c>
      <c r="L289" s="222">
        <v>-0.3040680186954603</v>
      </c>
      <c r="M289" s="224">
        <v>497936</v>
      </c>
      <c r="N289" s="222">
        <v>-0.18588556134519452</v>
      </c>
      <c r="O289" s="216">
        <v>618694</v>
      </c>
      <c r="P289" s="222">
        <v>-0.31584616065109694</v>
      </c>
      <c r="Q289" s="216">
        <f>SUM(Q64:Q75)</f>
        <v>170646</v>
      </c>
      <c r="R289" s="222">
        <f t="shared" si="21"/>
        <v>-0.32543789258142175</v>
      </c>
      <c r="S289" s="220">
        <v>204767</v>
      </c>
      <c r="T289" s="222">
        <v>-0.26815085384246984</v>
      </c>
      <c r="U289" s="216">
        <v>271987</v>
      </c>
      <c r="V289" s="222">
        <v>-0.35703208846904855</v>
      </c>
      <c r="W289" s="216">
        <v>227312</v>
      </c>
      <c r="X289" s="222">
        <v>-0.15011160505643817</v>
      </c>
      <c r="Y289" s="216">
        <v>255548</v>
      </c>
      <c r="Z289" s="222">
        <v>-0.24202570992982264</v>
      </c>
      <c r="AA289" s="326">
        <v>197725.18170000002</v>
      </c>
      <c r="AB289" s="222">
        <v>-0.25813645361598347</v>
      </c>
      <c r="AC289" s="216">
        <v>17876</v>
      </c>
      <c r="AD289" s="222">
        <v>-1.0462219761970704E-2</v>
      </c>
      <c r="AE289" s="216">
        <v>89148</v>
      </c>
      <c r="AF289" s="222">
        <v>-0.25399163179916318</v>
      </c>
      <c r="AG289" s="326">
        <v>70485</v>
      </c>
      <c r="AH289" s="320">
        <v>-0.11376409792161746</v>
      </c>
      <c r="AI289" s="326">
        <v>38272</v>
      </c>
      <c r="AJ289" s="222">
        <v>-0.11807539865425387</v>
      </c>
      <c r="AK289" s="233">
        <v>12508</v>
      </c>
      <c r="AL289" s="222">
        <v>1.123777184897734E-2</v>
      </c>
      <c r="AM289" s="233">
        <v>20900</v>
      </c>
      <c r="AN289" s="222">
        <v>-0.44416371905002527</v>
      </c>
      <c r="AO289" s="216">
        <v>16126</v>
      </c>
      <c r="AP289" s="239">
        <v>-0.22967421419700007</v>
      </c>
      <c r="AQ289" s="216">
        <v>3695</v>
      </c>
      <c r="AR289" s="222">
        <v>-0.1406976744186047</v>
      </c>
      <c r="AS289" s="220">
        <v>60</v>
      </c>
      <c r="AT289" s="222">
        <v>0.6</v>
      </c>
      <c r="AU289" s="233">
        <v>49</v>
      </c>
      <c r="AV289" s="222">
        <v>-0.49484536082474229</v>
      </c>
      <c r="AW289" s="216">
        <v>9119</v>
      </c>
      <c r="AX289" s="222">
        <v>-0.37240192704748798</v>
      </c>
      <c r="AY289" s="216">
        <v>16145</v>
      </c>
      <c r="AZ289" s="222">
        <v>-0.5408917704601035</v>
      </c>
      <c r="BA289" s="216">
        <v>1023</v>
      </c>
      <c r="BB289" s="222">
        <v>-2.8490028490028463E-2</v>
      </c>
      <c r="BC289" s="324"/>
      <c r="BD289" s="324"/>
      <c r="BE289" s="324"/>
      <c r="BF289" s="324"/>
      <c r="BG289" s="324"/>
      <c r="BH289" s="324"/>
      <c r="BI289" s="324"/>
      <c r="BJ289" s="324"/>
      <c r="BK289" s="324"/>
      <c r="BL289" s="324"/>
      <c r="BM289" s="324"/>
      <c r="BN289" s="324"/>
      <c r="BO289" s="324"/>
    </row>
    <row r="290" spans="1:67" s="325" customFormat="1" ht="13.55" customHeight="1">
      <c r="A290" s="248" t="s">
        <v>245</v>
      </c>
      <c r="B290" s="323" t="s">
        <v>243</v>
      </c>
      <c r="C290" s="216">
        <v>12488364</v>
      </c>
      <c r="D290" s="222">
        <v>0.31538002873570781</v>
      </c>
      <c r="E290" s="216">
        <v>2439816</v>
      </c>
      <c r="F290" s="222">
        <v>0.53759708389106953</v>
      </c>
      <c r="G290" s="216">
        <v>4076400</v>
      </c>
      <c r="H290" s="222">
        <v>0.27487099296325246</v>
      </c>
      <c r="I290" s="216">
        <v>495902</v>
      </c>
      <c r="J290" s="222">
        <v>0.36945997818372622</v>
      </c>
      <c r="K290" s="216">
        <v>805445</v>
      </c>
      <c r="L290" s="222">
        <v>0.30283051371098324</v>
      </c>
      <c r="M290" s="220">
        <v>740622</v>
      </c>
      <c r="N290" s="222">
        <v>0.48738392082516624</v>
      </c>
      <c r="O290" s="216">
        <v>891024</v>
      </c>
      <c r="P290" s="222">
        <v>0.44016913045867589</v>
      </c>
      <c r="Q290" s="216">
        <f>SUM(Q76:Q87)</f>
        <v>223940</v>
      </c>
      <c r="R290" s="222">
        <f t="shared" si="21"/>
        <v>0.3123073497181299</v>
      </c>
      <c r="S290" s="220">
        <v>331768</v>
      </c>
      <c r="T290" s="222">
        <v>0.62022200842909259</v>
      </c>
      <c r="U290" s="216">
        <v>360703</v>
      </c>
      <c r="V290" s="222">
        <v>0.32617735406471637</v>
      </c>
      <c r="W290" s="216">
        <v>264052</v>
      </c>
      <c r="X290" s="222">
        <v>0.16162807066938822</v>
      </c>
      <c r="Y290" s="216">
        <v>281785</v>
      </c>
      <c r="Z290" s="222">
        <v>0.10266955718690807</v>
      </c>
      <c r="AA290" s="216">
        <v>289702</v>
      </c>
      <c r="AB290" s="222">
        <v>0.46517503491058854</v>
      </c>
      <c r="AC290" s="216">
        <v>27312</v>
      </c>
      <c r="AD290" s="222">
        <v>0.52785858133810692</v>
      </c>
      <c r="AE290" s="216">
        <v>123315</v>
      </c>
      <c r="AF290" s="222">
        <v>0.38326154260331124</v>
      </c>
      <c r="AG290" s="326">
        <v>95586</v>
      </c>
      <c r="AH290" s="320">
        <v>0.35611832304745694</v>
      </c>
      <c r="AI290" s="326">
        <v>42231</v>
      </c>
      <c r="AJ290" s="222">
        <v>0.10344377090301005</v>
      </c>
      <c r="AK290" s="233">
        <v>18930</v>
      </c>
      <c r="AL290" s="222">
        <v>0.5134314039015031</v>
      </c>
      <c r="AM290" s="233">
        <v>38300</v>
      </c>
      <c r="AN290" s="222">
        <v>0.83253588516746402</v>
      </c>
      <c r="AO290" s="216">
        <v>24808</v>
      </c>
      <c r="AP290" s="239">
        <v>0.53838521642068704</v>
      </c>
      <c r="AQ290" s="216">
        <v>4426</v>
      </c>
      <c r="AR290" s="222">
        <v>0.19783491204330184</v>
      </c>
      <c r="AS290" s="220">
        <v>143</v>
      </c>
      <c r="AT290" s="222">
        <v>1.3833333333333333</v>
      </c>
      <c r="AU290" s="233">
        <v>182</v>
      </c>
      <c r="AV290" s="222">
        <v>2.7142857142857144</v>
      </c>
      <c r="AW290" s="216">
        <v>13479</v>
      </c>
      <c r="AX290" s="222">
        <v>0.47812260116240823</v>
      </c>
      <c r="AY290" s="216">
        <v>20320</v>
      </c>
      <c r="AZ290" s="222">
        <v>0.25859399194797161</v>
      </c>
      <c r="BA290" s="216">
        <v>943</v>
      </c>
      <c r="BB290" s="222">
        <v>-7.8201368523949211E-2</v>
      </c>
      <c r="BC290" s="324"/>
      <c r="BD290" s="324"/>
      <c r="BE290" s="324"/>
      <c r="BF290" s="324"/>
      <c r="BG290" s="324"/>
      <c r="BH290" s="324"/>
      <c r="BI290" s="324"/>
      <c r="BJ290" s="324"/>
      <c r="BK290" s="324"/>
      <c r="BL290" s="324"/>
      <c r="BM290" s="324"/>
      <c r="BN290" s="324"/>
      <c r="BO290" s="324"/>
    </row>
    <row r="291" spans="1:67" s="277" customFormat="1" ht="13.55" customHeight="1">
      <c r="A291" s="248" t="s">
        <v>246</v>
      </c>
      <c r="B291" s="260" t="s">
        <v>243</v>
      </c>
      <c r="C291" s="216">
        <v>12693733</v>
      </c>
      <c r="D291" s="327">
        <v>1.6444828161639169E-2</v>
      </c>
      <c r="E291" s="216">
        <v>1658073</v>
      </c>
      <c r="F291" s="222">
        <v>-0.32041063752348542</v>
      </c>
      <c r="G291" s="216">
        <v>4185400</v>
      </c>
      <c r="H291" s="222">
        <v>2.6739279756647916E-2</v>
      </c>
      <c r="I291" s="216">
        <v>535700</v>
      </c>
      <c r="J291" s="222">
        <v>8.0253759815447356E-2</v>
      </c>
      <c r="K291" s="216">
        <v>1006283</v>
      </c>
      <c r="L291" s="222">
        <v>0.24935035911825132</v>
      </c>
      <c r="M291" s="220">
        <v>925204</v>
      </c>
      <c r="N291" s="327">
        <v>0.24922565087183468</v>
      </c>
      <c r="O291" s="216">
        <v>1020996</v>
      </c>
      <c r="P291" s="222">
        <v>0.1458681247643161</v>
      </c>
      <c r="Q291" s="216">
        <f>SUM(Q88:Q99)</f>
        <v>246149</v>
      </c>
      <c r="R291" s="222">
        <f t="shared" si="21"/>
        <v>9.9173885862284594E-2</v>
      </c>
      <c r="S291" s="220">
        <v>398807</v>
      </c>
      <c r="T291" s="222">
        <v>0.2020659014733186</v>
      </c>
      <c r="U291" s="216">
        <v>414879</v>
      </c>
      <c r="V291" s="222">
        <v>0.15019559027787399</v>
      </c>
      <c r="W291" s="216">
        <v>263428</v>
      </c>
      <c r="X291" s="222">
        <v>-2.3631708905821336E-3</v>
      </c>
      <c r="Y291" s="216">
        <v>302184</v>
      </c>
      <c r="Z291" s="222">
        <v>7.239207196976416E-2</v>
      </c>
      <c r="AA291" s="216">
        <v>342810</v>
      </c>
      <c r="AB291" s="222">
        <v>0.18331941098093907</v>
      </c>
      <c r="AC291" s="216">
        <v>34716</v>
      </c>
      <c r="AD291" s="222">
        <v>0.27108963093145877</v>
      </c>
      <c r="AE291" s="216">
        <v>149943</v>
      </c>
      <c r="AF291" s="222">
        <v>0.21593480111908536</v>
      </c>
      <c r="AG291" s="326">
        <v>108680</v>
      </c>
      <c r="AH291" s="320">
        <v>0.13698658799405772</v>
      </c>
      <c r="AI291" s="326">
        <v>43994</v>
      </c>
      <c r="AJ291" s="222">
        <v>4.1746584262745356E-2</v>
      </c>
      <c r="AK291" s="233">
        <v>22524</v>
      </c>
      <c r="AL291" s="222">
        <v>0.18985736925515062</v>
      </c>
      <c r="AM291" s="233">
        <v>31800</v>
      </c>
      <c r="AN291" s="222">
        <v>-0.16971279373368142</v>
      </c>
      <c r="AO291" s="216">
        <v>25285</v>
      </c>
      <c r="AP291" s="239">
        <v>1.9227668494034234E-2</v>
      </c>
      <c r="AQ291" s="216">
        <v>5485</v>
      </c>
      <c r="AR291" s="222">
        <v>0.23926796204247625</v>
      </c>
      <c r="AS291" s="220">
        <v>290</v>
      </c>
      <c r="AT291" s="222">
        <v>1.0279720279720279</v>
      </c>
      <c r="AU291" s="233">
        <v>407</v>
      </c>
      <c r="AV291" s="222">
        <v>1.2362637362637363</v>
      </c>
      <c r="AW291" s="216">
        <v>17859</v>
      </c>
      <c r="AX291" s="222">
        <v>0.32494992210104612</v>
      </c>
      <c r="AY291" s="216">
        <v>24488</v>
      </c>
      <c r="AZ291" s="222">
        <v>0.20511811023622051</v>
      </c>
      <c r="BA291" s="216">
        <v>316</v>
      </c>
      <c r="BB291" s="222">
        <v>-0.66489925768822911</v>
      </c>
      <c r="BC291" s="324"/>
      <c r="BD291" s="324"/>
      <c r="BE291" s="324"/>
      <c r="BF291" s="324"/>
      <c r="BG291" s="324"/>
      <c r="BH291" s="324"/>
      <c r="BI291" s="324"/>
      <c r="BJ291" s="324"/>
      <c r="BK291" s="324"/>
      <c r="BL291" s="324"/>
      <c r="BM291" s="324"/>
      <c r="BN291" s="324"/>
      <c r="BO291" s="324"/>
    </row>
    <row r="292" spans="1:67" s="324" customFormat="1" ht="13.55" customHeight="1">
      <c r="A292" s="248" t="s">
        <v>247</v>
      </c>
      <c r="B292" s="323" t="s">
        <v>243</v>
      </c>
      <c r="C292" s="216">
        <v>13736976</v>
      </c>
      <c r="D292" s="222">
        <v>8.2185673828179651E-2</v>
      </c>
      <c r="E292" s="216">
        <v>2042775</v>
      </c>
      <c r="F292" s="222">
        <v>0.23201752878190529</v>
      </c>
      <c r="G292" s="216">
        <v>4069800</v>
      </c>
      <c r="H292" s="222">
        <v>-2.7619821283509371E-2</v>
      </c>
      <c r="I292" s="216">
        <v>700917</v>
      </c>
      <c r="J292" s="222">
        <v>0.30841329102109394</v>
      </c>
      <c r="K292" s="216">
        <v>1163619</v>
      </c>
      <c r="L292" s="222">
        <v>0.15635363014181891</v>
      </c>
      <c r="M292" s="220">
        <v>1031155</v>
      </c>
      <c r="N292" s="222">
        <v>0.11451636612033678</v>
      </c>
      <c r="O292" s="216">
        <v>1078458</v>
      </c>
      <c r="P292" s="222">
        <v>5.6280338022871801E-2</v>
      </c>
      <c r="Q292" s="216">
        <f>SUM(Q100:Q111)</f>
        <v>262340</v>
      </c>
      <c r="R292" s="222">
        <f t="shared" si="21"/>
        <v>6.5777232489264703E-2</v>
      </c>
      <c r="S292" s="220">
        <v>444773</v>
      </c>
      <c r="T292" s="222">
        <v>0.11525875924946161</v>
      </c>
      <c r="U292" s="216">
        <v>445184</v>
      </c>
      <c r="V292" s="222">
        <v>7.3045393958238503E-2</v>
      </c>
      <c r="W292" s="216">
        <v>283977</v>
      </c>
      <c r="X292" s="222">
        <v>7.8006134503545654E-2</v>
      </c>
      <c r="Y292" s="216">
        <v>303856</v>
      </c>
      <c r="Z292" s="222">
        <v>5.5330527096073556E-3</v>
      </c>
      <c r="AA292" s="216">
        <v>411491</v>
      </c>
      <c r="AB292" s="222">
        <v>0.20034713106385471</v>
      </c>
      <c r="AC292" s="216">
        <v>53829</v>
      </c>
      <c r="AD292" s="222">
        <v>0.55055305910819219</v>
      </c>
      <c r="AE292" s="216">
        <v>159084</v>
      </c>
      <c r="AF292" s="222">
        <v>6.096316600308116E-2</v>
      </c>
      <c r="AG292" s="326">
        <v>109469</v>
      </c>
      <c r="AH292" s="320">
        <v>7.2598454177401628E-3</v>
      </c>
      <c r="AI292" s="326">
        <v>44360</v>
      </c>
      <c r="AJ292" s="222">
        <v>8.3193162704005008E-3</v>
      </c>
      <c r="AK292" s="233">
        <v>34805</v>
      </c>
      <c r="AL292" s="222">
        <v>0.54524063221452668</v>
      </c>
      <c r="AM292" s="233">
        <v>32200</v>
      </c>
      <c r="AN292" s="222">
        <v>1.2578616352201255E-2</v>
      </c>
      <c r="AO292" s="216">
        <v>23933</v>
      </c>
      <c r="AP292" s="239">
        <v>-5.347043701799481E-2</v>
      </c>
      <c r="AQ292" s="216">
        <v>7838</v>
      </c>
      <c r="AR292" s="222">
        <v>0.42898814949863273</v>
      </c>
      <c r="AS292" s="220">
        <v>81</v>
      </c>
      <c r="AT292" s="222">
        <v>-0.72068965517241379</v>
      </c>
      <c r="AU292" s="233">
        <v>630</v>
      </c>
      <c r="AV292" s="222">
        <v>0.54791154791154795</v>
      </c>
      <c r="AW292" s="216">
        <v>18225</v>
      </c>
      <c r="AX292" s="222">
        <v>2.0493868637661672E-2</v>
      </c>
      <c r="AY292" s="216">
        <v>26004</v>
      </c>
      <c r="AZ292" s="222">
        <v>6.1907873244037903E-2</v>
      </c>
      <c r="BA292" s="216">
        <v>241</v>
      </c>
      <c r="BB292" s="222">
        <v>-0.23734177215189878</v>
      </c>
    </row>
    <row r="293" spans="1:67" s="324" customFormat="1" ht="13.55" customHeight="1">
      <c r="A293" s="248" t="s">
        <v>248</v>
      </c>
      <c r="B293" s="323" t="s">
        <v>243</v>
      </c>
      <c r="C293" s="216">
        <v>14846485</v>
      </c>
      <c r="D293" s="222">
        <v>8.0768067149567635E-2</v>
      </c>
      <c r="E293" s="216">
        <v>2456165</v>
      </c>
      <c r="F293" s="222">
        <v>0.20236687838846668</v>
      </c>
      <c r="G293" s="216">
        <v>3969000</v>
      </c>
      <c r="H293" s="222">
        <v>-2.4767801857585092E-2</v>
      </c>
      <c r="I293" s="216">
        <v>748727</v>
      </c>
      <c r="J293" s="222">
        <v>6.8210644056286185E-2</v>
      </c>
      <c r="K293" s="216">
        <v>1295342</v>
      </c>
      <c r="L293" s="222">
        <v>0.11320114229829525</v>
      </c>
      <c r="M293" s="220">
        <v>1165789</v>
      </c>
      <c r="N293" s="222">
        <v>0.13056620973568478</v>
      </c>
      <c r="O293" s="216">
        <v>1130693</v>
      </c>
      <c r="P293" s="222">
        <v>4.8434895007501533E-2</v>
      </c>
      <c r="Q293" s="216">
        <f>SUM(Q112:Q123)</f>
        <v>355473</v>
      </c>
      <c r="R293" s="222">
        <f t="shared" si="21"/>
        <v>0.35500876724860864</v>
      </c>
      <c r="S293" s="220">
        <v>474269</v>
      </c>
      <c r="T293" s="222">
        <v>6.6316975176101023E-2</v>
      </c>
      <c r="U293" s="216">
        <v>471768</v>
      </c>
      <c r="V293" s="222">
        <v>5.9714634847613635E-2</v>
      </c>
      <c r="W293" s="216">
        <v>274622</v>
      </c>
      <c r="X293" s="222">
        <v>-3.2942808748595787E-2</v>
      </c>
      <c r="Y293" s="216">
        <v>324560</v>
      </c>
      <c r="Z293" s="222">
        <v>6.8137538834184719E-2</v>
      </c>
      <c r="AA293" s="216">
        <v>435009</v>
      </c>
      <c r="AB293" s="222">
        <v>5.7153133361361519E-2</v>
      </c>
      <c r="AC293" s="216">
        <v>81799</v>
      </c>
      <c r="AD293" s="222">
        <v>0.51960838952980737</v>
      </c>
      <c r="AE293" s="216">
        <v>187040</v>
      </c>
      <c r="AF293" s="222">
        <v>0.17573106032033392</v>
      </c>
      <c r="AG293" s="326">
        <v>112619</v>
      </c>
      <c r="AH293" s="320">
        <v>2.8775269711059703E-2</v>
      </c>
      <c r="AI293" s="326">
        <v>45178</v>
      </c>
      <c r="AJ293" s="222">
        <v>1.8440036068530175E-2</v>
      </c>
      <c r="AK293" s="233">
        <v>54934</v>
      </c>
      <c r="AL293" s="222">
        <v>0.57833644591294364</v>
      </c>
      <c r="AM293" s="233">
        <v>28000</v>
      </c>
      <c r="AN293" s="222">
        <v>-0.13043478260869568</v>
      </c>
      <c r="AO293" s="216">
        <v>30306</v>
      </c>
      <c r="AP293" s="239">
        <v>0.26628504575272638</v>
      </c>
      <c r="AQ293" s="216">
        <v>12207</v>
      </c>
      <c r="AR293" s="222">
        <v>0.55741260525644298</v>
      </c>
      <c r="AS293" s="220">
        <v>0</v>
      </c>
      <c r="AT293" s="222">
        <v>-1</v>
      </c>
      <c r="AU293" s="233">
        <v>596</v>
      </c>
      <c r="AV293" s="222">
        <v>-5.3968253968253999E-2</v>
      </c>
      <c r="AW293" s="216">
        <v>18683</v>
      </c>
      <c r="AX293" s="222">
        <v>2.5130315500685896E-2</v>
      </c>
      <c r="AY293" s="216">
        <v>19715</v>
      </c>
      <c r="AZ293" s="222">
        <v>-0.24184740809106287</v>
      </c>
      <c r="BA293" s="216">
        <v>282</v>
      </c>
      <c r="BB293" s="222">
        <v>0.17012448132780089</v>
      </c>
    </row>
    <row r="294" spans="1:67" s="324" customFormat="1" ht="13.55" customHeight="1">
      <c r="A294" s="328" t="s">
        <v>249</v>
      </c>
      <c r="B294" s="221" t="s">
        <v>243</v>
      </c>
      <c r="C294" s="216">
        <v>16080684</v>
      </c>
      <c r="D294" s="327">
        <v>8.3130720840656869E-2</v>
      </c>
      <c r="E294" s="216">
        <v>2755313</v>
      </c>
      <c r="F294" s="327">
        <v>0.12179474913126764</v>
      </c>
      <c r="G294" s="216">
        <v>4181800</v>
      </c>
      <c r="H294" s="327">
        <v>5.3615520282186857E-2</v>
      </c>
      <c r="I294" s="216">
        <v>832969</v>
      </c>
      <c r="J294" s="327">
        <v>0.11251363981798446</v>
      </c>
      <c r="K294" s="216">
        <v>1116493</v>
      </c>
      <c r="L294" s="327">
        <v>-0.13807087240280946</v>
      </c>
      <c r="M294" s="220">
        <v>1175472</v>
      </c>
      <c r="N294" s="327">
        <v>8.3059627428290206E-3</v>
      </c>
      <c r="O294" s="216">
        <v>1298612</v>
      </c>
      <c r="P294" s="327">
        <v>0.14850980770200217</v>
      </c>
      <c r="Q294" s="216">
        <f>SUM(Q124:Q135)</f>
        <v>531703</v>
      </c>
      <c r="R294" s="327">
        <f t="shared" si="21"/>
        <v>0.49576198473583077</v>
      </c>
      <c r="S294" s="220">
        <v>554521</v>
      </c>
      <c r="T294" s="327">
        <v>0.1692119872899136</v>
      </c>
      <c r="U294" s="216">
        <v>536975</v>
      </c>
      <c r="V294" s="327">
        <v>0.13821836156755007</v>
      </c>
      <c r="W294" s="216">
        <v>385769</v>
      </c>
      <c r="X294" s="327">
        <v>0.40472722505844394</v>
      </c>
      <c r="Y294" s="216">
        <v>328122</v>
      </c>
      <c r="Z294" s="327">
        <v>1.0974858269657384E-2</v>
      </c>
      <c r="AA294" s="216">
        <v>424424</v>
      </c>
      <c r="AB294" s="327">
        <v>-2.4332829895473473E-2</v>
      </c>
      <c r="AC294" s="216">
        <v>96085</v>
      </c>
      <c r="AD294" s="327">
        <v>0.17464761182899546</v>
      </c>
      <c r="AE294" s="216">
        <v>248654</v>
      </c>
      <c r="AF294" s="327">
        <v>0.32941616766467074</v>
      </c>
      <c r="AG294" s="216">
        <v>106870</v>
      </c>
      <c r="AH294" s="329">
        <v>-5.1048224544703813E-2</v>
      </c>
      <c r="AI294" s="216">
        <v>45476</v>
      </c>
      <c r="AJ294" s="327">
        <v>6.5961308601532043E-3</v>
      </c>
      <c r="AK294" s="216">
        <v>58472</v>
      </c>
      <c r="AL294" s="327">
        <v>6.4404558197109329E-2</v>
      </c>
      <c r="AM294" s="216">
        <v>21700</v>
      </c>
      <c r="AN294" s="327">
        <v>-0.22499999999999998</v>
      </c>
      <c r="AO294" s="216">
        <v>34896</v>
      </c>
      <c r="AP294" s="330">
        <v>0.15145515739457527</v>
      </c>
      <c r="AQ294" s="216">
        <v>13412</v>
      </c>
      <c r="AR294" s="327">
        <v>9.8713852707462912E-2</v>
      </c>
      <c r="AS294" s="220">
        <v>77</v>
      </c>
      <c r="AT294" s="331" t="s">
        <v>3</v>
      </c>
      <c r="AU294" s="216">
        <v>858</v>
      </c>
      <c r="AV294" s="327">
        <v>0.43959731543624159</v>
      </c>
      <c r="AW294" s="216">
        <v>15291</v>
      </c>
      <c r="AX294" s="327">
        <v>-0.18155542471765773</v>
      </c>
      <c r="AY294" s="216">
        <v>23205</v>
      </c>
      <c r="AZ294" s="327">
        <v>0.17702257164595481</v>
      </c>
      <c r="BA294" s="216">
        <v>0</v>
      </c>
      <c r="BB294" s="327">
        <v>-1</v>
      </c>
      <c r="BC294" s="332"/>
    </row>
    <row r="295" spans="1:67" s="324" customFormat="1" ht="13.55" customHeight="1">
      <c r="A295" s="248" t="s">
        <v>250</v>
      </c>
      <c r="B295" s="221" t="s">
        <v>243</v>
      </c>
      <c r="C295" s="216">
        <v>19310430</v>
      </c>
      <c r="D295" s="327">
        <v>0.20084630728394393</v>
      </c>
      <c r="E295" s="216">
        <v>4002095</v>
      </c>
      <c r="F295" s="327">
        <v>0.45250104071660835</v>
      </c>
      <c r="G295" s="216">
        <v>4444400</v>
      </c>
      <c r="H295" s="327">
        <v>6.2795925199674807E-2</v>
      </c>
      <c r="I295" s="216">
        <v>1152349</v>
      </c>
      <c r="J295" s="327">
        <v>0.38342363281226555</v>
      </c>
      <c r="K295" s="216">
        <v>1372989</v>
      </c>
      <c r="L295" s="327">
        <v>0.22973363917194289</v>
      </c>
      <c r="M295" s="220">
        <v>1339678</v>
      </c>
      <c r="N295" s="327">
        <v>0.13969367198878402</v>
      </c>
      <c r="O295" s="216">
        <v>1285186</v>
      </c>
      <c r="P295" s="327">
        <v>-1.0338730891136128E-2</v>
      </c>
      <c r="Q295" s="216">
        <f>SUM(Q136:Q147)</f>
        <v>662670</v>
      </c>
      <c r="R295" s="327">
        <f t="shared" si="21"/>
        <v>0.24631608247461467</v>
      </c>
      <c r="S295" s="220">
        <v>554144</v>
      </c>
      <c r="T295" s="327">
        <v>-6.7986604655190241E-4</v>
      </c>
      <c r="U295" s="216">
        <v>577082</v>
      </c>
      <c r="V295" s="327">
        <v>7.4690628055309904E-2</v>
      </c>
      <c r="W295" s="216">
        <v>421161</v>
      </c>
      <c r="X295" s="327">
        <v>9.1744022977481299E-2</v>
      </c>
      <c r="Y295" s="216">
        <v>353729</v>
      </c>
      <c r="Z295" s="327">
        <v>7.8041094470959083E-2</v>
      </c>
      <c r="AA295" s="216">
        <v>395259</v>
      </c>
      <c r="AB295" s="327">
        <v>-6.8716660697792808E-2</v>
      </c>
      <c r="AC295" s="216">
        <v>165328</v>
      </c>
      <c r="AD295" s="327">
        <v>0.7206431805172504</v>
      </c>
      <c r="AE295" s="216">
        <v>222580</v>
      </c>
      <c r="AF295" s="327">
        <v>-0.10486056930513887</v>
      </c>
      <c r="AG295" s="216">
        <v>102993</v>
      </c>
      <c r="AH295" s="329">
        <v>-3.6277720595115581E-2</v>
      </c>
      <c r="AI295" s="216">
        <v>47213</v>
      </c>
      <c r="AJ295" s="327">
        <v>3.8195971501451265E-2</v>
      </c>
      <c r="AK295" s="216">
        <v>63715</v>
      </c>
      <c r="AL295" s="327">
        <v>8.966684909016287E-2</v>
      </c>
      <c r="AM295" s="216">
        <v>22600</v>
      </c>
      <c r="AN295" s="327">
        <v>4.1474654377880116E-2</v>
      </c>
      <c r="AO295" s="216">
        <v>33001</v>
      </c>
      <c r="AP295" s="327">
        <v>-5.4304218248509839E-2</v>
      </c>
      <c r="AQ295" s="216">
        <v>14373</v>
      </c>
      <c r="AR295" s="327">
        <v>7.1652251714882098E-2</v>
      </c>
      <c r="AS295" s="220">
        <v>38</v>
      </c>
      <c r="AT295" s="327">
        <v>-0.50649350649350655</v>
      </c>
      <c r="AU295" s="216">
        <v>640</v>
      </c>
      <c r="AV295" s="327">
        <v>-0.25407925407925402</v>
      </c>
      <c r="AW295" s="216">
        <v>11437</v>
      </c>
      <c r="AX295" s="327">
        <v>-0.25204368582826497</v>
      </c>
      <c r="AY295" s="216">
        <v>18112</v>
      </c>
      <c r="AZ295" s="327">
        <v>-0.21947856065503124</v>
      </c>
      <c r="BA295" s="216">
        <v>74</v>
      </c>
      <c r="BB295" s="327" t="s">
        <v>445</v>
      </c>
      <c r="BC295" s="332"/>
    </row>
    <row r="296" spans="1:67" s="324" customFormat="1" ht="13.55" customHeight="1">
      <c r="A296" s="328" t="s">
        <v>251</v>
      </c>
      <c r="B296" s="221" t="s">
        <v>243</v>
      </c>
      <c r="C296" s="216">
        <v>22383190</v>
      </c>
      <c r="D296" s="327">
        <v>0.15912436957644127</v>
      </c>
      <c r="E296" s="216">
        <v>5090302</v>
      </c>
      <c r="F296" s="327">
        <v>0.27190933748449253</v>
      </c>
      <c r="G296" s="216">
        <v>4762163</v>
      </c>
      <c r="H296" s="327">
        <v>7.1497389973899761E-2</v>
      </c>
      <c r="I296" s="216">
        <v>1543883</v>
      </c>
      <c r="J296" s="327">
        <v>0.33977032999551349</v>
      </c>
      <c r="K296" s="216">
        <v>1464218</v>
      </c>
      <c r="L296" s="327">
        <v>6.6445543263638607E-2</v>
      </c>
      <c r="M296" s="220">
        <v>1475081</v>
      </c>
      <c r="N296" s="327">
        <v>0.10107130220844107</v>
      </c>
      <c r="O296" s="216">
        <v>1435340</v>
      </c>
      <c r="P296" s="327">
        <v>0.11683445042196228</v>
      </c>
      <c r="Q296" s="216">
        <f>SUM(Q148:Q159)</f>
        <v>887412</v>
      </c>
      <c r="R296" s="327">
        <f t="shared" si="21"/>
        <v>0.33914618135723673</v>
      </c>
      <c r="S296" s="220">
        <v>662263</v>
      </c>
      <c r="T296" s="327">
        <v>0.19510993532367049</v>
      </c>
      <c r="U296" s="216">
        <v>566509</v>
      </c>
      <c r="V296" s="327">
        <v>-1.8321486374553331E-2</v>
      </c>
      <c r="W296" s="216">
        <v>444439</v>
      </c>
      <c r="X296" s="327">
        <v>5.5271024620038522E-2</v>
      </c>
      <c r="Y296" s="216">
        <v>343887</v>
      </c>
      <c r="Z296" s="327">
        <v>-2.7823559843835222E-2</v>
      </c>
      <c r="AA296" s="216">
        <v>357194</v>
      </c>
      <c r="AB296" s="327">
        <v>-9.6303942478223159E-2</v>
      </c>
      <c r="AC296" s="216">
        <v>173260</v>
      </c>
      <c r="AD296" s="327">
        <v>4.7977354108197146E-2</v>
      </c>
      <c r="AE296" s="216">
        <v>106904</v>
      </c>
      <c r="AF296" s="327">
        <v>-0.51970527450804205</v>
      </c>
      <c r="AG296" s="216">
        <v>111076</v>
      </c>
      <c r="AH296" s="329">
        <v>7.8481061819735354E-2</v>
      </c>
      <c r="AI296" s="216">
        <v>57587</v>
      </c>
      <c r="AJ296" s="327">
        <v>0.21972761739351454</v>
      </c>
      <c r="AK296" s="216">
        <v>64397</v>
      </c>
      <c r="AL296" s="327">
        <v>1.0703915875382553E-2</v>
      </c>
      <c r="AM296" s="216">
        <v>28300</v>
      </c>
      <c r="AN296" s="327">
        <v>0.25221238938053103</v>
      </c>
      <c r="AO296" s="216">
        <v>29580</v>
      </c>
      <c r="AP296" s="327">
        <v>-0.10366352534771672</v>
      </c>
      <c r="AQ296" s="216">
        <v>14520</v>
      </c>
      <c r="AR296" s="327">
        <v>1.0227509914422894E-2</v>
      </c>
      <c r="AS296" s="220">
        <v>167</v>
      </c>
      <c r="AT296" s="327">
        <v>3.3947368421052628</v>
      </c>
      <c r="AU296" s="216">
        <v>1035</v>
      </c>
      <c r="AV296" s="327">
        <v>0.6171875</v>
      </c>
      <c r="AW296" s="216">
        <v>9654</v>
      </c>
      <c r="AX296" s="327">
        <v>-0.15589752557488856</v>
      </c>
      <c r="AY296" s="216">
        <v>25171</v>
      </c>
      <c r="AZ296" s="327">
        <v>0.38974160777385158</v>
      </c>
      <c r="BA296" s="216">
        <v>0</v>
      </c>
      <c r="BB296" s="327">
        <v>-1</v>
      </c>
      <c r="BC296" s="332"/>
    </row>
    <row r="297" spans="1:67" s="324" customFormat="1" ht="13.55" customHeight="1">
      <c r="A297" s="248" t="s">
        <v>252</v>
      </c>
      <c r="B297" s="323" t="s">
        <v>243</v>
      </c>
      <c r="C297" s="216">
        <v>26496447</v>
      </c>
      <c r="D297" s="327">
        <v>0.18376545076908157</v>
      </c>
      <c r="E297" s="216">
        <v>7140438</v>
      </c>
      <c r="F297" s="327">
        <v>0.40275331404698589</v>
      </c>
      <c r="G297" s="216">
        <v>3854869</v>
      </c>
      <c r="H297" s="327">
        <v>-0.19052140802404283</v>
      </c>
      <c r="I297" s="216">
        <v>2415245</v>
      </c>
      <c r="J297" s="327">
        <v>0.56439639532270247</v>
      </c>
      <c r="K297" s="216">
        <v>1717867</v>
      </c>
      <c r="L297" s="327">
        <v>0.1732317182277503</v>
      </c>
      <c r="M297" s="216">
        <v>1607821</v>
      </c>
      <c r="N297" s="327">
        <v>8.9988278609784755E-2</v>
      </c>
      <c r="O297" s="216">
        <v>1536455</v>
      </c>
      <c r="P297" s="327">
        <v>7.0446723424415048E-2</v>
      </c>
      <c r="Q297" s="216">
        <f>SUM(Q160:Q171)</f>
        <v>1055207</v>
      </c>
      <c r="R297" s="327">
        <f t="shared" si="21"/>
        <v>0.18908353729721927</v>
      </c>
      <c r="S297" s="220">
        <v>874253</v>
      </c>
      <c r="T297" s="327">
        <v>0.32009941669699193</v>
      </c>
      <c r="U297" s="216">
        <v>631363</v>
      </c>
      <c r="V297" s="327">
        <v>0.11448008769498808</v>
      </c>
      <c r="W297" s="216">
        <v>484528</v>
      </c>
      <c r="X297" s="327">
        <v>9.0201354966598313E-2</v>
      </c>
      <c r="Y297" s="216">
        <v>423191</v>
      </c>
      <c r="Z297" s="327">
        <v>0.23061063663354542</v>
      </c>
      <c r="AA297" s="216">
        <v>345081</v>
      </c>
      <c r="AB297" s="327">
        <v>-3.3911543866918303E-2</v>
      </c>
      <c r="AC297" s="216">
        <v>170571</v>
      </c>
      <c r="AD297" s="327">
        <v>-1.5520027704028605E-2</v>
      </c>
      <c r="AE297" s="216">
        <v>120622</v>
      </c>
      <c r="AF297" s="327">
        <v>0.12832073636159547</v>
      </c>
      <c r="AG297" s="216">
        <v>142383</v>
      </c>
      <c r="AH297" s="329">
        <v>0.28185206525261974</v>
      </c>
      <c r="AI297" s="216">
        <v>74921</v>
      </c>
      <c r="AJ297" s="327">
        <v>0.30100543525448442</v>
      </c>
      <c r="AK297" s="216">
        <v>65829</v>
      </c>
      <c r="AL297" s="327">
        <v>2.2237060732642755E-2</v>
      </c>
      <c r="AM297" s="216">
        <v>40300</v>
      </c>
      <c r="AN297" s="327">
        <v>0.42402826855123665</v>
      </c>
      <c r="AO297" s="216">
        <v>34808</v>
      </c>
      <c r="AP297" s="327">
        <v>0.17674104124408374</v>
      </c>
      <c r="AQ297" s="216">
        <v>15963</v>
      </c>
      <c r="AR297" s="327">
        <v>9.9380165289256306E-2</v>
      </c>
      <c r="AS297" s="220"/>
      <c r="AT297" s="327"/>
      <c r="AU297" s="216">
        <v>6048</v>
      </c>
      <c r="AV297" s="327">
        <v>4.8434782608695652</v>
      </c>
      <c r="AW297" s="216">
        <v>13999</v>
      </c>
      <c r="AX297" s="327">
        <v>0.45007250880464067</v>
      </c>
      <c r="AY297" s="216">
        <v>34301</v>
      </c>
      <c r="AZ297" s="327">
        <v>0.36271900202614127</v>
      </c>
      <c r="BA297" s="216">
        <v>0</v>
      </c>
      <c r="BB297" s="327" t="s">
        <v>445</v>
      </c>
      <c r="BC297" s="332"/>
    </row>
    <row r="298" spans="1:67" s="324" customFormat="1" ht="13.55" customHeight="1">
      <c r="A298" s="328" t="s">
        <v>240</v>
      </c>
      <c r="B298" s="323" t="s">
        <v>243</v>
      </c>
      <c r="C298" s="216">
        <v>28695983</v>
      </c>
      <c r="D298" s="327">
        <v>8.3012488429109021E-2</v>
      </c>
      <c r="E298" s="216">
        <v>7538952</v>
      </c>
      <c r="F298" s="327">
        <v>5.5810862022749763E-2</v>
      </c>
      <c r="G298" s="216">
        <v>4191790</v>
      </c>
      <c r="H298" s="327">
        <v>8.7401413640774805E-2</v>
      </c>
      <c r="I298" s="216">
        <v>3435406</v>
      </c>
      <c r="J298" s="327">
        <v>0.42238406455659772</v>
      </c>
      <c r="K298" s="216">
        <v>1796615</v>
      </c>
      <c r="L298" s="327">
        <v>4.584056856555252E-2</v>
      </c>
      <c r="M298" s="216">
        <v>1624251</v>
      </c>
      <c r="N298" s="327">
        <v>1.0218799232003972E-2</v>
      </c>
      <c r="O298" s="216">
        <v>1461558</v>
      </c>
      <c r="P298" s="327">
        <v>-4.8746627789294172E-2</v>
      </c>
      <c r="Q298" s="496">
        <f>SUM(Q172:Q183)</f>
        <v>1021530</v>
      </c>
      <c r="R298" s="327">
        <f t="shared" si="21"/>
        <v>-3.1915065006202559E-2</v>
      </c>
      <c r="S298" s="220">
        <v>812842</v>
      </c>
      <c r="T298" s="327">
        <v>-7.0243968279205204E-2</v>
      </c>
      <c r="U298" s="216">
        <v>629454</v>
      </c>
      <c r="V298" s="327">
        <v>-3.023617158433467E-3</v>
      </c>
      <c r="W298" s="216">
        <v>616783</v>
      </c>
      <c r="X298" s="327">
        <v>0.27295636165505388</v>
      </c>
      <c r="Y298" s="216">
        <v>358885</v>
      </c>
      <c r="Z298" s="327">
        <v>-0.15195502739897593</v>
      </c>
      <c r="AA298" s="216">
        <v>301770</v>
      </c>
      <c r="AB298" s="327">
        <v>-0.12550966294869903</v>
      </c>
      <c r="AC298" s="216">
        <v>174405</v>
      </c>
      <c r="AD298" s="327">
        <v>2.2477443410661824E-2</v>
      </c>
      <c r="AE298" s="216">
        <v>159354</v>
      </c>
      <c r="AF298" s="327">
        <v>0.32110228648173633</v>
      </c>
      <c r="AG298" s="216">
        <v>150536</v>
      </c>
      <c r="AH298" s="329">
        <v>5.7261049423035004E-2</v>
      </c>
      <c r="AI298" s="216">
        <v>84184</v>
      </c>
      <c r="AJ298" s="327">
        <v>0.12363689753206719</v>
      </c>
      <c r="AK298" s="216">
        <v>72852</v>
      </c>
      <c r="AL298" s="327">
        <v>0.10668550334958748</v>
      </c>
      <c r="AM298" s="216">
        <v>45600</v>
      </c>
      <c r="AN298" s="327">
        <v>0.13151364764267992</v>
      </c>
      <c r="AO298" s="216">
        <v>34400</v>
      </c>
      <c r="AP298" s="327">
        <v>-1.1721443346357163E-2</v>
      </c>
      <c r="AQ298" s="216">
        <v>15748</v>
      </c>
      <c r="AR298" s="327">
        <v>-1.3468646244440219E-2</v>
      </c>
      <c r="AS298" s="220"/>
      <c r="AT298" s="327"/>
      <c r="AU298" s="216">
        <v>998</v>
      </c>
      <c r="AV298" s="327">
        <v>-0.83498677248677255</v>
      </c>
      <c r="AW298" s="216">
        <v>14985</v>
      </c>
      <c r="AX298" s="327">
        <v>7.0433602400171491E-2</v>
      </c>
      <c r="AY298" s="216">
        <v>37218</v>
      </c>
      <c r="AZ298" s="327">
        <v>8.5041252441619752E-2</v>
      </c>
      <c r="BA298" s="216">
        <v>0</v>
      </c>
      <c r="BB298" s="327" t="s">
        <v>445</v>
      </c>
      <c r="BC298" s="332"/>
    </row>
    <row r="299" spans="1:67" s="324" customFormat="1" ht="13.55" customHeight="1">
      <c r="A299" s="248" t="s">
        <v>241</v>
      </c>
      <c r="B299" s="221" t="s">
        <v>243</v>
      </c>
      <c r="C299" s="216">
        <v>28714247</v>
      </c>
      <c r="D299" s="327">
        <v>6.3646538959827303E-4</v>
      </c>
      <c r="E299" s="216">
        <v>5584597</v>
      </c>
      <c r="F299" s="327">
        <v>-0.25923430736792064</v>
      </c>
      <c r="G299" s="216">
        <v>4346567</v>
      </c>
      <c r="H299" s="327">
        <v>3.6923843990276151E-2</v>
      </c>
      <c r="I299" s="216">
        <v>4290802</v>
      </c>
      <c r="J299" s="327">
        <v>0.24899415090967425</v>
      </c>
      <c r="K299" s="216">
        <v>1890959</v>
      </c>
      <c r="L299" s="327">
        <v>5.251208522694073E-2</v>
      </c>
      <c r="M299" s="216">
        <v>1989322</v>
      </c>
      <c r="N299" s="327">
        <f>M299/M298-1</f>
        <v>0.22476267522692006</v>
      </c>
      <c r="O299" s="216">
        <v>1070871</v>
      </c>
      <c r="P299" s="327">
        <v>-0.26730858440102956</v>
      </c>
      <c r="Q299" s="496">
        <f>SUM(Q184:Q195)</f>
        <v>1245144</v>
      </c>
      <c r="R299" s="327">
        <f t="shared" si="21"/>
        <v>0.21890106017444411</v>
      </c>
      <c r="S299" s="220">
        <v>743026</v>
      </c>
      <c r="T299" s="327">
        <v>-8.5891231014145419E-2</v>
      </c>
      <c r="U299" s="216">
        <v>645848</v>
      </c>
      <c r="V299" s="327">
        <v>2.604479437734919E-2</v>
      </c>
      <c r="W299" s="216">
        <v>673065</v>
      </c>
      <c r="X299" s="327">
        <v>9.1250893750314033E-2</v>
      </c>
      <c r="Y299" s="216">
        <v>388316</v>
      </c>
      <c r="Z299" s="327">
        <v>8.2006770971202458E-2</v>
      </c>
      <c r="AA299" s="216">
        <v>254424</v>
      </c>
      <c r="AB299" s="327">
        <v>-0.15689432349140076</v>
      </c>
      <c r="AC299" s="216">
        <v>203191</v>
      </c>
      <c r="AD299" s="327">
        <v>0.16505260743671335</v>
      </c>
      <c r="AE299" s="216">
        <v>207372</v>
      </c>
      <c r="AF299" s="327">
        <v>0.30132911630708992</v>
      </c>
      <c r="AG299" s="216">
        <v>149445</v>
      </c>
      <c r="AH299" s="329">
        <v>-7.247435829303317E-3</v>
      </c>
      <c r="AI299" s="216">
        <v>101279</v>
      </c>
      <c r="AJ299" s="327">
        <v>0.20306709113370713</v>
      </c>
      <c r="AK299" s="216">
        <v>111794</v>
      </c>
      <c r="AL299" s="327">
        <v>0.53453577115247342</v>
      </c>
      <c r="AM299" s="216">
        <v>60400</v>
      </c>
      <c r="AN299" s="327">
        <v>0.32456140350877183</v>
      </c>
      <c r="AO299" s="216">
        <v>37073</v>
      </c>
      <c r="AP299" s="327">
        <v>7.7703488372093066E-2</v>
      </c>
      <c r="AQ299" s="216">
        <v>12195</v>
      </c>
      <c r="AR299" s="327">
        <v>-0.22561595123190248</v>
      </c>
      <c r="AS299" s="220"/>
      <c r="AT299" s="327"/>
      <c r="AU299" s="216">
        <v>1408</v>
      </c>
      <c r="AV299" s="327">
        <v>0.41082164328657322</v>
      </c>
      <c r="AW299" s="216">
        <v>20322</v>
      </c>
      <c r="AX299" s="327">
        <v>0.35615615615615615</v>
      </c>
      <c r="AY299" s="216">
        <v>31108</v>
      </c>
      <c r="AZ299" s="327">
        <v>-0.16416787575904135</v>
      </c>
      <c r="BA299" s="216"/>
      <c r="BB299" s="327" t="s">
        <v>445</v>
      </c>
      <c r="BC299" s="332"/>
    </row>
    <row r="300" spans="1:67" s="324" customFormat="1" ht="13.55" customHeight="1">
      <c r="A300" s="328" t="s">
        <v>322</v>
      </c>
      <c r="B300" s="323" t="s">
        <v>43</v>
      </c>
      <c r="C300" s="216">
        <v>4276006</v>
      </c>
      <c r="D300" s="327">
        <v>-0.8510841673821361</v>
      </c>
      <c r="E300" s="216">
        <v>487939</v>
      </c>
      <c r="F300" s="327">
        <v>-0.9126277151242963</v>
      </c>
      <c r="G300" s="216">
        <v>0</v>
      </c>
      <c r="H300" s="327" t="s">
        <v>445</v>
      </c>
      <c r="I300" s="216" t="s">
        <v>449</v>
      </c>
      <c r="J300" s="327"/>
      <c r="K300" s="216">
        <v>260228.03000000003</v>
      </c>
      <c r="L300" s="327">
        <v>-0.86238303950535156</v>
      </c>
      <c r="M300" s="216">
        <v>338877</v>
      </c>
      <c r="N300" s="327">
        <v>-0.82965201209256223</v>
      </c>
      <c r="O300" s="216">
        <v>41478</v>
      </c>
      <c r="P300" s="327">
        <v>-0.96126704336936941</v>
      </c>
      <c r="Q300" s="496">
        <f>SUM(Q196:Q207)</f>
        <v>179190</v>
      </c>
      <c r="R300" s="327">
        <f t="shared" si="21"/>
        <v>-0.85608893429193733</v>
      </c>
      <c r="S300" s="220">
        <v>44433</v>
      </c>
      <c r="T300" s="327">
        <v>-0.94019992570919453</v>
      </c>
      <c r="U300" s="216">
        <v>89522</v>
      </c>
      <c r="V300" s="327">
        <v>-0.86138843814643695</v>
      </c>
      <c r="W300" s="216">
        <v>119750</v>
      </c>
      <c r="X300" s="327">
        <v>-0.8220825626053947</v>
      </c>
      <c r="Y300" s="216">
        <v>75562</v>
      </c>
      <c r="Z300" s="327">
        <v>-0.80541105697421689</v>
      </c>
      <c r="AA300" s="216">
        <v>55935</v>
      </c>
      <c r="AB300" s="327">
        <v>-0.78015045750400902</v>
      </c>
      <c r="AC300" s="216">
        <v>40210</v>
      </c>
      <c r="AD300" s="327">
        <v>-0.8021073768031064</v>
      </c>
      <c r="AE300" s="216">
        <v>36636</v>
      </c>
      <c r="AF300" s="327">
        <v>-0.82333198310282973</v>
      </c>
      <c r="AG300" s="216">
        <v>32302</v>
      </c>
      <c r="AH300" s="327">
        <v>-0.78385359162233592</v>
      </c>
      <c r="AI300" s="216">
        <v>5060</v>
      </c>
      <c r="AJ300" s="327">
        <v>-0.95003900117497209</v>
      </c>
      <c r="AK300" s="216">
        <v>19363</v>
      </c>
      <c r="AL300" s="327">
        <v>-0.82679750254933182</v>
      </c>
      <c r="AM300" s="216">
        <v>17273</v>
      </c>
      <c r="AN300" s="327">
        <v>-0.71402317880794697</v>
      </c>
      <c r="AO300" s="216">
        <v>5895</v>
      </c>
      <c r="AP300" s="327">
        <v>-0.8409893992932862</v>
      </c>
      <c r="AQ300" s="216">
        <v>2499</v>
      </c>
      <c r="AR300" s="327">
        <v>-0.795079950799508</v>
      </c>
      <c r="AS300" s="216">
        <v>0</v>
      </c>
      <c r="AT300" s="327" t="e">
        <v>#DIV/0!</v>
      </c>
      <c r="AU300" s="216">
        <v>142</v>
      </c>
      <c r="AV300" s="327">
        <v>-0.89914772727272729</v>
      </c>
      <c r="AW300" s="216">
        <v>6825</v>
      </c>
      <c r="AX300" s="327">
        <v>-0.66415707115441391</v>
      </c>
      <c r="AY300" s="216">
        <v>6944</v>
      </c>
      <c r="AZ300" s="327">
        <v>-0.77677767776777684</v>
      </c>
      <c r="BA300" s="216">
        <v>0</v>
      </c>
      <c r="BB300" s="327" t="e">
        <v>#DIV/0!</v>
      </c>
      <c r="BC300" s="332"/>
    </row>
    <row r="301" spans="1:67" s="324" customFormat="1" ht="13.55" customHeight="1">
      <c r="A301" s="248" t="s">
        <v>378</v>
      </c>
      <c r="B301" s="221" t="s">
        <v>43</v>
      </c>
      <c r="C301" s="216">
        <v>1222541</v>
      </c>
      <c r="D301" s="327">
        <v>-0.71409277723183739</v>
      </c>
      <c r="E301" s="216">
        <v>18947</v>
      </c>
      <c r="F301" s="327">
        <v>-0.96116932649368059</v>
      </c>
      <c r="G301" s="216">
        <v>0</v>
      </c>
      <c r="H301" s="327" t="s">
        <v>445</v>
      </c>
      <c r="I301" s="216" t="s">
        <v>449</v>
      </c>
      <c r="J301" s="464"/>
      <c r="K301" s="216">
        <v>12077</v>
      </c>
      <c r="L301" s="327">
        <v>-0.95359070273867119</v>
      </c>
      <c r="M301" s="216">
        <v>6456</v>
      </c>
      <c r="N301" s="327">
        <v>-0.98094883984454539</v>
      </c>
      <c r="O301" s="216">
        <v>626</v>
      </c>
      <c r="P301" s="327">
        <v>-0.98490766189305179</v>
      </c>
      <c r="Q301" s="496">
        <f>SUM(Q208:Q219)</f>
        <v>3165</v>
      </c>
      <c r="R301" s="327">
        <f t="shared" si="21"/>
        <v>-0.98233718399464254</v>
      </c>
      <c r="S301" s="220">
        <v>22</v>
      </c>
      <c r="T301" s="327">
        <v>-0.99950487261610232</v>
      </c>
      <c r="U301" s="216">
        <v>7126</v>
      </c>
      <c r="V301" s="327">
        <v>-0.92039945488259867</v>
      </c>
      <c r="W301" s="216">
        <v>3028</v>
      </c>
      <c r="X301" s="327">
        <v>-0.97471398747390392</v>
      </c>
      <c r="Y301" s="216">
        <v>9497</v>
      </c>
      <c r="Z301" s="327">
        <v>-0.87431513194462829</v>
      </c>
      <c r="AA301" s="216">
        <v>6074</v>
      </c>
      <c r="AB301" s="327">
        <v>-0.89140967194064535</v>
      </c>
      <c r="AC301" s="216">
        <v>0</v>
      </c>
      <c r="AD301" s="327" t="s">
        <v>445</v>
      </c>
      <c r="AE301" s="216">
        <v>15206</v>
      </c>
      <c r="AF301" s="327">
        <v>-0.58494377115405616</v>
      </c>
      <c r="AG301" s="216">
        <v>13330</v>
      </c>
      <c r="AH301" s="329">
        <v>-0.58733205374280228</v>
      </c>
      <c r="AI301" s="216">
        <v>2312</v>
      </c>
      <c r="AJ301" s="327">
        <v>-0.54308300395256914</v>
      </c>
      <c r="AK301" s="216">
        <v>1080</v>
      </c>
      <c r="AL301" s="327">
        <v>-0.94422351908278679</v>
      </c>
      <c r="AM301" s="216">
        <v>848</v>
      </c>
      <c r="AN301" s="327">
        <v>-0.95090603832571063</v>
      </c>
      <c r="AO301" s="216">
        <v>6849</v>
      </c>
      <c r="AP301" s="327">
        <v>0.16183206106870229</v>
      </c>
      <c r="AQ301" s="216">
        <v>389</v>
      </c>
      <c r="AR301" s="327">
        <v>-0.84433773509403764</v>
      </c>
      <c r="AS301" s="216">
        <v>0</v>
      </c>
      <c r="AT301" s="327" t="e">
        <v>#DIV/0!</v>
      </c>
      <c r="AU301" s="216">
        <v>0</v>
      </c>
      <c r="AV301" s="327">
        <v>-1</v>
      </c>
      <c r="AW301" s="216">
        <v>1031</v>
      </c>
      <c r="AX301" s="327">
        <v>-0.8489377289377289</v>
      </c>
      <c r="AY301" s="216">
        <v>1263</v>
      </c>
      <c r="AZ301" s="327">
        <v>-0.81811635944700467</v>
      </c>
      <c r="BA301" s="216">
        <v>0</v>
      </c>
      <c r="BB301" s="327" t="e">
        <v>#DIV/0!</v>
      </c>
      <c r="BC301" s="332"/>
    </row>
    <row r="302" spans="1:67" s="324" customFormat="1">
      <c r="A302" s="328" t="s">
        <v>394</v>
      </c>
      <c r="B302" s="323" t="s">
        <v>43</v>
      </c>
      <c r="C302" s="216">
        <v>6554031</v>
      </c>
      <c r="D302" s="327">
        <v>4.3609907561382402</v>
      </c>
      <c r="E302" s="216">
        <v>1012751</v>
      </c>
      <c r="F302" s="331">
        <v>52.451786562516496</v>
      </c>
      <c r="G302" s="216">
        <v>0</v>
      </c>
      <c r="H302" s="327" t="s">
        <v>445</v>
      </c>
      <c r="I302" s="216">
        <f>SUM(I220:I231)</f>
        <v>965366</v>
      </c>
      <c r="J302" s="464"/>
      <c r="K302" s="216">
        <v>538766</v>
      </c>
      <c r="L302" s="331">
        <v>43.610913306284672</v>
      </c>
      <c r="M302" s="216">
        <v>428014</v>
      </c>
      <c r="N302" s="327">
        <f>M302/M301-1</f>
        <v>65.297087980173487</v>
      </c>
      <c r="O302" s="216">
        <v>8436</v>
      </c>
      <c r="P302" s="331">
        <v>12.476038338658148</v>
      </c>
      <c r="Q302" s="496">
        <f>SUM(Q220:Q231)</f>
        <v>51480</v>
      </c>
      <c r="R302" s="331">
        <f t="shared" si="21"/>
        <v>15.265402843601894</v>
      </c>
      <c r="S302" s="220">
        <v>1749</v>
      </c>
      <c r="T302" s="331">
        <v>78.5</v>
      </c>
      <c r="U302" s="216">
        <v>217529</v>
      </c>
      <c r="V302" s="331">
        <v>29.526101599775469</v>
      </c>
      <c r="W302" s="216">
        <v>146384</v>
      </c>
      <c r="X302" s="327">
        <v>47.343461030383089</v>
      </c>
      <c r="Y302" s="216">
        <v>121273</v>
      </c>
      <c r="Z302" s="331">
        <v>11.769611456249342</v>
      </c>
      <c r="AA302" s="216">
        <v>64040</v>
      </c>
      <c r="AB302" s="331">
        <v>9.5432993085281534</v>
      </c>
      <c r="AC302" s="216">
        <v>0</v>
      </c>
      <c r="AD302" s="327" t="s">
        <v>445</v>
      </c>
      <c r="AE302" s="216">
        <v>99869</v>
      </c>
      <c r="AF302" s="331">
        <v>5.5677364198342758</v>
      </c>
      <c r="AG302" s="216">
        <v>49423</v>
      </c>
      <c r="AH302" s="327">
        <v>2.7076519129782444</v>
      </c>
      <c r="AI302" s="216">
        <v>53382</v>
      </c>
      <c r="AJ302" s="331">
        <v>22.089100346020761</v>
      </c>
      <c r="AK302" s="216">
        <v>6854</v>
      </c>
      <c r="AL302" s="327">
        <v>5.3462962962962965</v>
      </c>
      <c r="AM302" s="216">
        <v>12500</v>
      </c>
      <c r="AN302" s="327"/>
      <c r="AO302" s="216">
        <v>35948</v>
      </c>
      <c r="AP302" s="327">
        <v>4.2486494378741426</v>
      </c>
      <c r="AQ302" s="216">
        <v>1843</v>
      </c>
      <c r="AR302" s="327">
        <v>3.7377892030848328</v>
      </c>
      <c r="AS302" s="216">
        <v>0</v>
      </c>
      <c r="AT302" s="327" t="e">
        <v>#DIV/0!</v>
      </c>
      <c r="AU302" s="216">
        <v>0</v>
      </c>
      <c r="AV302" s="327" t="e">
        <v>#DIV/0!</v>
      </c>
      <c r="AW302" s="216">
        <v>0</v>
      </c>
      <c r="AX302" s="327">
        <v>-1</v>
      </c>
      <c r="AY302" s="216">
        <v>8240</v>
      </c>
      <c r="AZ302" s="327">
        <v>5.5241488519398256</v>
      </c>
      <c r="BA302" s="216">
        <v>0</v>
      </c>
      <c r="BB302" s="327" t="e">
        <v>#DIV/0!</v>
      </c>
    </row>
    <row r="303" spans="1:67" s="324" customFormat="1" ht="14.1" thickBot="1">
      <c r="A303" s="328" t="s">
        <v>427</v>
      </c>
      <c r="B303" s="323" t="s">
        <v>43</v>
      </c>
      <c r="C303" s="216">
        <v>22715841</v>
      </c>
      <c r="D303" s="327">
        <v>2.4659343234720739</v>
      </c>
      <c r="E303" s="216">
        <v>6958494</v>
      </c>
      <c r="F303" s="331">
        <v>5.8708833661976145</v>
      </c>
      <c r="G303" s="216">
        <v>0</v>
      </c>
      <c r="H303" s="327" t="s">
        <v>445</v>
      </c>
      <c r="I303" s="216">
        <v>3595062</v>
      </c>
      <c r="J303" s="464">
        <f>(I303/I302-1)</f>
        <v>2.7240404157594114</v>
      </c>
      <c r="K303" s="216">
        <v>1660042</v>
      </c>
      <c r="L303" s="331">
        <v>2.0811929483300728</v>
      </c>
      <c r="M303" s="216">
        <v>1450858</v>
      </c>
      <c r="N303" s="327">
        <f>M303/M302-1</f>
        <v>2.3897442607017529</v>
      </c>
      <c r="O303" s="216">
        <v>409852</v>
      </c>
      <c r="P303" s="331">
        <v>47.583688952110002</v>
      </c>
      <c r="Q303" s="496">
        <f>SUM(Q232:Q243)</f>
        <v>745885</v>
      </c>
      <c r="R303" s="331">
        <f t="shared" si="21"/>
        <v>13.488830613830613</v>
      </c>
      <c r="S303" s="220">
        <v>204604</v>
      </c>
      <c r="T303" s="331">
        <v>115.98341909662665</v>
      </c>
      <c r="U303" s="216">
        <v>570656</v>
      </c>
      <c r="V303" s="331">
        <v>1.623355966330926</v>
      </c>
      <c r="W303" s="216">
        <v>400853</v>
      </c>
      <c r="X303" s="327">
        <v>1.7383662148868728</v>
      </c>
      <c r="Y303" s="216">
        <v>347185</v>
      </c>
      <c r="Z303" s="331">
        <v>1.8628383894189144</v>
      </c>
      <c r="AA303" s="216">
        <v>170171</v>
      </c>
      <c r="AB303" s="331">
        <v>1.6572610868207369</v>
      </c>
      <c r="AC303" s="216">
        <v>0</v>
      </c>
      <c r="AD303" s="327" t="s">
        <v>445</v>
      </c>
      <c r="AE303" s="216">
        <v>159039</v>
      </c>
      <c r="AF303" s="331">
        <v>0.59247614374831037</v>
      </c>
      <c r="AG303" s="216">
        <v>97726</v>
      </c>
      <c r="AH303" s="327">
        <v>0.97733848612993945</v>
      </c>
      <c r="AI303" s="216">
        <f>SUM(AI232:AI243)</f>
        <v>141420</v>
      </c>
      <c r="AJ303" s="577">
        <f>AI303/AI302</f>
        <v>2.6492075980667642</v>
      </c>
      <c r="AK303" s="216">
        <v>0</v>
      </c>
      <c r="AL303" s="327" t="s">
        <v>445</v>
      </c>
      <c r="AM303" s="216">
        <v>30200</v>
      </c>
      <c r="AN303" s="327"/>
      <c r="AO303" s="216">
        <v>36324</v>
      </c>
      <c r="AP303" s="327">
        <v>1.0459552687214879E-2</v>
      </c>
      <c r="AQ303" s="216">
        <v>7298</v>
      </c>
      <c r="AR303" s="327">
        <v>2.9598480737927293</v>
      </c>
      <c r="AS303" s="216">
        <v>0</v>
      </c>
      <c r="AT303" s="327" t="e">
        <v>#DIV/0!</v>
      </c>
      <c r="AU303" s="216">
        <v>0</v>
      </c>
      <c r="AV303" s="327" t="e">
        <v>#DIV/0!</v>
      </c>
      <c r="AW303" s="216">
        <v>0</v>
      </c>
      <c r="AX303" s="327" t="e">
        <v>#DIV/0!</v>
      </c>
      <c r="AY303" s="216">
        <v>23743</v>
      </c>
      <c r="AZ303" s="327">
        <v>1.8814320388349515</v>
      </c>
      <c r="BA303" s="216">
        <v>0</v>
      </c>
      <c r="BB303" s="327" t="e">
        <v>#DIV/0!</v>
      </c>
    </row>
    <row r="304" spans="1:67" s="324" customFormat="1" ht="14.1" thickBot="1">
      <c r="A304" s="328" t="s">
        <v>438</v>
      </c>
      <c r="B304" s="323" t="s">
        <v>43</v>
      </c>
      <c r="C304" s="216">
        <v>28686435</v>
      </c>
      <c r="D304" s="327">
        <v>0.26283834263499206</v>
      </c>
      <c r="E304" s="216">
        <f>SUM(E244:E255)</f>
        <v>8817765</v>
      </c>
      <c r="F304" s="331">
        <f>(E304/E303-1)</f>
        <v>0.26719445328256364</v>
      </c>
      <c r="G304" s="216">
        <v>0</v>
      </c>
      <c r="H304" s="327" t="s">
        <v>445</v>
      </c>
      <c r="I304" s="216">
        <v>4568941</v>
      </c>
      <c r="J304" s="327">
        <v>0.27089352005612133</v>
      </c>
      <c r="K304" s="216">
        <v>1868945</v>
      </c>
      <c r="L304" s="331">
        <v>0.12584199676875651</v>
      </c>
      <c r="M304" s="216">
        <f>SUM(M244:M255)</f>
        <v>1567348</v>
      </c>
      <c r="N304" s="327">
        <f>M304/M303-1</f>
        <v>8.0290421254181954E-2</v>
      </c>
      <c r="O304" s="216">
        <v>854873</v>
      </c>
      <c r="P304" s="331">
        <v>1.0858090237451568</v>
      </c>
      <c r="Q304" s="496">
        <f>SUM(Q244:Q255)</f>
        <v>1010035</v>
      </c>
      <c r="R304" s="331">
        <f t="shared" si="21"/>
        <v>0.35414306494969061</v>
      </c>
      <c r="S304" s="220">
        <v>492184</v>
      </c>
      <c r="T304" s="331">
        <v>1.4055443686340441</v>
      </c>
      <c r="U304" s="216">
        <v>594897</v>
      </c>
      <c r="V304" s="331">
        <v>4.2479181853866343E-2</v>
      </c>
      <c r="W304" s="216">
        <v>475815</v>
      </c>
      <c r="X304" s="327">
        <v>0.18700620925875566</v>
      </c>
      <c r="Y304" s="216">
        <v>436054</v>
      </c>
      <c r="Z304" s="331">
        <v>0.25597016000115214</v>
      </c>
      <c r="AA304" s="216">
        <v>192305</v>
      </c>
      <c r="AB304" s="331">
        <v>0.13006916572153893</v>
      </c>
      <c r="AC304" s="216">
        <v>0</v>
      </c>
      <c r="AD304" s="327" t="s">
        <v>445</v>
      </c>
      <c r="AE304" s="216">
        <v>206933</v>
      </c>
      <c r="AF304" s="331">
        <v>0.30114625972245812</v>
      </c>
      <c r="AG304" s="216">
        <v>0</v>
      </c>
      <c r="AH304" s="327" t="s">
        <v>445</v>
      </c>
      <c r="AI304" s="216">
        <f>SUM(AI244:AI255)</f>
        <v>193098</v>
      </c>
      <c r="AJ304" s="331">
        <f>AI304/AI303</f>
        <v>1.3654221467967755</v>
      </c>
      <c r="AK304" s="216">
        <v>0</v>
      </c>
      <c r="AL304" s="327" t="s">
        <v>445</v>
      </c>
      <c r="AM304" s="216">
        <v>0</v>
      </c>
      <c r="AN304" s="327" t="s">
        <v>445</v>
      </c>
      <c r="AO304" s="216">
        <v>36395</v>
      </c>
      <c r="AP304" s="327">
        <v>1.9546305472966097E-3</v>
      </c>
      <c r="AQ304" s="216">
        <v>10800</v>
      </c>
      <c r="AR304" s="327">
        <v>0.47985749520416543</v>
      </c>
      <c r="AS304" s="216">
        <v>0</v>
      </c>
      <c r="AT304" s="327" t="s">
        <v>445</v>
      </c>
      <c r="AU304" s="216">
        <v>0</v>
      </c>
      <c r="AV304" s="327" t="s">
        <v>445</v>
      </c>
      <c r="AW304" s="216">
        <v>0</v>
      </c>
      <c r="AX304" s="327" t="s">
        <v>445</v>
      </c>
      <c r="AY304" s="216">
        <v>0</v>
      </c>
      <c r="AZ304" s="327" t="s">
        <v>445</v>
      </c>
      <c r="BA304" s="333">
        <v>0</v>
      </c>
      <c r="BB304" s="334" t="s">
        <v>445</v>
      </c>
    </row>
    <row r="305" spans="1:54" s="324" customFormat="1" ht="14.1" thickBot="1">
      <c r="A305" s="526" t="s">
        <v>443</v>
      </c>
      <c r="B305" s="221" t="s">
        <v>43</v>
      </c>
      <c r="C305" s="216">
        <f>SUM(C256:C267)</f>
        <v>29550177</v>
      </c>
      <c r="D305" s="556">
        <f ca="1">IFERROR(IF((C305/SUM(OFFSET(C$244,0,0,COUNTIF(C256:C267,"&gt;-1")))-1)=-100%,"",(C305/SUM(OFFSET(C$244,0,0,COUNTIF(C256:C267,"&gt;-1")))-1)),"")</f>
        <v>3.0109771395434803E-2</v>
      </c>
      <c r="E305" s="216">
        <f>SUM(E256:E267)</f>
        <v>9459711</v>
      </c>
      <c r="F305" s="556">
        <f ca="1">IFERROR(IF((E305/SUM(OFFSET(E$244,0,0,COUNTIF(E256:E267,"&gt;-1")))-1)=-100%,"",(E305/SUM(OFFSET(E$244,0,0,COUNTIF(E256:E267,"&gt;-1")))-1)),"")</f>
        <v>7.2801441181523874E-2</v>
      </c>
      <c r="G305" s="216">
        <f>SUM(G256:G267)</f>
        <v>0</v>
      </c>
      <c r="H305" s="556" t="str">
        <f ca="1">IFERROR(IF((G305/SUM(OFFSET(G$244,0,0,COUNTIF(G256:G267,"&gt;-1")))-1)=-100%,"",(G305/SUM(OFFSET(G$244,0,0,COUNTIF(G256:G267,"&gt;-1")))-1)),"")</f>
        <v/>
      </c>
      <c r="I305" s="216">
        <f>SUM(I256:I267)</f>
        <v>4331411</v>
      </c>
      <c r="J305" s="556">
        <f ca="1">IFERROR(IF((I305/SUM(OFFSET(I$244,0,0,COUNTIF(I256:I267,"&gt;-1")))-1)=-100%,"",(I305/SUM(OFFSET(I$244,0,0,COUNTIF(I256:I267,"&gt;-1")))-1)),"")</f>
        <v>-5.1987977082654346E-2</v>
      </c>
      <c r="K305" s="216">
        <f>SUM(K256:K267)</f>
        <v>1555227</v>
      </c>
      <c r="L305" s="556">
        <f ca="1">IFERROR(IF((K305/SUM(OFFSET(K$244,0,0,COUNTIF(K256:K267,"&gt;-1")))-1)=-100%,"",(K305/SUM(OFFSET(K$244,0,0,COUNTIF(K256:K267,"&gt;-1")))-1)),"")</f>
        <v>-0.16785833719023302</v>
      </c>
      <c r="M305" s="216">
        <f>SUM(M256:M267)</f>
        <v>1251581</v>
      </c>
      <c r="N305" s="556">
        <f ca="1">IFERROR(IF((M305/SUM(OFFSET(M$244,0,0,COUNTIF(M256:M267,"&gt;-1")))-1)=-100%,"",(M305/SUM(OFFSET(M$244,0,0,COUNTIF(M256:M267,"&gt;-1")))-1)),"")</f>
        <v>-0.20146578807003934</v>
      </c>
      <c r="O305" s="216">
        <f>SUM(O256:O267)</f>
        <v>963616</v>
      </c>
      <c r="P305" s="556">
        <f ca="1">IFERROR(IF((O305/SUM(OFFSET(O$244,0,0,COUNTIF(O256:O267,"&gt;-1")))-1)=-100%,"",(O305/SUM(OFFSET(O$244,0,0,COUNTIF(O256:O267,"&gt;-1")))-1)),"")</f>
        <v>0.12720368990481634</v>
      </c>
      <c r="Q305" s="216">
        <f>SUM(Q256:Q267)</f>
        <v>1026379</v>
      </c>
      <c r="R305" s="556">
        <f ca="1">IFERROR(IF((Q305/SUM(OFFSET(Q$244,0,0,COUNTIF(Q256:Q267,"&gt;-1")))-1)=-100%,"",(Q305/SUM(OFFSET(Q$244,0,0,COUNTIF(Q256:Q267,"&gt;-1")))-1)),"")</f>
        <v>1.6181617468701504E-2</v>
      </c>
      <c r="S305" s="216">
        <f>SUM(S256:S267)</f>
        <v>547638</v>
      </c>
      <c r="T305" s="556">
        <f ca="1">IFERROR(IF((S305/SUM(OFFSET(S$244,0,0,COUNTIF(S256:S267,"&gt;-1")))-1)=-100%,"",(S305/SUM(OFFSET(S$244,0,0,COUNTIF(S256:S267,"&gt;-1")))-1)),"")</f>
        <v>0.11266924564796899</v>
      </c>
      <c r="U305" s="216">
        <f>SUM(U256:U267)</f>
        <v>587010</v>
      </c>
      <c r="V305" s="556">
        <f ca="1">IFERROR(IF((U305/SUM(OFFSET(U$244,0,0,COUNTIF(U256:U267,"&gt;-1")))-1)=-100%,"",(U305/SUM(OFFSET(U$244,0,0,COUNTIF(U256:U267,"&gt;-1")))-1)),"")</f>
        <v>-1.3257757225200284E-2</v>
      </c>
      <c r="W305" s="216">
        <f>SUM(W256:W267)</f>
        <v>463504</v>
      </c>
      <c r="X305" s="556">
        <f ca="1">IFERROR(IF((W305/SUM(OFFSET(W$244,0,0,COUNTIF(W256:W267,"&gt;-1")))-1)=-100%,"",(W305/SUM(OFFSET(W$244,0,0,COUNTIF(W256:W267,"&gt;-1")))-1)),"")</f>
        <v>-2.5873501255740172E-2</v>
      </c>
      <c r="Y305" s="216">
        <f>SUM(Y256:Y267)</f>
        <v>496862</v>
      </c>
      <c r="Z305" s="556">
        <f ca="1">IFERROR(IF((Y305/SUM(OFFSET(Y$244,0,0,COUNTIF(Y256:Y267,"&gt;-1")))-1)=-100%,"",(Y305/SUM(OFFSET(Y$244,0,0,COUNTIF(Y256:Y267,"&gt;-1")))-1)),"")</f>
        <v>0.13965709042949714</v>
      </c>
      <c r="AA305" s="216">
        <f>SUM(AA256:AA267)</f>
        <v>106686</v>
      </c>
      <c r="AB305" s="556">
        <f ca="1">IFERROR(IF((AA305/SUM(OFFSET(AA$244,0,0,COUNTIF(AA256:AA267,"&gt;-1")))-1)=-100%,"",(AA305/SUM(OFFSET(AA$244,0,0,COUNTIF(AA256:AA267,"&gt;-1")))-1)),"")</f>
        <v>-8.9888503109458062E-2</v>
      </c>
      <c r="AC305" s="216">
        <v>0</v>
      </c>
      <c r="AD305" s="327" t="s">
        <v>445</v>
      </c>
      <c r="AE305" s="216">
        <f>SUM(AE256:AE267)</f>
        <v>226044</v>
      </c>
      <c r="AF305" s="556">
        <f ca="1">IFERROR(IF((AE305/SUM(OFFSET(AE$244,0,0,COUNTIF(AE256:AE267,"&gt;-1")))-1)=-100%,"",(AE305/SUM(OFFSET(AE$244,0,0,COUNTIF(AE256:AE267,"&gt;-1")))-1)),"")</f>
        <v>9.2353563713859055E-2</v>
      </c>
      <c r="AG305" s="216">
        <f>SUM(AG256:AG267)</f>
        <v>0</v>
      </c>
      <c r="AH305" s="556" t="str">
        <f ca="1">IFERROR(IF((AG305/SUM(OFFSET(AG$244,0,0,COUNTIF(AG256:AG267,"&gt;-1")))-1)=-100%,"",(AG305/SUM(OFFSET(AG$244,0,0,COUNTIF(AG256:AG267,"&gt;-1")))-1)),"")</f>
        <v/>
      </c>
      <c r="AI305" s="216">
        <f>SUM(AI256:AI267)</f>
        <v>185670</v>
      </c>
      <c r="AJ305" s="556">
        <f ca="1">IFERROR(IF((AI305/SUM(OFFSET(AI$244,0,0,COUNTIF(AI256:AI267,"&gt;-1")))-1)=-100%,"",(AI305/SUM(OFFSET(AI$244,0,0,COUNTIF(AI256:AI267,"&gt;-1")))-1)),"")</f>
        <v>-3.8467513904856587E-2</v>
      </c>
      <c r="AK305" s="216">
        <f>SUM(AK256:AK267)</f>
        <v>0</v>
      </c>
      <c r="AL305" s="556" t="str">
        <f ca="1">IFERROR(IF((AK305/SUM(OFFSET(AK$244,0,0,COUNTIF(AK256:AK267,"&gt;-1")))-1)=-100%,"",(AK305/SUM(OFFSET(AK$244,0,0,COUNTIF(AK256:AK267,"&gt;-1")))-1)),"")</f>
        <v/>
      </c>
      <c r="AM305" s="216">
        <f>SUM(AM256:AM267)</f>
        <v>0</v>
      </c>
      <c r="AN305" s="556" t="str">
        <f ca="1">IFERROR(IF((AM305/SUM(OFFSET(AM$244,0,0,COUNTIF(AM256:AM267,"&gt;-1")))-1)=-100%,"",(AM305/SUM(OFFSET(AM$244,0,0,COUNTIF(AM256:AM267,"&gt;-1")))-1)),"")</f>
        <v/>
      </c>
      <c r="AO305" s="216">
        <f>SUM(AO256:AO267)</f>
        <v>34612</v>
      </c>
      <c r="AP305" s="556">
        <f ca="1">IFERROR(IF((AO305/SUM(OFFSET(AO$244,0,0,COUNTIF(AO256:AO267,"&gt;-1")))-1)=-100%,"",(AO305/SUM(OFFSET(AO$244,0,0,COUNTIF(AO256:AO267,"&gt;-1")))-1)),"")</f>
        <v>-4.8990245912900132E-2</v>
      </c>
      <c r="AQ305" s="216">
        <f>SUM(AQ256:AQ267)</f>
        <v>12169</v>
      </c>
      <c r="AR305" s="556">
        <f ca="1">IFERROR(IF((AQ305/SUM(OFFSET(AQ$244,0,0,COUNTIF(AQ256:AQ267,"&gt;-1")))-1)=-100%,"",(AQ305/SUM(OFFSET(AQ$244,0,0,COUNTIF(AQ256:AQ267,"&gt;-1")))-1)),"")</f>
        <v>0.12675925925925924</v>
      </c>
      <c r="AS305" s="216">
        <v>0</v>
      </c>
      <c r="AT305" s="327" t="s">
        <v>445</v>
      </c>
      <c r="AU305" s="216">
        <v>0</v>
      </c>
      <c r="AV305" s="327" t="s">
        <v>445</v>
      </c>
      <c r="AW305" s="216">
        <v>0</v>
      </c>
      <c r="AX305" s="327" t="s">
        <v>445</v>
      </c>
      <c r="AY305" s="216">
        <f>SUM(AY256:AY267)</f>
        <v>0</v>
      </c>
      <c r="AZ305" s="556" t="str">
        <f ca="1">IFERROR(IF((AY305/SUM(OFFSET(AY$244,0,0,COUNTIF(AY256:AY267,"&gt;-1")))-1)=-100%,"",(AY305/SUM(OFFSET(AY$244,0,0,COUNTIF(AY256:AY267,"&gt;-1")))-1)),"")</f>
        <v/>
      </c>
      <c r="BA305" s="225"/>
      <c r="BB305" s="337"/>
    </row>
    <row r="306" spans="1:54" s="324" customFormat="1" ht="14.1" thickBot="1">
      <c r="A306" s="335" t="s">
        <v>458</v>
      </c>
      <c r="B306" s="336" t="s">
        <v>43</v>
      </c>
      <c r="C306" s="333">
        <f>SUM(C268:C279)</f>
        <v>10616842</v>
      </c>
      <c r="D306" s="444">
        <f ca="1">IFERROR(IF((C306/SUM(OFFSET(C$256,0,0,COUNTIF(C268:C279,"&gt;-1")))-1)=-100%,"",(C306/SUM(OFFSET(C$256,0,0,COUNTIF(C268:C279,"&gt;-1")))-1)),"")</f>
        <v>6.7437903789003384E-2</v>
      </c>
      <c r="E306" s="333">
        <f>SUM(E268:E279)</f>
        <v>3936670</v>
      </c>
      <c r="F306" s="444">
        <f ca="1">IFERROR(IF((E306/SUM(OFFSET(E$256,0,0,COUNTIF(E268:E279,"&gt;-1")))-1)=-100%,"",(E306/SUM(OFFSET(E$256,0,0,COUNTIF(E268:E279,"&gt;-1")))-1)),"")</f>
        <v>0.21959319734002913</v>
      </c>
      <c r="G306" s="333">
        <f>SUM(G268:G279)</f>
        <v>0</v>
      </c>
      <c r="H306" s="444" t="str">
        <f ca="1">IFERROR(IF((G306/SUM(OFFSET(G$256,0,0,COUNTIF(G268:G279,"&gt;-1")))-1)=-100%,"",(G306/SUM(OFFSET(G$256,0,0,COUNTIF(G268:G279,"&gt;-1")))-1)),"")</f>
        <v/>
      </c>
      <c r="I306" s="333">
        <f>SUM(I268:I279)</f>
        <v>1646487</v>
      </c>
      <c r="J306" s="444">
        <f ca="1">IFERROR(IF((I306/SUM(OFFSET(I$256,0,0,COUNTIF(I268:I279,"&gt;-1")))-1)=-100%,"",(I306/SUM(OFFSET(I$256,0,0,COUNTIF(I268:I279,"&gt;-1")))-1)),"")</f>
        <v>3.7960726761064212E-2</v>
      </c>
      <c r="K306" s="333">
        <f>SUM(K268:K279)</f>
        <v>475925</v>
      </c>
      <c r="L306" s="444">
        <f ca="1">IFERROR(IF((K306/SUM(OFFSET(K$256,0,0,COUNTIF(K268:K279,"&gt;-1")))-1)=-100%,"",(K306/SUM(OFFSET(K$256,0,0,COUNTIF(K268:K279,"&gt;-1")))-1)),"")</f>
        <v>-0.1828000377756982</v>
      </c>
      <c r="M306" s="333">
        <f>SUM(M268:M279)</f>
        <v>440827</v>
      </c>
      <c r="N306" s="444">
        <f ca="1">IFERROR(IF((M306/SUM(OFFSET(M$256,0,0,COUNTIF(M268:M279,"&gt;-1")))-1)=-100%,"",(M306/SUM(OFFSET(M$256,0,0,COUNTIF(M268:M279,"&gt;-1")))-1)),"")</f>
        <v>-6.1842659708950642E-2</v>
      </c>
      <c r="O306" s="333">
        <f>SUM(O268:O279)</f>
        <v>372298</v>
      </c>
      <c r="P306" s="444">
        <f ca="1">IFERROR(IF((O306/SUM(OFFSET(O$256,0,0,COUNTIF(O268:O279,"&gt;-1")))-1)=-100%,"",(O306/SUM(OFFSET(O$256,0,0,COUNTIF(O268:O279,"&gt;-1")))-1)),"")</f>
        <v>-7.0461076752913132E-2</v>
      </c>
      <c r="Q306" s="333">
        <f>SUM(Q268:Q279)</f>
        <v>407053</v>
      </c>
      <c r="R306" s="444">
        <f ca="1">IFERROR(IF((Q306/SUM(OFFSET(Q$256,0,0,COUNTIF(Q268:Q279,"&gt;-1")))-1)=-100%,"",(Q306/SUM(OFFSET(Q$256,0,0,COUNTIF(Q268:Q279,"&gt;-1")))-1)),"")</f>
        <v>2.2964703517082796E-2</v>
      </c>
      <c r="S306" s="333">
        <f>SUM(S268:S279)</f>
        <v>225541</v>
      </c>
      <c r="T306" s="444">
        <f ca="1">IFERROR(IF((S306/SUM(OFFSET(S$256,0,0,COUNTIF(S268:S279,"&gt;-1")))-1)=-100%,"",(S306/SUM(OFFSET(S$256,0,0,COUNTIF(S268:S279,"&gt;-1")))-1)),"")</f>
        <v>7.6722203656848231E-2</v>
      </c>
      <c r="U306" s="333">
        <f>SUM(U268:U279)</f>
        <v>205348</v>
      </c>
      <c r="V306" s="444">
        <f ca="1">IFERROR(IF((U306/SUM(OFFSET(U$256,0,0,COUNTIF(U268:U279,"&gt;-1")))-1)=-100%,"",(U306/SUM(OFFSET(U$256,0,0,COUNTIF(U268:U279,"&gt;-1")))-1)),"")</f>
        <v>-7.5021508718350671E-2</v>
      </c>
      <c r="W306" s="333">
        <f>SUM(W268:W279)</f>
        <v>136810</v>
      </c>
      <c r="X306" s="444">
        <f ca="1">IFERROR(IF((W306/SUM(OFFSET(W$256,0,0,COUNTIF(W268:W279,"&gt;-1")))-1)=-100%,"",(W306/SUM(OFFSET(W$256,0,0,COUNTIF(W268:W279,"&gt;-1")))-1)),"")</f>
        <v>-5.5388311975254068E-2</v>
      </c>
      <c r="Y306" s="333">
        <f>SUM(Y268:Y279)</f>
        <v>115446</v>
      </c>
      <c r="Z306" s="444">
        <f ca="1">IFERROR(IF((Y306/SUM(OFFSET(Y$256,0,0,COUNTIF(Y268:Y279,"&gt;-1")))-1)=-100%,"",(Y306/SUM(OFFSET(Y$256,0,0,COUNTIF(Y268:Y279,"&gt;-1")))-1)),"")</f>
        <v>8.6672374927918572E-3</v>
      </c>
      <c r="AA306" s="333">
        <f>SUM(AA268:AA279)</f>
        <v>0</v>
      </c>
      <c r="AB306" s="444" t="str">
        <f ca="1">IFERROR(IF((AA306/SUM(OFFSET(AA$256,0,0,COUNTIF(AA268:AA279,"&gt;-1")))-1)=-100%,"",(AA306/SUM(OFFSET(AA$256,0,0,COUNTIF(AA268:AA279,"&gt;-1")))-1)),"")</f>
        <v/>
      </c>
      <c r="AC306" s="333">
        <f>SUM(AC268:AC279)</f>
        <v>0</v>
      </c>
      <c r="AD306" s="444" t="str">
        <f ca="1">IFERROR(IF((AC306/SUM(OFFSET(AC$256,0,0,COUNTIF(AC268:AC279,"&gt;-1")))-1)=-100%,"",(AC306/SUM(OFFSET(AC$256,0,0,COUNTIF(AC268:AC279,"&gt;-1")))-1)),"")</f>
        <v/>
      </c>
      <c r="AE306" s="333">
        <f>SUM(AE268:AE279)</f>
        <v>60909</v>
      </c>
      <c r="AF306" s="444">
        <f ca="1">IFERROR(IF((AE306/SUM(OFFSET(AE$256,0,0,COUNTIF(AE268:AE279,"&gt;-1")))-1)=-100%,"",(AE306/SUM(OFFSET(AE$256,0,0,COUNTIF(AE268:AE279,"&gt;-1")))-1)),"")</f>
        <v>-6.6085036569097921E-2</v>
      </c>
      <c r="AG306" s="333">
        <f>SUM(AG268:AG279)</f>
        <v>0</v>
      </c>
      <c r="AH306" s="444" t="str">
        <f ca="1">IFERROR(IF((AG306/SUM(OFFSET(AG$256,0,0,COUNTIF(AG268:AG279,"&gt;-1")))-1)=-100%,"",(AG306/SUM(OFFSET(AG$256,0,0,COUNTIF(AG268:AG279,"&gt;-1")))-1)),"")</f>
        <v/>
      </c>
      <c r="AI306" s="333">
        <f>SUM(AI268:AI279)</f>
        <v>16787</v>
      </c>
      <c r="AJ306" s="444">
        <f ca="1">IFERROR(IF((AI306/SUM(OFFSET(AI$256,0,0,COUNTIF(AI268:AI279,"&gt;-1")))-1)=-100%,"",(AI306/SUM(OFFSET(AI$256,0,0,COUNTIF(AI268:AI279,"&gt;-1")))-1)),"")</f>
        <v>1.6716128641511618E-2</v>
      </c>
      <c r="AK306" s="333">
        <f>SUM(AK268:AK279)</f>
        <v>0</v>
      </c>
      <c r="AL306" s="444" t="str">
        <f ca="1">IFERROR(IF((AK306/SUM(OFFSET(AK$256,0,0,COUNTIF(AK268:AK279,"&gt;-1")))-1)=-100%,"",(AK306/SUM(OFFSET(AK$256,0,0,COUNTIF(AK268:AK279,"&gt;-1")))-1)),"")</f>
        <v/>
      </c>
      <c r="AM306" s="333">
        <f>SUM(AM268:AM279)</f>
        <v>0</v>
      </c>
      <c r="AN306" s="444" t="str">
        <f ca="1">IFERROR(IF((AM306/SUM(OFFSET(AM$244,0,0,COUNTIF(AM257:AM268,"&gt;-1")))-1)=-100%,"",(AM306/SUM(OFFSET(AM$244,0,0,COUNTIF(AM257:AM268,"&gt;-1")))-1)),"")</f>
        <v/>
      </c>
      <c r="AO306" s="333">
        <f>SUM(AO268:AO279)</f>
        <v>12378</v>
      </c>
      <c r="AP306" s="444">
        <f ca="1">IFERROR(IF((AO306/SUM(OFFSET(AO$256,0,0,COUNTIF(AO268:AO279,"&gt;-1")))-1)=-100%,"",(AO306/SUM(OFFSET(AO$256,0,0,COUNTIF(AO268:AO279,"&gt;-1")))-1)),"")</f>
        <v>-1.5196117431776623E-2</v>
      </c>
      <c r="AQ306" s="333">
        <f>SUM(AQ268:AQ279)</f>
        <v>4596</v>
      </c>
      <c r="AR306" s="444">
        <f ca="1">IFERROR(IF((AQ306/SUM(OFFSET(AQ$256,0,0,COUNTIF(AQ268:AQ279,"&gt;-1")))-1)=-100%,"",(AQ306/SUM(OFFSET(AQ$256,0,0,COUNTIF(AQ268:AQ279,"&gt;-1")))-1)),"")</f>
        <v>-0.1105089994193923</v>
      </c>
      <c r="AS306" s="333">
        <f>SUM(AS268:AS279)</f>
        <v>0</v>
      </c>
      <c r="AT306" s="444" t="str">
        <f ca="1">IFERROR(IF((AS306/SUM(OFFSET(AS$244,0,0,COUNTIF(AS257:AS268,"&gt;-1")))-1)=-100%,"",(AS306/SUM(OFFSET(AS$244,0,0,COUNTIF(AS257:AS268,"&gt;-1")))-1)),"")</f>
        <v/>
      </c>
      <c r="AU306" s="333">
        <f>SUM(AU268:AU279)</f>
        <v>0</v>
      </c>
      <c r="AV306" s="444" t="str">
        <f ca="1">IFERROR(IF((AU306/SUM(OFFSET(AU$256,0,0,COUNTIF(AU268:AU279,"&gt;-1")))-1)=-100%,"",(AU306/SUM(OFFSET(AU$256,0,0,COUNTIF(AU268:AU279,"&gt;-1")))-1)),"")</f>
        <v/>
      </c>
      <c r="AW306" s="333">
        <f>SUM(AW268:AW279)</f>
        <v>0</v>
      </c>
      <c r="AX306" s="444" t="str">
        <f ca="1">IFERROR(IF((AW306/SUM(OFFSET(AW$256,0,0,COUNTIF(AW268:AW279,"&gt;-1")))-1)=-100%,"",(AW306/SUM(OFFSET(AW$256,0,0,COUNTIF(AW268:AW279,"&gt;-1")))-1)),"")</f>
        <v/>
      </c>
      <c r="AY306" s="333">
        <f>SUM(AY268:AY279)</f>
        <v>0</v>
      </c>
      <c r="AZ306" s="444" t="str">
        <f ca="1">IFERROR(IF((AY306/SUM(OFFSET(AY$256,0,0,COUNTIF(AY268:AY279,"&gt;-1")))-1)=-100%,"",(AY306/SUM(OFFSET(AY$256,0,0,COUNTIF(AY268:AY279,"&gt;-1")))-1)),"")</f>
        <v/>
      </c>
      <c r="BA306" s="225"/>
      <c r="BB306" s="337"/>
    </row>
    <row r="307" spans="1:54" s="324" customFormat="1">
      <c r="D307" s="445"/>
      <c r="E307" s="338"/>
      <c r="F307" s="339"/>
      <c r="I307" s="324" t="s">
        <v>415</v>
      </c>
      <c r="J307" s="340"/>
      <c r="L307" s="339"/>
      <c r="M307" s="324" t="s">
        <v>430</v>
      </c>
      <c r="P307" s="339"/>
      <c r="R307" s="339"/>
      <c r="T307" s="339"/>
      <c r="V307" s="339"/>
      <c r="Y307" s="341"/>
      <c r="AA307" s="341"/>
      <c r="AF307" s="339"/>
      <c r="AI307" s="341" t="s">
        <v>429</v>
      </c>
      <c r="AJ307" s="339"/>
      <c r="AQ307" s="342"/>
      <c r="AR307" s="339"/>
      <c r="AY307" s="342"/>
    </row>
    <row r="308" spans="1:54" s="324" customFormat="1">
      <c r="E308" s="340"/>
      <c r="I308" s="340"/>
      <c r="K308" s="340"/>
      <c r="M308" s="576" t="s">
        <v>459</v>
      </c>
      <c r="O308" s="340"/>
      <c r="Q308" s="340"/>
      <c r="S308" s="340"/>
      <c r="U308" s="340"/>
      <c r="W308" s="340"/>
      <c r="Y308" s="340"/>
      <c r="AE308" s="340"/>
      <c r="AI308" s="340"/>
      <c r="AM308" s="340"/>
      <c r="AO308" s="340"/>
      <c r="AQ308" s="342"/>
      <c r="AY308" s="342"/>
    </row>
    <row r="309" spans="1:54" s="324" customFormat="1">
      <c r="AQ309" s="342"/>
      <c r="AY309" s="342"/>
    </row>
    <row r="310" spans="1:54" s="324" customFormat="1">
      <c r="AQ310" s="342"/>
      <c r="AY310" s="342"/>
    </row>
    <row r="311" spans="1:54" s="324" customFormat="1">
      <c r="AQ311" s="342"/>
      <c r="AY311" s="342"/>
    </row>
    <row r="312" spans="1:54" s="324" customFormat="1">
      <c r="AQ312" s="342"/>
      <c r="AY312" s="342"/>
    </row>
    <row r="313" spans="1:54" s="324" customFormat="1">
      <c r="AQ313" s="342"/>
      <c r="AY313" s="342"/>
    </row>
    <row r="314" spans="1:54" s="324" customFormat="1">
      <c r="AQ314" s="342"/>
      <c r="AY314" s="342"/>
    </row>
    <row r="315" spans="1:54" s="324" customFormat="1">
      <c r="AQ315" s="342"/>
      <c r="AY315" s="342"/>
    </row>
    <row r="316" spans="1:54" s="324" customFormat="1">
      <c r="AQ316" s="342"/>
      <c r="AY316" s="342"/>
    </row>
    <row r="317" spans="1:54" s="324" customFormat="1">
      <c r="AQ317" s="342"/>
      <c r="AY317" s="342"/>
    </row>
    <row r="318" spans="1:54" s="324" customFormat="1">
      <c r="AQ318" s="342"/>
      <c r="AY318" s="342"/>
    </row>
    <row r="319" spans="1:54" s="324" customFormat="1">
      <c r="AQ319" s="342"/>
      <c r="AY319" s="342"/>
    </row>
    <row r="320" spans="1:54" s="324" customFormat="1">
      <c r="AQ320" s="342"/>
      <c r="AY320" s="342"/>
    </row>
    <row r="321" spans="17:51" s="324" customFormat="1">
      <c r="AQ321" s="342"/>
      <c r="AY321" s="342"/>
    </row>
    <row r="322" spans="17:51">
      <c r="Q322" s="324"/>
    </row>
  </sheetData>
  <mergeCells count="25">
    <mergeCell ref="AG244:AG255"/>
    <mergeCell ref="AH244:AH255"/>
    <mergeCell ref="AG232:AG243"/>
    <mergeCell ref="AH232:AH243"/>
    <mergeCell ref="AG4:AG15"/>
    <mergeCell ref="AH4:AH15"/>
    <mergeCell ref="AG16:AG27"/>
    <mergeCell ref="AH16:AH27"/>
    <mergeCell ref="AG220:AG231"/>
    <mergeCell ref="AH220:AH231"/>
    <mergeCell ref="AG208:AG219"/>
    <mergeCell ref="AH208:AH219"/>
    <mergeCell ref="AG196:AG207"/>
    <mergeCell ref="AH196:AH207"/>
    <mergeCell ref="A268:A279"/>
    <mergeCell ref="A256:A267"/>
    <mergeCell ref="A244:A255"/>
    <mergeCell ref="A232:A243"/>
    <mergeCell ref="A220:A231"/>
    <mergeCell ref="A160:A171"/>
    <mergeCell ref="A148:A159"/>
    <mergeCell ref="A208:A219"/>
    <mergeCell ref="A196:A207"/>
    <mergeCell ref="A184:A195"/>
    <mergeCell ref="A172:A183"/>
  </mergeCells>
  <phoneticPr fontId="6" type="noConversion"/>
  <conditionalFormatting sqref="BH4:BH208">
    <cfRule type="containsText" dxfId="1" priority="2" operator="containsText" text="false">
      <formula>NOT(ISERROR(SEARCH("false",BH4)))</formula>
    </cfRule>
  </conditionalFormatting>
  <conditionalFormatting sqref="BH220">
    <cfRule type="containsText" dxfId="0" priority="1" operator="containsText" text="false">
      <formula>NOT(ISERROR(SEARCH("false",BH220)))</formula>
    </cfRule>
  </conditionalFormatting>
  <pageMargins left="0.15748031496062992" right="0.15748031496062992" top="0.39370078740157483" bottom="0" header="0.11811023622047245" footer="0"/>
  <pageSetup paperSize="9" scale="70" orientation="landscape" r:id="rId1"/>
  <headerFooter alignWithMargins="0"/>
  <rowBreaks count="2" manualBreakCount="2">
    <brk id="63" max="54" man="1"/>
    <brk id="123" max="54" man="1"/>
  </rowBreaks>
  <colBreaks count="1" manualBreakCount="1">
    <brk id="44" max="18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70C0"/>
  </sheetPr>
  <dimension ref="A1:AID322"/>
  <sheetViews>
    <sheetView zoomScaleNormal="100" workbookViewId="0">
      <pane xSplit="4" ySplit="3" topLeftCell="E236" activePane="bottomRight" state="frozen"/>
      <selection pane="topRight" activeCell="E1" sqref="E1"/>
      <selection pane="bottomLeft" activeCell="A4" sqref="A4"/>
      <selection pane="bottomRight" activeCell="E271" sqref="E271"/>
    </sheetView>
  </sheetViews>
  <sheetFormatPr defaultColWidth="8.88671875" defaultRowHeight="16.350000000000001"/>
  <cols>
    <col min="1" max="1" width="6.5546875" style="2" bestFit="1" customWidth="1"/>
    <col min="2" max="2" width="4.88671875" style="2" bestFit="1" customWidth="1"/>
    <col min="3" max="3" width="11.77734375" style="2" customWidth="1"/>
    <col min="4" max="14" width="10.77734375" style="2" customWidth="1"/>
    <col min="15" max="16" width="10.77734375" style="2" hidden="1" customWidth="1"/>
    <col min="17" max="20" width="10.77734375" style="2" customWidth="1"/>
    <col min="21" max="22" width="10.77734375" style="2" hidden="1" customWidth="1"/>
    <col min="23" max="26" width="10.77734375" style="2" customWidth="1"/>
    <col min="27" max="34" width="10.77734375" style="2" hidden="1" customWidth="1"/>
    <col min="35" max="16384" width="8.88671875" style="2"/>
  </cols>
  <sheetData>
    <row r="1" spans="1:34" s="5" customFormat="1" ht="31.95" thickBot="1">
      <c r="A1" s="85" t="s">
        <v>359</v>
      </c>
      <c r="B1" s="85"/>
      <c r="C1" s="86"/>
      <c r="D1" s="86"/>
      <c r="E1" s="86"/>
      <c r="F1" s="86"/>
      <c r="G1" s="86"/>
      <c r="H1" s="86"/>
      <c r="I1" s="86"/>
      <c r="J1" s="86"/>
      <c r="K1" s="87"/>
      <c r="L1" s="87"/>
      <c r="M1" s="88"/>
      <c r="N1" s="88"/>
      <c r="O1" s="87"/>
      <c r="P1" s="87"/>
      <c r="Q1" s="88" t="s">
        <v>253</v>
      </c>
      <c r="R1" s="88"/>
      <c r="S1" s="89"/>
      <c r="T1" s="89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</row>
    <row r="2" spans="1:34" s="3" customFormat="1" ht="17.3" customHeight="1">
      <c r="A2" s="656"/>
      <c r="B2" s="657"/>
      <c r="C2" s="654" t="s">
        <v>23</v>
      </c>
      <c r="D2" s="655"/>
      <c r="E2" s="96" t="s">
        <v>305</v>
      </c>
      <c r="F2" s="97" t="s">
        <v>306</v>
      </c>
      <c r="G2" s="96" t="s">
        <v>254</v>
      </c>
      <c r="H2" s="97" t="s">
        <v>255</v>
      </c>
      <c r="I2" s="96" t="s">
        <v>126</v>
      </c>
      <c r="J2" s="97" t="s">
        <v>256</v>
      </c>
      <c r="K2" s="96" t="s">
        <v>73</v>
      </c>
      <c r="L2" s="97" t="s">
        <v>257</v>
      </c>
      <c r="M2" s="96" t="s">
        <v>258</v>
      </c>
      <c r="N2" s="97" t="s">
        <v>259</v>
      </c>
      <c r="O2" s="96" t="s">
        <v>370</v>
      </c>
      <c r="P2" s="97" t="s">
        <v>260</v>
      </c>
      <c r="Q2" s="344" t="s">
        <v>131</v>
      </c>
      <c r="R2" s="97" t="s">
        <v>90</v>
      </c>
      <c r="S2" s="96" t="s">
        <v>75</v>
      </c>
      <c r="T2" s="97" t="s">
        <v>261</v>
      </c>
      <c r="U2" s="96" t="s">
        <v>262</v>
      </c>
      <c r="V2" s="97" t="s">
        <v>91</v>
      </c>
      <c r="W2" s="96" t="s">
        <v>422</v>
      </c>
      <c r="X2" s="345" t="s">
        <v>421</v>
      </c>
      <c r="Y2" s="96" t="s">
        <v>74</v>
      </c>
      <c r="Z2" s="97" t="s">
        <v>110</v>
      </c>
      <c r="AA2" s="96" t="s">
        <v>263</v>
      </c>
      <c r="AB2" s="97" t="s">
        <v>111</v>
      </c>
      <c r="AC2" s="96" t="s">
        <v>109</v>
      </c>
      <c r="AD2" s="346" t="s">
        <v>112</v>
      </c>
      <c r="AE2" s="96" t="s">
        <v>264</v>
      </c>
      <c r="AF2" s="97" t="s">
        <v>113</v>
      </c>
      <c r="AG2" s="96" t="s">
        <v>76</v>
      </c>
      <c r="AH2" s="97" t="s">
        <v>114</v>
      </c>
    </row>
    <row r="3" spans="1:34" s="3" customFormat="1" ht="13.4">
      <c r="A3" s="658"/>
      <c r="B3" s="659"/>
      <c r="C3" s="347" t="s">
        <v>0</v>
      </c>
      <c r="D3" s="348" t="s">
        <v>1</v>
      </c>
      <c r="E3" s="349" t="s">
        <v>42</v>
      </c>
      <c r="F3" s="350" t="s">
        <v>1</v>
      </c>
      <c r="G3" s="349" t="s">
        <v>42</v>
      </c>
      <c r="H3" s="350" t="s">
        <v>1</v>
      </c>
      <c r="I3" s="349" t="s">
        <v>42</v>
      </c>
      <c r="J3" s="351" t="s">
        <v>22</v>
      </c>
      <c r="K3" s="349" t="s">
        <v>0</v>
      </c>
      <c r="L3" s="352" t="s">
        <v>1</v>
      </c>
      <c r="M3" s="349" t="s">
        <v>42</v>
      </c>
      <c r="N3" s="351" t="s">
        <v>22</v>
      </c>
      <c r="O3" s="349" t="s">
        <v>0</v>
      </c>
      <c r="P3" s="352" t="s">
        <v>1</v>
      </c>
      <c r="Q3" s="349" t="s">
        <v>42</v>
      </c>
      <c r="R3" s="351" t="s">
        <v>22</v>
      </c>
      <c r="S3" s="349" t="s">
        <v>42</v>
      </c>
      <c r="T3" s="351" t="s">
        <v>22</v>
      </c>
      <c r="U3" s="349" t="s">
        <v>42</v>
      </c>
      <c r="V3" s="351" t="s">
        <v>22</v>
      </c>
      <c r="W3" s="349" t="s">
        <v>42</v>
      </c>
      <c r="X3" s="351" t="s">
        <v>22</v>
      </c>
      <c r="Y3" s="349" t="s">
        <v>42</v>
      </c>
      <c r="Z3" s="351" t="s">
        <v>22</v>
      </c>
      <c r="AA3" s="349" t="s">
        <v>42</v>
      </c>
      <c r="AB3" s="351" t="s">
        <v>22</v>
      </c>
      <c r="AC3" s="349" t="s">
        <v>42</v>
      </c>
      <c r="AD3" s="351" t="s">
        <v>22</v>
      </c>
      <c r="AE3" s="353" t="s">
        <v>0</v>
      </c>
      <c r="AF3" s="351" t="s">
        <v>22</v>
      </c>
      <c r="AG3" s="354" t="s">
        <v>42</v>
      </c>
      <c r="AH3" s="355" t="s">
        <v>22</v>
      </c>
    </row>
    <row r="4" spans="1:34" s="3" customFormat="1" ht="13.55" customHeight="1">
      <c r="A4" s="643" t="s">
        <v>24</v>
      </c>
      <c r="B4" s="117" t="s">
        <v>25</v>
      </c>
      <c r="C4" s="356">
        <v>793478</v>
      </c>
      <c r="D4" s="357"/>
      <c r="E4" s="356"/>
      <c r="F4" s="358"/>
      <c r="G4" s="356">
        <v>7414</v>
      </c>
      <c r="H4" s="358"/>
      <c r="I4" s="356">
        <v>1518</v>
      </c>
      <c r="J4" s="193"/>
      <c r="K4" s="652"/>
      <c r="L4" s="639"/>
      <c r="M4" s="356"/>
      <c r="N4" s="193"/>
      <c r="O4" s="652"/>
      <c r="P4" s="639"/>
      <c r="Q4" s="356"/>
      <c r="R4" s="193"/>
      <c r="S4" s="356">
        <v>397</v>
      </c>
      <c r="T4" s="193"/>
      <c r="U4" s="356"/>
      <c r="V4" s="193"/>
      <c r="W4" s="356"/>
      <c r="X4" s="193"/>
      <c r="Y4" s="356"/>
      <c r="Z4" s="193"/>
      <c r="AA4" s="356">
        <v>579</v>
      </c>
      <c r="AB4" s="193"/>
      <c r="AC4" s="356">
        <v>5</v>
      </c>
      <c r="AD4" s="193"/>
      <c r="AE4" s="172"/>
      <c r="AF4" s="359"/>
      <c r="AG4" s="356"/>
      <c r="AH4" s="193"/>
    </row>
    <row r="5" spans="1:34" s="3" customFormat="1" ht="13.55" customHeight="1">
      <c r="A5" s="644"/>
      <c r="B5" s="117" t="s">
        <v>26</v>
      </c>
      <c r="C5" s="356">
        <v>670447</v>
      </c>
      <c r="D5" s="357"/>
      <c r="E5" s="356"/>
      <c r="F5" s="358"/>
      <c r="G5" s="356">
        <v>7506</v>
      </c>
      <c r="H5" s="358"/>
      <c r="I5" s="356">
        <v>1511</v>
      </c>
      <c r="J5" s="193"/>
      <c r="K5" s="646"/>
      <c r="L5" s="641"/>
      <c r="M5" s="356"/>
      <c r="N5" s="193"/>
      <c r="O5" s="646"/>
      <c r="P5" s="641"/>
      <c r="Q5" s="356"/>
      <c r="R5" s="193"/>
      <c r="S5" s="356">
        <v>448</v>
      </c>
      <c r="T5" s="193"/>
      <c r="U5" s="356"/>
      <c r="V5" s="193"/>
      <c r="W5" s="356"/>
      <c r="X5" s="193"/>
      <c r="Y5" s="356"/>
      <c r="Z5" s="193"/>
      <c r="AA5" s="356">
        <v>1438</v>
      </c>
      <c r="AB5" s="193"/>
      <c r="AC5" s="356">
        <v>8</v>
      </c>
      <c r="AD5" s="193"/>
      <c r="AE5" s="172"/>
      <c r="AF5" s="359"/>
      <c r="AG5" s="356"/>
      <c r="AH5" s="193"/>
    </row>
    <row r="6" spans="1:34" s="3" customFormat="1" ht="13.55" customHeight="1">
      <c r="A6" s="644"/>
      <c r="B6" s="117" t="s">
        <v>7</v>
      </c>
      <c r="C6" s="356">
        <v>587629</v>
      </c>
      <c r="D6" s="357"/>
      <c r="E6" s="356"/>
      <c r="F6" s="358"/>
      <c r="G6" s="356">
        <v>8974</v>
      </c>
      <c r="H6" s="358"/>
      <c r="I6" s="356">
        <v>1783</v>
      </c>
      <c r="J6" s="193"/>
      <c r="K6" s="646"/>
      <c r="L6" s="641"/>
      <c r="M6" s="356"/>
      <c r="N6" s="193"/>
      <c r="O6" s="646"/>
      <c r="P6" s="641"/>
      <c r="Q6" s="356"/>
      <c r="R6" s="193"/>
      <c r="S6" s="356">
        <v>613</v>
      </c>
      <c r="T6" s="193"/>
      <c r="U6" s="356"/>
      <c r="V6" s="193"/>
      <c r="W6" s="356"/>
      <c r="X6" s="193"/>
      <c r="Y6" s="356"/>
      <c r="Z6" s="193"/>
      <c r="AA6" s="356">
        <v>885</v>
      </c>
      <c r="AB6" s="193"/>
      <c r="AC6" s="356">
        <v>21</v>
      </c>
      <c r="AD6" s="193"/>
      <c r="AE6" s="172"/>
      <c r="AF6" s="359"/>
      <c r="AG6" s="356"/>
      <c r="AH6" s="193"/>
    </row>
    <row r="7" spans="1:34" s="3" customFormat="1" ht="13.55" customHeight="1">
      <c r="A7" s="644"/>
      <c r="B7" s="117" t="s">
        <v>8</v>
      </c>
      <c r="C7" s="356">
        <v>642413</v>
      </c>
      <c r="D7" s="357"/>
      <c r="E7" s="356"/>
      <c r="F7" s="358"/>
      <c r="G7" s="356">
        <v>8172</v>
      </c>
      <c r="H7" s="358"/>
      <c r="I7" s="356">
        <v>3006</v>
      </c>
      <c r="J7" s="193"/>
      <c r="K7" s="646"/>
      <c r="L7" s="641"/>
      <c r="M7" s="356"/>
      <c r="N7" s="193"/>
      <c r="O7" s="646"/>
      <c r="P7" s="641"/>
      <c r="Q7" s="356"/>
      <c r="R7" s="193"/>
      <c r="S7" s="356">
        <v>484</v>
      </c>
      <c r="T7" s="193"/>
      <c r="U7" s="356"/>
      <c r="V7" s="193"/>
      <c r="W7" s="356"/>
      <c r="X7" s="193"/>
      <c r="Y7" s="356"/>
      <c r="Z7" s="193"/>
      <c r="AA7" s="356">
        <v>818</v>
      </c>
      <c r="AB7" s="193"/>
      <c r="AC7" s="356">
        <v>4</v>
      </c>
      <c r="AD7" s="193"/>
      <c r="AE7" s="172"/>
      <c r="AF7" s="359"/>
      <c r="AG7" s="356"/>
      <c r="AH7" s="193"/>
    </row>
    <row r="8" spans="1:34" s="3" customFormat="1" ht="13.55" customHeight="1">
      <c r="A8" s="644"/>
      <c r="B8" s="117" t="s">
        <v>9</v>
      </c>
      <c r="C8" s="356">
        <v>680185</v>
      </c>
      <c r="D8" s="357"/>
      <c r="E8" s="356"/>
      <c r="F8" s="358"/>
      <c r="G8" s="356">
        <v>11376</v>
      </c>
      <c r="H8" s="358"/>
      <c r="I8" s="356">
        <v>4875</v>
      </c>
      <c r="J8" s="193"/>
      <c r="K8" s="646"/>
      <c r="L8" s="641"/>
      <c r="M8" s="356"/>
      <c r="N8" s="193"/>
      <c r="O8" s="646"/>
      <c r="P8" s="641"/>
      <c r="Q8" s="356"/>
      <c r="R8" s="193"/>
      <c r="S8" s="356">
        <v>2061</v>
      </c>
      <c r="T8" s="193"/>
      <c r="U8" s="356"/>
      <c r="V8" s="193"/>
      <c r="W8" s="356"/>
      <c r="X8" s="193"/>
      <c r="Y8" s="356"/>
      <c r="Z8" s="193"/>
      <c r="AA8" s="356">
        <v>1849</v>
      </c>
      <c r="AB8" s="193"/>
      <c r="AC8" s="356">
        <v>17</v>
      </c>
      <c r="AD8" s="193"/>
      <c r="AE8" s="172"/>
      <c r="AF8" s="359"/>
      <c r="AG8" s="356"/>
      <c r="AH8" s="193"/>
    </row>
    <row r="9" spans="1:34" s="3" customFormat="1" ht="13.55" customHeight="1">
      <c r="A9" s="644"/>
      <c r="B9" s="117" t="s">
        <v>10</v>
      </c>
      <c r="C9" s="356">
        <v>712260</v>
      </c>
      <c r="D9" s="357"/>
      <c r="E9" s="356"/>
      <c r="F9" s="358"/>
      <c r="G9" s="356">
        <v>11753</v>
      </c>
      <c r="H9" s="358"/>
      <c r="I9" s="356">
        <v>5243</v>
      </c>
      <c r="J9" s="193"/>
      <c r="K9" s="646"/>
      <c r="L9" s="641"/>
      <c r="M9" s="356"/>
      <c r="N9" s="193"/>
      <c r="O9" s="646"/>
      <c r="P9" s="641"/>
      <c r="Q9" s="356"/>
      <c r="R9" s="193"/>
      <c r="S9" s="356">
        <v>3230</v>
      </c>
      <c r="T9" s="193"/>
      <c r="U9" s="356"/>
      <c r="V9" s="193"/>
      <c r="W9" s="356"/>
      <c r="X9" s="193"/>
      <c r="Y9" s="356"/>
      <c r="Z9" s="193"/>
      <c r="AA9" s="356">
        <v>2348</v>
      </c>
      <c r="AB9" s="193"/>
      <c r="AC9" s="356">
        <v>12</v>
      </c>
      <c r="AD9" s="193"/>
      <c r="AE9" s="172"/>
      <c r="AF9" s="359"/>
      <c r="AG9" s="356"/>
      <c r="AH9" s="193"/>
    </row>
    <row r="10" spans="1:34" s="3" customFormat="1" ht="13.55" customHeight="1">
      <c r="A10" s="644"/>
      <c r="B10" s="117" t="s">
        <v>11</v>
      </c>
      <c r="C10" s="356">
        <v>897234</v>
      </c>
      <c r="D10" s="357"/>
      <c r="E10" s="356"/>
      <c r="F10" s="358"/>
      <c r="G10" s="356">
        <v>20420</v>
      </c>
      <c r="H10" s="358"/>
      <c r="I10" s="356">
        <v>10920</v>
      </c>
      <c r="J10" s="193"/>
      <c r="K10" s="646"/>
      <c r="L10" s="641"/>
      <c r="M10" s="356"/>
      <c r="N10" s="193"/>
      <c r="O10" s="646"/>
      <c r="P10" s="641"/>
      <c r="Q10" s="356"/>
      <c r="R10" s="193"/>
      <c r="S10" s="356">
        <v>2782</v>
      </c>
      <c r="T10" s="193"/>
      <c r="U10" s="356"/>
      <c r="V10" s="193"/>
      <c r="W10" s="356"/>
      <c r="X10" s="193"/>
      <c r="Y10" s="356"/>
      <c r="Z10" s="193"/>
      <c r="AA10" s="356">
        <v>1567</v>
      </c>
      <c r="AB10" s="193"/>
      <c r="AC10" s="356">
        <v>18</v>
      </c>
      <c r="AD10" s="193"/>
      <c r="AE10" s="172"/>
      <c r="AF10" s="359"/>
      <c r="AG10" s="356"/>
      <c r="AH10" s="193"/>
    </row>
    <row r="11" spans="1:34" s="3" customFormat="1" ht="13.55" customHeight="1">
      <c r="A11" s="644"/>
      <c r="B11" s="117" t="s">
        <v>12</v>
      </c>
      <c r="C11" s="356">
        <v>930573</v>
      </c>
      <c r="D11" s="357"/>
      <c r="E11" s="356"/>
      <c r="F11" s="358"/>
      <c r="G11" s="356">
        <v>15216</v>
      </c>
      <c r="H11" s="358"/>
      <c r="I11" s="356">
        <v>6574</v>
      </c>
      <c r="J11" s="193"/>
      <c r="K11" s="646"/>
      <c r="L11" s="641"/>
      <c r="M11" s="356"/>
      <c r="N11" s="193"/>
      <c r="O11" s="646"/>
      <c r="P11" s="641"/>
      <c r="Q11" s="356"/>
      <c r="R11" s="193"/>
      <c r="S11" s="356">
        <v>2826</v>
      </c>
      <c r="T11" s="193"/>
      <c r="U11" s="356"/>
      <c r="V11" s="193"/>
      <c r="W11" s="356"/>
      <c r="X11" s="193"/>
      <c r="Y11" s="356"/>
      <c r="Z11" s="193"/>
      <c r="AA11" s="356">
        <v>2147</v>
      </c>
      <c r="AB11" s="193"/>
      <c r="AC11" s="356">
        <v>2</v>
      </c>
      <c r="AD11" s="193"/>
      <c r="AE11" s="172"/>
      <c r="AF11" s="359"/>
      <c r="AG11" s="356"/>
      <c r="AH11" s="193"/>
    </row>
    <row r="12" spans="1:34" s="3" customFormat="1" ht="13.55" customHeight="1">
      <c r="A12" s="644"/>
      <c r="B12" s="117" t="s">
        <v>13</v>
      </c>
      <c r="C12" s="356">
        <v>682244</v>
      </c>
      <c r="D12" s="357"/>
      <c r="E12" s="356"/>
      <c r="F12" s="358"/>
      <c r="G12" s="356">
        <v>11655</v>
      </c>
      <c r="H12" s="358"/>
      <c r="I12" s="356">
        <v>4172</v>
      </c>
      <c r="J12" s="193"/>
      <c r="K12" s="646"/>
      <c r="L12" s="641"/>
      <c r="M12" s="356"/>
      <c r="N12" s="193"/>
      <c r="O12" s="646"/>
      <c r="P12" s="641"/>
      <c r="Q12" s="356"/>
      <c r="R12" s="193"/>
      <c r="S12" s="356">
        <v>1113</v>
      </c>
      <c r="T12" s="193"/>
      <c r="U12" s="356"/>
      <c r="V12" s="193"/>
      <c r="W12" s="356"/>
      <c r="X12" s="193"/>
      <c r="Y12" s="356"/>
      <c r="Z12" s="193"/>
      <c r="AA12" s="356">
        <v>1605</v>
      </c>
      <c r="AB12" s="193"/>
      <c r="AC12" s="356">
        <v>4</v>
      </c>
      <c r="AD12" s="193"/>
      <c r="AE12" s="172"/>
      <c r="AF12" s="359"/>
      <c r="AG12" s="356"/>
      <c r="AH12" s="193"/>
    </row>
    <row r="13" spans="1:34" s="3" customFormat="1" ht="13.55" customHeight="1">
      <c r="A13" s="644"/>
      <c r="B13" s="117" t="s">
        <v>14</v>
      </c>
      <c r="C13" s="356">
        <v>757538</v>
      </c>
      <c r="D13" s="357"/>
      <c r="E13" s="356"/>
      <c r="F13" s="358"/>
      <c r="G13" s="356">
        <v>10783</v>
      </c>
      <c r="H13" s="358"/>
      <c r="I13" s="356">
        <v>3188</v>
      </c>
      <c r="J13" s="193"/>
      <c r="K13" s="646"/>
      <c r="L13" s="641"/>
      <c r="M13" s="356"/>
      <c r="N13" s="193"/>
      <c r="O13" s="646"/>
      <c r="P13" s="641"/>
      <c r="Q13" s="356"/>
      <c r="R13" s="193"/>
      <c r="S13" s="356">
        <v>717</v>
      </c>
      <c r="T13" s="193"/>
      <c r="U13" s="356"/>
      <c r="V13" s="193"/>
      <c r="W13" s="356"/>
      <c r="X13" s="193"/>
      <c r="Y13" s="356"/>
      <c r="Z13" s="193"/>
      <c r="AA13" s="356">
        <v>825</v>
      </c>
      <c r="AB13" s="193"/>
      <c r="AC13" s="356">
        <v>2</v>
      </c>
      <c r="AD13" s="193"/>
      <c r="AE13" s="172"/>
      <c r="AF13" s="359"/>
      <c r="AG13" s="356"/>
      <c r="AH13" s="193"/>
    </row>
    <row r="14" spans="1:34" s="3" customFormat="1" ht="13.55" customHeight="1">
      <c r="A14" s="644"/>
      <c r="B14" s="117" t="s">
        <v>15</v>
      </c>
      <c r="C14" s="356">
        <v>745887</v>
      </c>
      <c r="D14" s="357"/>
      <c r="E14" s="356"/>
      <c r="F14" s="358"/>
      <c r="G14" s="356">
        <v>7734</v>
      </c>
      <c r="H14" s="358"/>
      <c r="I14" s="356">
        <v>1865</v>
      </c>
      <c r="J14" s="193"/>
      <c r="K14" s="646"/>
      <c r="L14" s="641"/>
      <c r="M14" s="356"/>
      <c r="N14" s="193"/>
      <c r="O14" s="646"/>
      <c r="P14" s="641"/>
      <c r="Q14" s="356"/>
      <c r="R14" s="193"/>
      <c r="S14" s="356">
        <v>417</v>
      </c>
      <c r="T14" s="193"/>
      <c r="U14" s="356"/>
      <c r="V14" s="193"/>
      <c r="W14" s="356"/>
      <c r="X14" s="193"/>
      <c r="Y14" s="356"/>
      <c r="Z14" s="193"/>
      <c r="AA14" s="356">
        <v>796</v>
      </c>
      <c r="AB14" s="193"/>
      <c r="AC14" s="356">
        <v>4</v>
      </c>
      <c r="AD14" s="193"/>
      <c r="AE14" s="172"/>
      <c r="AF14" s="359"/>
      <c r="AG14" s="356"/>
      <c r="AH14" s="193"/>
    </row>
    <row r="15" spans="1:34" s="3" customFormat="1" ht="13.55" customHeight="1">
      <c r="A15" s="645"/>
      <c r="B15" s="117" t="s">
        <v>16</v>
      </c>
      <c r="C15" s="356">
        <v>725697</v>
      </c>
      <c r="D15" s="357"/>
      <c r="E15" s="360"/>
      <c r="F15" s="361"/>
      <c r="G15" s="360">
        <v>5555</v>
      </c>
      <c r="H15" s="361"/>
      <c r="I15" s="360">
        <v>1526</v>
      </c>
      <c r="J15" s="204"/>
      <c r="K15" s="647"/>
      <c r="L15" s="653"/>
      <c r="M15" s="360"/>
      <c r="N15" s="204"/>
      <c r="O15" s="647"/>
      <c r="P15" s="653"/>
      <c r="Q15" s="360"/>
      <c r="R15" s="204"/>
      <c r="S15" s="360">
        <v>330</v>
      </c>
      <c r="T15" s="204"/>
      <c r="U15" s="360"/>
      <c r="V15" s="204"/>
      <c r="W15" s="360"/>
      <c r="X15" s="204"/>
      <c r="Y15" s="360"/>
      <c r="Z15" s="204"/>
      <c r="AA15" s="360">
        <v>519</v>
      </c>
      <c r="AB15" s="204"/>
      <c r="AC15" s="360">
        <v>0</v>
      </c>
      <c r="AD15" s="204"/>
      <c r="AE15" s="172"/>
      <c r="AF15" s="359"/>
      <c r="AG15" s="360"/>
      <c r="AH15" s="204"/>
    </row>
    <row r="16" spans="1:34" s="3" customFormat="1" ht="13.55" customHeight="1">
      <c r="A16" s="643" t="s">
        <v>196</v>
      </c>
      <c r="B16" s="152" t="s">
        <v>209</v>
      </c>
      <c r="C16" s="362">
        <v>897406</v>
      </c>
      <c r="D16" s="198">
        <v>0.13097779648585089</v>
      </c>
      <c r="E16" s="356"/>
      <c r="F16" s="363"/>
      <c r="G16" s="356">
        <v>9807</v>
      </c>
      <c r="H16" s="363">
        <v>0.32276773671432424</v>
      </c>
      <c r="I16" s="356">
        <v>2632</v>
      </c>
      <c r="J16" s="198">
        <v>0.73386034255599475</v>
      </c>
      <c r="K16" s="652"/>
      <c r="L16" s="631"/>
      <c r="M16" s="356"/>
      <c r="N16" s="198"/>
      <c r="O16" s="652">
        <v>111221</v>
      </c>
      <c r="P16" s="631"/>
      <c r="Q16" s="356"/>
      <c r="R16" s="193"/>
      <c r="S16" s="356">
        <v>374</v>
      </c>
      <c r="T16" s="198">
        <v>-5.793450881612091E-2</v>
      </c>
      <c r="U16" s="356"/>
      <c r="V16" s="198"/>
      <c r="W16" s="356"/>
      <c r="X16" s="193"/>
      <c r="Y16" s="356"/>
      <c r="Z16" s="193"/>
      <c r="AA16" s="356">
        <v>892</v>
      </c>
      <c r="AB16" s="198">
        <v>0.54058721934369602</v>
      </c>
      <c r="AC16" s="356">
        <v>0</v>
      </c>
      <c r="AD16" s="198">
        <v>-1</v>
      </c>
      <c r="AE16" s="161">
        <v>13</v>
      </c>
      <c r="AF16" s="364"/>
      <c r="AG16" s="356"/>
      <c r="AH16" s="193"/>
    </row>
    <row r="17" spans="1:34" s="3" customFormat="1" ht="13.55" customHeight="1">
      <c r="A17" s="644"/>
      <c r="B17" s="117" t="s">
        <v>210</v>
      </c>
      <c r="C17" s="356">
        <v>745998</v>
      </c>
      <c r="D17" s="193">
        <v>0.1126875055000619</v>
      </c>
      <c r="E17" s="356"/>
      <c r="F17" s="363"/>
      <c r="G17" s="356">
        <v>7259</v>
      </c>
      <c r="H17" s="363">
        <v>-3.2907007727151612E-2</v>
      </c>
      <c r="I17" s="356">
        <v>1745</v>
      </c>
      <c r="J17" s="193">
        <v>0.15486432825943083</v>
      </c>
      <c r="K17" s="646"/>
      <c r="L17" s="632"/>
      <c r="M17" s="356"/>
      <c r="N17" s="193"/>
      <c r="O17" s="646"/>
      <c r="P17" s="632"/>
      <c r="Q17" s="356"/>
      <c r="R17" s="193"/>
      <c r="S17" s="356">
        <v>455</v>
      </c>
      <c r="T17" s="193">
        <v>1.5625E-2</v>
      </c>
      <c r="U17" s="356"/>
      <c r="V17" s="193"/>
      <c r="W17" s="356"/>
      <c r="X17" s="193"/>
      <c r="Y17" s="356"/>
      <c r="Z17" s="193"/>
      <c r="AA17" s="356">
        <v>851</v>
      </c>
      <c r="AB17" s="193">
        <v>-0.40820584144645339</v>
      </c>
      <c r="AC17" s="356">
        <v>5</v>
      </c>
      <c r="AD17" s="193">
        <v>-0.375</v>
      </c>
      <c r="AE17" s="172">
        <v>18</v>
      </c>
      <c r="AF17" s="365"/>
      <c r="AG17" s="356"/>
      <c r="AH17" s="193"/>
    </row>
    <row r="18" spans="1:34" s="3" customFormat="1" ht="13.55" customHeight="1">
      <c r="A18" s="644"/>
      <c r="B18" s="117" t="s">
        <v>7</v>
      </c>
      <c r="C18" s="356">
        <v>707058</v>
      </c>
      <c r="D18" s="193">
        <v>0.20323877820869971</v>
      </c>
      <c r="E18" s="356"/>
      <c r="F18" s="363"/>
      <c r="G18" s="356">
        <v>8513</v>
      </c>
      <c r="H18" s="363">
        <v>-5.1370626253621571E-2</v>
      </c>
      <c r="I18" s="356">
        <v>2131</v>
      </c>
      <c r="J18" s="193">
        <v>0.19517666853617499</v>
      </c>
      <c r="K18" s="646"/>
      <c r="L18" s="632"/>
      <c r="M18" s="356"/>
      <c r="N18" s="193"/>
      <c r="O18" s="646"/>
      <c r="P18" s="632"/>
      <c r="Q18" s="356"/>
      <c r="R18" s="193"/>
      <c r="S18" s="356">
        <v>610</v>
      </c>
      <c r="T18" s="193">
        <v>-4.8939641109298528E-3</v>
      </c>
      <c r="U18" s="356"/>
      <c r="V18" s="193"/>
      <c r="W18" s="356"/>
      <c r="X18" s="193"/>
      <c r="Y18" s="356"/>
      <c r="Z18" s="193"/>
      <c r="AA18" s="356">
        <v>677</v>
      </c>
      <c r="AB18" s="193">
        <v>-0.23502824858757063</v>
      </c>
      <c r="AC18" s="356">
        <v>15</v>
      </c>
      <c r="AD18" s="193">
        <v>-0.2857142857142857</v>
      </c>
      <c r="AE18" s="172">
        <v>24</v>
      </c>
      <c r="AF18" s="365"/>
      <c r="AG18" s="356"/>
      <c r="AH18" s="193"/>
    </row>
    <row r="19" spans="1:34" s="3" customFormat="1" ht="13.55" customHeight="1">
      <c r="A19" s="644"/>
      <c r="B19" s="117" t="s">
        <v>8</v>
      </c>
      <c r="C19" s="356">
        <v>762096</v>
      </c>
      <c r="D19" s="193">
        <v>0.18630226972368244</v>
      </c>
      <c r="E19" s="356"/>
      <c r="F19" s="363"/>
      <c r="G19" s="356">
        <v>10027</v>
      </c>
      <c r="H19" s="363">
        <v>0.22699461576113558</v>
      </c>
      <c r="I19" s="356">
        <v>3567</v>
      </c>
      <c r="J19" s="234">
        <v>0.18662674650698602</v>
      </c>
      <c r="K19" s="646"/>
      <c r="L19" s="632"/>
      <c r="M19" s="356"/>
      <c r="N19" s="234"/>
      <c r="O19" s="646"/>
      <c r="P19" s="632"/>
      <c r="Q19" s="356"/>
      <c r="R19" s="193"/>
      <c r="S19" s="356">
        <v>604</v>
      </c>
      <c r="T19" s="234">
        <v>0.24793388429752067</v>
      </c>
      <c r="U19" s="356"/>
      <c r="V19" s="234"/>
      <c r="W19" s="356"/>
      <c r="X19" s="193"/>
      <c r="Y19" s="356"/>
      <c r="Z19" s="193"/>
      <c r="AA19" s="356">
        <v>854</v>
      </c>
      <c r="AB19" s="234">
        <v>4.4009779951100246E-2</v>
      </c>
      <c r="AC19" s="356">
        <v>14</v>
      </c>
      <c r="AD19" s="234">
        <v>2.5</v>
      </c>
      <c r="AE19" s="172">
        <v>12</v>
      </c>
      <c r="AF19" s="365"/>
      <c r="AG19" s="356"/>
      <c r="AH19" s="193"/>
    </row>
    <row r="20" spans="1:34" s="3" customFormat="1" ht="13.55" customHeight="1">
      <c r="A20" s="644"/>
      <c r="B20" s="117" t="s">
        <v>9</v>
      </c>
      <c r="C20" s="356">
        <v>802497</v>
      </c>
      <c r="D20" s="193">
        <v>0.17982166616435236</v>
      </c>
      <c r="E20" s="356"/>
      <c r="F20" s="363"/>
      <c r="G20" s="356">
        <v>11347</v>
      </c>
      <c r="H20" s="363">
        <v>-2.5492264416315047E-3</v>
      </c>
      <c r="I20" s="356">
        <v>7202</v>
      </c>
      <c r="J20" s="193">
        <v>0.47733333333333333</v>
      </c>
      <c r="K20" s="646"/>
      <c r="L20" s="632"/>
      <c r="M20" s="356"/>
      <c r="N20" s="193"/>
      <c r="O20" s="646"/>
      <c r="P20" s="632"/>
      <c r="Q20" s="356"/>
      <c r="R20" s="193"/>
      <c r="S20" s="356">
        <v>1706</v>
      </c>
      <c r="T20" s="193">
        <v>-0.17224648229015041</v>
      </c>
      <c r="U20" s="356"/>
      <c r="V20" s="193"/>
      <c r="W20" s="356"/>
      <c r="X20" s="193"/>
      <c r="Y20" s="356"/>
      <c r="Z20" s="193"/>
      <c r="AA20" s="356">
        <v>1916</v>
      </c>
      <c r="AB20" s="193">
        <v>3.6235803136830717E-2</v>
      </c>
      <c r="AC20" s="356">
        <v>10</v>
      </c>
      <c r="AD20" s="193">
        <v>-0.41176470588235292</v>
      </c>
      <c r="AE20" s="172">
        <v>9</v>
      </c>
      <c r="AF20" s="365"/>
      <c r="AG20" s="356"/>
      <c r="AH20" s="193"/>
    </row>
    <row r="21" spans="1:34" s="3" customFormat="1" ht="13.55" customHeight="1">
      <c r="A21" s="644"/>
      <c r="B21" s="117" t="s">
        <v>10</v>
      </c>
      <c r="C21" s="356">
        <v>865693</v>
      </c>
      <c r="D21" s="193">
        <v>0.21541712296071661</v>
      </c>
      <c r="E21" s="356"/>
      <c r="F21" s="363"/>
      <c r="G21" s="356">
        <v>12023</v>
      </c>
      <c r="H21" s="363">
        <v>2.2972857993703737E-2</v>
      </c>
      <c r="I21" s="356">
        <v>6426</v>
      </c>
      <c r="J21" s="234">
        <v>0.22563417890520696</v>
      </c>
      <c r="K21" s="646"/>
      <c r="L21" s="632"/>
      <c r="M21" s="356"/>
      <c r="N21" s="234"/>
      <c r="O21" s="646"/>
      <c r="P21" s="632"/>
      <c r="Q21" s="356"/>
      <c r="R21" s="193"/>
      <c r="S21" s="356">
        <v>2776</v>
      </c>
      <c r="T21" s="234">
        <v>-0.14055727554179567</v>
      </c>
      <c r="U21" s="356"/>
      <c r="V21" s="234"/>
      <c r="W21" s="356"/>
      <c r="X21" s="193"/>
      <c r="Y21" s="356"/>
      <c r="Z21" s="193"/>
      <c r="AA21" s="356">
        <v>2562</v>
      </c>
      <c r="AB21" s="234">
        <v>9.1141396933560478E-2</v>
      </c>
      <c r="AC21" s="356">
        <v>9</v>
      </c>
      <c r="AD21" s="234">
        <v>-0.25</v>
      </c>
      <c r="AE21" s="172">
        <v>20</v>
      </c>
      <c r="AF21" s="365"/>
      <c r="AG21" s="356"/>
      <c r="AH21" s="193"/>
    </row>
    <row r="22" spans="1:34" s="3" customFormat="1" ht="13.55" customHeight="1">
      <c r="A22" s="644"/>
      <c r="B22" s="117" t="s">
        <v>11</v>
      </c>
      <c r="C22" s="356">
        <v>1020757</v>
      </c>
      <c r="D22" s="193">
        <v>0.13767088630167826</v>
      </c>
      <c r="E22" s="356"/>
      <c r="F22" s="363"/>
      <c r="G22" s="356">
        <v>21678</v>
      </c>
      <c r="H22" s="363">
        <v>6.1606268364348675E-2</v>
      </c>
      <c r="I22" s="356">
        <v>10713</v>
      </c>
      <c r="J22" s="193">
        <v>-1.8956043956043955E-2</v>
      </c>
      <c r="K22" s="646"/>
      <c r="L22" s="632"/>
      <c r="M22" s="356"/>
      <c r="N22" s="193"/>
      <c r="O22" s="646"/>
      <c r="P22" s="632"/>
      <c r="Q22" s="356"/>
      <c r="R22" s="193"/>
      <c r="S22" s="356">
        <v>1889</v>
      </c>
      <c r="T22" s="193">
        <v>-0.3209920920201294</v>
      </c>
      <c r="U22" s="356"/>
      <c r="V22" s="193"/>
      <c r="W22" s="356"/>
      <c r="X22" s="193"/>
      <c r="Y22" s="356"/>
      <c r="Z22" s="193"/>
      <c r="AA22" s="356">
        <v>2157</v>
      </c>
      <c r="AB22" s="193">
        <v>0.37651563497128271</v>
      </c>
      <c r="AC22" s="356">
        <v>15</v>
      </c>
      <c r="AD22" s="193">
        <v>-0.16666666666666666</v>
      </c>
      <c r="AE22" s="172">
        <v>29</v>
      </c>
      <c r="AF22" s="365"/>
      <c r="AG22" s="356"/>
      <c r="AH22" s="193"/>
    </row>
    <row r="23" spans="1:34" s="3" customFormat="1" ht="13.55" customHeight="1">
      <c r="A23" s="644"/>
      <c r="B23" s="117" t="s">
        <v>12</v>
      </c>
      <c r="C23" s="356">
        <v>1070289</v>
      </c>
      <c r="D23" s="193">
        <v>0.15013975260404075</v>
      </c>
      <c r="E23" s="356"/>
      <c r="F23" s="363"/>
      <c r="G23" s="356">
        <v>17507</v>
      </c>
      <c r="H23" s="363">
        <v>0.15056519453207151</v>
      </c>
      <c r="I23" s="356">
        <v>7771</v>
      </c>
      <c r="J23" s="234">
        <v>0.18208092485549132</v>
      </c>
      <c r="K23" s="646"/>
      <c r="L23" s="632"/>
      <c r="M23" s="356"/>
      <c r="N23" s="234"/>
      <c r="O23" s="646"/>
      <c r="P23" s="632"/>
      <c r="Q23" s="356"/>
      <c r="R23" s="193"/>
      <c r="S23" s="356">
        <v>2389</v>
      </c>
      <c r="T23" s="234">
        <v>-0.15463552724699223</v>
      </c>
      <c r="U23" s="356"/>
      <c r="V23" s="234"/>
      <c r="W23" s="356"/>
      <c r="X23" s="193"/>
      <c r="Y23" s="356"/>
      <c r="Z23" s="193"/>
      <c r="AA23" s="356">
        <v>2422</v>
      </c>
      <c r="AB23" s="234">
        <v>0.12808570097810898</v>
      </c>
      <c r="AC23" s="356">
        <v>20</v>
      </c>
      <c r="AD23" s="234">
        <v>9</v>
      </c>
      <c r="AE23" s="172">
        <v>18</v>
      </c>
      <c r="AF23" s="365"/>
      <c r="AG23" s="356"/>
      <c r="AH23" s="193"/>
    </row>
    <row r="24" spans="1:34" s="3" customFormat="1" ht="13.55" customHeight="1">
      <c r="A24" s="644"/>
      <c r="B24" s="117" t="s">
        <v>13</v>
      </c>
      <c r="C24" s="356">
        <v>785549</v>
      </c>
      <c r="D24" s="193">
        <v>0.15141943351645451</v>
      </c>
      <c r="E24" s="356"/>
      <c r="F24" s="363"/>
      <c r="G24" s="356">
        <v>12454</v>
      </c>
      <c r="H24" s="363">
        <v>6.8554268554268549E-2</v>
      </c>
      <c r="I24" s="356">
        <v>4646</v>
      </c>
      <c r="J24" s="234">
        <v>0.11361457334611696</v>
      </c>
      <c r="K24" s="646"/>
      <c r="L24" s="632"/>
      <c r="M24" s="356"/>
      <c r="N24" s="234"/>
      <c r="O24" s="646"/>
      <c r="P24" s="632"/>
      <c r="Q24" s="356"/>
      <c r="R24" s="193"/>
      <c r="S24" s="356">
        <v>1118</v>
      </c>
      <c r="T24" s="234">
        <v>4.4923629829290209E-3</v>
      </c>
      <c r="U24" s="356"/>
      <c r="V24" s="234"/>
      <c r="W24" s="356"/>
      <c r="X24" s="193"/>
      <c r="Y24" s="356"/>
      <c r="Z24" s="193"/>
      <c r="AA24" s="356">
        <v>1297</v>
      </c>
      <c r="AB24" s="234">
        <v>-0.19190031152647974</v>
      </c>
      <c r="AC24" s="356">
        <v>11</v>
      </c>
      <c r="AD24" s="234">
        <v>1.75</v>
      </c>
      <c r="AE24" s="172">
        <v>34</v>
      </c>
      <c r="AF24" s="365"/>
      <c r="AG24" s="356"/>
      <c r="AH24" s="193"/>
    </row>
    <row r="25" spans="1:34" s="3" customFormat="1" ht="13.55" customHeight="1">
      <c r="A25" s="644"/>
      <c r="B25" s="117" t="s">
        <v>14</v>
      </c>
      <c r="C25" s="356">
        <v>848088</v>
      </c>
      <c r="D25" s="193">
        <v>0.11953195747276044</v>
      </c>
      <c r="E25" s="356"/>
      <c r="F25" s="363"/>
      <c r="G25" s="356">
        <v>11916</v>
      </c>
      <c r="H25" s="363">
        <v>0.10507279977742744</v>
      </c>
      <c r="I25" s="356">
        <v>5752</v>
      </c>
      <c r="J25" s="193">
        <v>0.80426599749058969</v>
      </c>
      <c r="K25" s="646"/>
      <c r="L25" s="632"/>
      <c r="M25" s="356"/>
      <c r="N25" s="193"/>
      <c r="O25" s="646"/>
      <c r="P25" s="632"/>
      <c r="Q25" s="356"/>
      <c r="R25" s="193"/>
      <c r="S25" s="356">
        <v>789</v>
      </c>
      <c r="T25" s="193">
        <v>0.100418410041841</v>
      </c>
      <c r="U25" s="356"/>
      <c r="V25" s="193"/>
      <c r="W25" s="356"/>
      <c r="X25" s="193"/>
      <c r="Y25" s="356"/>
      <c r="Z25" s="193"/>
      <c r="AA25" s="356">
        <v>890</v>
      </c>
      <c r="AB25" s="193">
        <v>7.8787878787878782E-2</v>
      </c>
      <c r="AC25" s="356">
        <v>21</v>
      </c>
      <c r="AD25" s="193">
        <v>9.5</v>
      </c>
      <c r="AE25" s="172">
        <v>30</v>
      </c>
      <c r="AF25" s="365"/>
      <c r="AG25" s="356"/>
      <c r="AH25" s="193"/>
    </row>
    <row r="26" spans="1:34" s="3" customFormat="1" ht="13.55" customHeight="1">
      <c r="A26" s="644"/>
      <c r="B26" s="117" t="s">
        <v>15</v>
      </c>
      <c r="C26" s="356">
        <v>784031</v>
      </c>
      <c r="D26" s="193">
        <v>5.1139113565459644E-2</v>
      </c>
      <c r="E26" s="356"/>
      <c r="F26" s="363"/>
      <c r="G26" s="356">
        <v>8063</v>
      </c>
      <c r="H26" s="363">
        <v>4.2539436255495215E-2</v>
      </c>
      <c r="I26" s="356">
        <v>2753</v>
      </c>
      <c r="J26" s="193">
        <v>0.47613941018766753</v>
      </c>
      <c r="K26" s="646"/>
      <c r="L26" s="632"/>
      <c r="M26" s="356"/>
      <c r="N26" s="193"/>
      <c r="O26" s="646"/>
      <c r="P26" s="632"/>
      <c r="Q26" s="356"/>
      <c r="R26" s="193"/>
      <c r="S26" s="356">
        <v>536</v>
      </c>
      <c r="T26" s="193">
        <v>0.28537170263788969</v>
      </c>
      <c r="U26" s="356"/>
      <c r="V26" s="193"/>
      <c r="W26" s="356"/>
      <c r="X26" s="193"/>
      <c r="Y26" s="356"/>
      <c r="Z26" s="193"/>
      <c r="AA26" s="356">
        <v>1101</v>
      </c>
      <c r="AB26" s="193">
        <v>0.38316582914572866</v>
      </c>
      <c r="AC26" s="356">
        <v>5</v>
      </c>
      <c r="AD26" s="193">
        <v>0.25</v>
      </c>
      <c r="AE26" s="172">
        <v>20</v>
      </c>
      <c r="AF26" s="365"/>
      <c r="AG26" s="356"/>
      <c r="AH26" s="193"/>
    </row>
    <row r="27" spans="1:34" s="3" customFormat="1" ht="13.55" customHeight="1">
      <c r="A27" s="645"/>
      <c r="B27" s="176" t="s">
        <v>16</v>
      </c>
      <c r="C27" s="360">
        <v>790681</v>
      </c>
      <c r="D27" s="204">
        <v>8.9547014800943098E-2</v>
      </c>
      <c r="E27" s="356"/>
      <c r="F27" s="363"/>
      <c r="G27" s="356">
        <v>6666</v>
      </c>
      <c r="H27" s="363">
        <v>0.2</v>
      </c>
      <c r="I27" s="356">
        <v>2154</v>
      </c>
      <c r="J27" s="193">
        <v>0.41153342070773263</v>
      </c>
      <c r="K27" s="647"/>
      <c r="L27" s="651"/>
      <c r="M27" s="356"/>
      <c r="N27" s="193"/>
      <c r="O27" s="647"/>
      <c r="P27" s="651"/>
      <c r="Q27" s="356"/>
      <c r="R27" s="204"/>
      <c r="S27" s="356">
        <v>298</v>
      </c>
      <c r="T27" s="193">
        <v>-9.696969696969697E-2</v>
      </c>
      <c r="U27" s="356"/>
      <c r="V27" s="193"/>
      <c r="W27" s="356"/>
      <c r="X27" s="193"/>
      <c r="Y27" s="356"/>
      <c r="Z27" s="204"/>
      <c r="AA27" s="356">
        <v>980</v>
      </c>
      <c r="AB27" s="193">
        <v>0.88824662813102118</v>
      </c>
      <c r="AC27" s="356">
        <v>5</v>
      </c>
      <c r="AD27" s="193"/>
      <c r="AE27" s="184">
        <v>11</v>
      </c>
      <c r="AF27" s="366"/>
      <c r="AG27" s="356"/>
      <c r="AH27" s="204"/>
    </row>
    <row r="28" spans="1:34" s="3" customFormat="1" ht="13.55" customHeight="1">
      <c r="A28" s="643" t="s">
        <v>197</v>
      </c>
      <c r="B28" s="117" t="s">
        <v>209</v>
      </c>
      <c r="C28" s="356">
        <v>985287</v>
      </c>
      <c r="D28" s="193">
        <v>9.7927805252026393E-2</v>
      </c>
      <c r="E28" s="362"/>
      <c r="F28" s="367"/>
      <c r="G28" s="362">
        <v>9022</v>
      </c>
      <c r="H28" s="367">
        <v>-8.0044865912103594E-2</v>
      </c>
      <c r="I28" s="362">
        <v>3010</v>
      </c>
      <c r="J28" s="198">
        <v>0.14361702127659576</v>
      </c>
      <c r="K28" s="652"/>
      <c r="L28" s="631"/>
      <c r="M28" s="362"/>
      <c r="N28" s="198"/>
      <c r="O28" s="652">
        <v>110788</v>
      </c>
      <c r="P28" s="631">
        <v>-3.8931496749714531E-3</v>
      </c>
      <c r="Q28" s="362"/>
      <c r="R28" s="193"/>
      <c r="S28" s="362">
        <v>305</v>
      </c>
      <c r="T28" s="198">
        <v>-0.18449197860962566</v>
      </c>
      <c r="U28" s="362"/>
      <c r="V28" s="198"/>
      <c r="W28" s="362"/>
      <c r="X28" s="198"/>
      <c r="Y28" s="362"/>
      <c r="Z28" s="193"/>
      <c r="AA28" s="362">
        <v>1333</v>
      </c>
      <c r="AB28" s="198">
        <v>0.4943946188340807</v>
      </c>
      <c r="AC28" s="362">
        <v>14</v>
      </c>
      <c r="AD28" s="198"/>
      <c r="AE28" s="368">
        <v>20</v>
      </c>
      <c r="AF28" s="364">
        <v>0.53846153846153844</v>
      </c>
      <c r="AG28" s="362"/>
      <c r="AH28" s="193"/>
    </row>
    <row r="29" spans="1:34" s="3" customFormat="1" ht="13.55" customHeight="1">
      <c r="A29" s="644"/>
      <c r="B29" s="117" t="s">
        <v>210</v>
      </c>
      <c r="C29" s="356">
        <v>944596</v>
      </c>
      <c r="D29" s="193">
        <v>0.2662178718977799</v>
      </c>
      <c r="E29" s="356"/>
      <c r="F29" s="363"/>
      <c r="G29" s="356">
        <v>8049</v>
      </c>
      <c r="H29" s="363">
        <v>0.10883041741286678</v>
      </c>
      <c r="I29" s="356">
        <v>3164</v>
      </c>
      <c r="J29" s="193">
        <v>0.81318051575931227</v>
      </c>
      <c r="K29" s="646"/>
      <c r="L29" s="632"/>
      <c r="M29" s="356"/>
      <c r="N29" s="193"/>
      <c r="O29" s="646"/>
      <c r="P29" s="632"/>
      <c r="Q29" s="356"/>
      <c r="R29" s="193"/>
      <c r="S29" s="356">
        <v>390</v>
      </c>
      <c r="T29" s="193">
        <v>-0.14285714285714285</v>
      </c>
      <c r="U29" s="356"/>
      <c r="V29" s="193"/>
      <c r="W29" s="356"/>
      <c r="X29" s="193"/>
      <c r="Y29" s="356"/>
      <c r="Z29" s="193"/>
      <c r="AA29" s="356">
        <v>1331</v>
      </c>
      <c r="AB29" s="193">
        <v>0.56404230317273796</v>
      </c>
      <c r="AC29" s="356">
        <v>8</v>
      </c>
      <c r="AD29" s="193">
        <v>0.6</v>
      </c>
      <c r="AE29" s="368">
        <v>27</v>
      </c>
      <c r="AF29" s="365">
        <v>0.5</v>
      </c>
      <c r="AG29" s="356"/>
      <c r="AH29" s="193"/>
    </row>
    <row r="30" spans="1:34" s="3" customFormat="1" ht="13.55" customHeight="1">
      <c r="A30" s="644"/>
      <c r="B30" s="117" t="s">
        <v>7</v>
      </c>
      <c r="C30" s="356">
        <v>823918</v>
      </c>
      <c r="D30" s="193">
        <v>0.16527639882442458</v>
      </c>
      <c r="E30" s="356"/>
      <c r="F30" s="363"/>
      <c r="G30" s="356">
        <v>10113</v>
      </c>
      <c r="H30" s="363">
        <v>0.18794784447315871</v>
      </c>
      <c r="I30" s="356">
        <v>3136</v>
      </c>
      <c r="J30" s="193">
        <v>0.47160957297043643</v>
      </c>
      <c r="K30" s="646"/>
      <c r="L30" s="632"/>
      <c r="M30" s="356"/>
      <c r="N30" s="193"/>
      <c r="O30" s="646"/>
      <c r="P30" s="632"/>
      <c r="Q30" s="356"/>
      <c r="R30" s="193"/>
      <c r="S30" s="356">
        <v>403</v>
      </c>
      <c r="T30" s="193">
        <v>-0.33934426229508197</v>
      </c>
      <c r="U30" s="356"/>
      <c r="V30" s="193"/>
      <c r="W30" s="356"/>
      <c r="X30" s="193"/>
      <c r="Y30" s="356"/>
      <c r="Z30" s="193"/>
      <c r="AA30" s="356">
        <v>1448</v>
      </c>
      <c r="AB30" s="193">
        <v>1.138847858197932</v>
      </c>
      <c r="AC30" s="356">
        <v>13</v>
      </c>
      <c r="AD30" s="193">
        <v>-0.13333333333333333</v>
      </c>
      <c r="AE30" s="368">
        <v>19</v>
      </c>
      <c r="AF30" s="365">
        <v>-0.20833333333333334</v>
      </c>
      <c r="AG30" s="356"/>
      <c r="AH30" s="193"/>
    </row>
    <row r="31" spans="1:34" s="3" customFormat="1" ht="13.55" customHeight="1">
      <c r="A31" s="644"/>
      <c r="B31" s="117" t="s">
        <v>8</v>
      </c>
      <c r="C31" s="356">
        <v>855083</v>
      </c>
      <c r="D31" s="193">
        <v>0.12201481178224266</v>
      </c>
      <c r="E31" s="356"/>
      <c r="F31" s="363"/>
      <c r="G31" s="356">
        <v>9639</v>
      </c>
      <c r="H31" s="363">
        <v>-3.8695522090356038E-2</v>
      </c>
      <c r="I31" s="356">
        <v>5500</v>
      </c>
      <c r="J31" s="234">
        <v>0.54191197084384635</v>
      </c>
      <c r="K31" s="646"/>
      <c r="L31" s="632"/>
      <c r="M31" s="356"/>
      <c r="N31" s="234"/>
      <c r="O31" s="646"/>
      <c r="P31" s="632"/>
      <c r="Q31" s="356"/>
      <c r="R31" s="193"/>
      <c r="S31" s="356">
        <v>610</v>
      </c>
      <c r="T31" s="234">
        <v>9.9337748344370865E-3</v>
      </c>
      <c r="U31" s="356"/>
      <c r="V31" s="234"/>
      <c r="W31" s="356"/>
      <c r="X31" s="193"/>
      <c r="Y31" s="356"/>
      <c r="Z31" s="193"/>
      <c r="AA31" s="356">
        <v>788</v>
      </c>
      <c r="AB31" s="234">
        <v>-7.7283372365339581E-2</v>
      </c>
      <c r="AC31" s="356">
        <v>6</v>
      </c>
      <c r="AD31" s="234">
        <v>-0.5714285714285714</v>
      </c>
      <c r="AE31" s="368">
        <v>24</v>
      </c>
      <c r="AF31" s="365">
        <v>1</v>
      </c>
      <c r="AG31" s="356"/>
      <c r="AH31" s="193"/>
    </row>
    <row r="32" spans="1:34" s="3" customFormat="1" ht="13.55" customHeight="1">
      <c r="A32" s="644"/>
      <c r="B32" s="117" t="s">
        <v>9</v>
      </c>
      <c r="C32" s="356">
        <v>906482</v>
      </c>
      <c r="D32" s="193">
        <v>0.12957680838682262</v>
      </c>
      <c r="E32" s="356"/>
      <c r="F32" s="363"/>
      <c r="G32" s="356">
        <v>12351</v>
      </c>
      <c r="H32" s="363">
        <v>8.8481536970124258E-2</v>
      </c>
      <c r="I32" s="356">
        <v>8157</v>
      </c>
      <c r="J32" s="193">
        <v>0.13260205498472646</v>
      </c>
      <c r="K32" s="646"/>
      <c r="L32" s="632"/>
      <c r="M32" s="356"/>
      <c r="N32" s="193"/>
      <c r="O32" s="646"/>
      <c r="P32" s="632"/>
      <c r="Q32" s="356"/>
      <c r="R32" s="193"/>
      <c r="S32" s="356">
        <v>2164</v>
      </c>
      <c r="T32" s="193">
        <v>0.26846424384525203</v>
      </c>
      <c r="U32" s="356"/>
      <c r="V32" s="193"/>
      <c r="W32" s="356"/>
      <c r="X32" s="193"/>
      <c r="Y32" s="356"/>
      <c r="Z32" s="193"/>
      <c r="AA32" s="356">
        <v>2439</v>
      </c>
      <c r="AB32" s="193">
        <v>0.27296450939457201</v>
      </c>
      <c r="AC32" s="356">
        <v>18</v>
      </c>
      <c r="AD32" s="193">
        <v>0.8</v>
      </c>
      <c r="AE32" s="368">
        <v>26</v>
      </c>
      <c r="AF32" s="365">
        <v>1.8888888888888888</v>
      </c>
      <c r="AG32" s="356"/>
      <c r="AH32" s="193"/>
    </row>
    <row r="33" spans="1:34" s="3" customFormat="1" ht="13.55" customHeight="1">
      <c r="A33" s="644"/>
      <c r="B33" s="117" t="s">
        <v>10</v>
      </c>
      <c r="C33" s="356">
        <v>915942</v>
      </c>
      <c r="D33" s="193">
        <v>5.8044826514711337E-2</v>
      </c>
      <c r="E33" s="356"/>
      <c r="F33" s="363"/>
      <c r="G33" s="356">
        <v>19817</v>
      </c>
      <c r="H33" s="363">
        <v>0.64825750644597857</v>
      </c>
      <c r="I33" s="356">
        <v>7688</v>
      </c>
      <c r="J33" s="234">
        <v>0.19638966697790228</v>
      </c>
      <c r="K33" s="646"/>
      <c r="L33" s="632"/>
      <c r="M33" s="356"/>
      <c r="N33" s="234"/>
      <c r="O33" s="646"/>
      <c r="P33" s="632"/>
      <c r="Q33" s="356"/>
      <c r="R33" s="193"/>
      <c r="S33" s="356">
        <v>3120</v>
      </c>
      <c r="T33" s="234">
        <v>0.1239193083573487</v>
      </c>
      <c r="U33" s="356"/>
      <c r="V33" s="234"/>
      <c r="W33" s="356"/>
      <c r="X33" s="193"/>
      <c r="Y33" s="356"/>
      <c r="Z33" s="193"/>
      <c r="AA33" s="356">
        <v>2602</v>
      </c>
      <c r="AB33" s="234">
        <v>1.56128024980484E-2</v>
      </c>
      <c r="AC33" s="356">
        <v>14</v>
      </c>
      <c r="AD33" s="234">
        <v>0.55555555555555558</v>
      </c>
      <c r="AE33" s="368">
        <v>42</v>
      </c>
      <c r="AF33" s="365">
        <v>1.1000000000000001</v>
      </c>
      <c r="AG33" s="356"/>
      <c r="AH33" s="193"/>
    </row>
    <row r="34" spans="1:34" s="3" customFormat="1" ht="13.55" customHeight="1">
      <c r="A34" s="644"/>
      <c r="B34" s="117" t="s">
        <v>11</v>
      </c>
      <c r="C34" s="356">
        <v>1098740</v>
      </c>
      <c r="D34" s="193">
        <v>7.6397222845398072E-2</v>
      </c>
      <c r="E34" s="356"/>
      <c r="F34" s="363"/>
      <c r="G34" s="356">
        <v>21057</v>
      </c>
      <c r="H34" s="363">
        <v>-2.8646554110157763E-2</v>
      </c>
      <c r="I34" s="356">
        <v>13552</v>
      </c>
      <c r="J34" s="193">
        <v>0.26500513394940728</v>
      </c>
      <c r="K34" s="646"/>
      <c r="L34" s="632"/>
      <c r="M34" s="356"/>
      <c r="N34" s="193"/>
      <c r="O34" s="646"/>
      <c r="P34" s="632"/>
      <c r="Q34" s="356"/>
      <c r="R34" s="193"/>
      <c r="S34" s="356">
        <v>2487</v>
      </c>
      <c r="T34" s="193">
        <v>0.31656961355214397</v>
      </c>
      <c r="U34" s="356"/>
      <c r="V34" s="193"/>
      <c r="W34" s="356"/>
      <c r="X34" s="193"/>
      <c r="Y34" s="356"/>
      <c r="Z34" s="193"/>
      <c r="AA34" s="356">
        <v>2553</v>
      </c>
      <c r="AB34" s="193">
        <v>0.1835883171070932</v>
      </c>
      <c r="AC34" s="356">
        <v>11</v>
      </c>
      <c r="AD34" s="193">
        <v>-0.26666666666666666</v>
      </c>
      <c r="AE34" s="368">
        <v>55</v>
      </c>
      <c r="AF34" s="365">
        <v>0.89655172413793105</v>
      </c>
      <c r="AG34" s="356"/>
      <c r="AH34" s="193"/>
    </row>
    <row r="35" spans="1:34" s="3" customFormat="1" ht="13.55" customHeight="1">
      <c r="A35" s="644"/>
      <c r="B35" s="117" t="s">
        <v>12</v>
      </c>
      <c r="C35" s="356">
        <v>1159874</v>
      </c>
      <c r="D35" s="193">
        <v>8.3701691786050303E-2</v>
      </c>
      <c r="E35" s="356"/>
      <c r="F35" s="363"/>
      <c r="G35" s="356">
        <v>17609</v>
      </c>
      <c r="H35" s="363">
        <v>5.8262409321985491E-3</v>
      </c>
      <c r="I35" s="356">
        <v>11793</v>
      </c>
      <c r="J35" s="234">
        <v>0.51756530691030755</v>
      </c>
      <c r="K35" s="646"/>
      <c r="L35" s="632"/>
      <c r="M35" s="356"/>
      <c r="N35" s="234"/>
      <c r="O35" s="646"/>
      <c r="P35" s="632"/>
      <c r="Q35" s="356"/>
      <c r="R35" s="193"/>
      <c r="S35" s="356">
        <v>2429</v>
      </c>
      <c r="T35" s="234">
        <v>1.6743407283382167E-2</v>
      </c>
      <c r="U35" s="356"/>
      <c r="V35" s="234"/>
      <c r="W35" s="356"/>
      <c r="X35" s="193"/>
      <c r="Y35" s="356"/>
      <c r="Z35" s="193"/>
      <c r="AA35" s="356">
        <v>3235</v>
      </c>
      <c r="AB35" s="234">
        <v>0.33567299752270852</v>
      </c>
      <c r="AC35" s="356">
        <v>14</v>
      </c>
      <c r="AD35" s="234">
        <v>-0.3</v>
      </c>
      <c r="AE35" s="368">
        <v>41</v>
      </c>
      <c r="AF35" s="365">
        <v>1.2777777777777777</v>
      </c>
      <c r="AG35" s="356"/>
      <c r="AH35" s="193"/>
    </row>
    <row r="36" spans="1:34" s="3" customFormat="1" ht="13.55" customHeight="1">
      <c r="A36" s="644"/>
      <c r="B36" s="117" t="s">
        <v>13</v>
      </c>
      <c r="C36" s="356">
        <v>931946</v>
      </c>
      <c r="D36" s="193">
        <v>0.18636265847197311</v>
      </c>
      <c r="E36" s="356"/>
      <c r="F36" s="363"/>
      <c r="G36" s="356">
        <v>13485</v>
      </c>
      <c r="H36" s="363">
        <v>8.2784647502810338E-2</v>
      </c>
      <c r="I36" s="356">
        <v>8633</v>
      </c>
      <c r="J36" s="234">
        <v>0.85815755488592338</v>
      </c>
      <c r="K36" s="646"/>
      <c r="L36" s="632"/>
      <c r="M36" s="356"/>
      <c r="N36" s="234"/>
      <c r="O36" s="646"/>
      <c r="P36" s="632"/>
      <c r="Q36" s="356"/>
      <c r="R36" s="193"/>
      <c r="S36" s="356">
        <v>2028</v>
      </c>
      <c r="T36" s="234">
        <v>0.81395348837209303</v>
      </c>
      <c r="U36" s="356"/>
      <c r="V36" s="234"/>
      <c r="W36" s="356"/>
      <c r="X36" s="193"/>
      <c r="Y36" s="356"/>
      <c r="Z36" s="193"/>
      <c r="AA36" s="356">
        <v>2714</v>
      </c>
      <c r="AB36" s="234">
        <v>1.0925212027756361</v>
      </c>
      <c r="AC36" s="356">
        <v>13</v>
      </c>
      <c r="AD36" s="234">
        <v>0.18181818181818182</v>
      </c>
      <c r="AE36" s="368">
        <v>47</v>
      </c>
      <c r="AF36" s="365">
        <v>0.38235294117647056</v>
      </c>
      <c r="AG36" s="356"/>
      <c r="AH36" s="193"/>
    </row>
    <row r="37" spans="1:34" s="3" customFormat="1" ht="13.55" customHeight="1">
      <c r="A37" s="644"/>
      <c r="B37" s="117" t="s">
        <v>14</v>
      </c>
      <c r="C37" s="356">
        <v>984649</v>
      </c>
      <c r="D37" s="193">
        <v>0.16102220524285216</v>
      </c>
      <c r="E37" s="356"/>
      <c r="F37" s="363"/>
      <c r="G37" s="356">
        <v>13175</v>
      </c>
      <c r="H37" s="363">
        <v>0.10565626049009735</v>
      </c>
      <c r="I37" s="356">
        <v>8568</v>
      </c>
      <c r="J37" s="193">
        <v>0.48956884561891517</v>
      </c>
      <c r="K37" s="646"/>
      <c r="L37" s="632"/>
      <c r="M37" s="356"/>
      <c r="N37" s="193"/>
      <c r="O37" s="646"/>
      <c r="P37" s="632"/>
      <c r="Q37" s="356"/>
      <c r="R37" s="193"/>
      <c r="S37" s="356">
        <v>787</v>
      </c>
      <c r="T37" s="193">
        <v>-2.5348542458808617E-3</v>
      </c>
      <c r="U37" s="356"/>
      <c r="V37" s="193"/>
      <c r="W37" s="356"/>
      <c r="X37" s="193"/>
      <c r="Y37" s="356"/>
      <c r="Z37" s="193"/>
      <c r="AA37" s="356">
        <v>3204</v>
      </c>
      <c r="AB37" s="193">
        <v>2.6</v>
      </c>
      <c r="AC37" s="356">
        <v>4</v>
      </c>
      <c r="AD37" s="193">
        <v>-0.80952380952380953</v>
      </c>
      <c r="AE37" s="368">
        <v>41</v>
      </c>
      <c r="AF37" s="365">
        <v>0.36666666666666664</v>
      </c>
      <c r="AG37" s="356"/>
      <c r="AH37" s="193"/>
    </row>
    <row r="38" spans="1:34" s="3" customFormat="1" ht="13.55" customHeight="1">
      <c r="A38" s="644"/>
      <c r="B38" s="117" t="s">
        <v>15</v>
      </c>
      <c r="C38" s="356">
        <v>987488</v>
      </c>
      <c r="D38" s="193">
        <v>0.25950121870181153</v>
      </c>
      <c r="E38" s="369"/>
      <c r="F38" s="363"/>
      <c r="G38" s="369">
        <v>10553</v>
      </c>
      <c r="H38" s="363">
        <v>0.30881805779486543</v>
      </c>
      <c r="I38" s="356">
        <v>3904</v>
      </c>
      <c r="J38" s="193">
        <v>0.41808935706501998</v>
      </c>
      <c r="K38" s="646"/>
      <c r="L38" s="632"/>
      <c r="M38" s="356"/>
      <c r="N38" s="193"/>
      <c r="O38" s="646"/>
      <c r="P38" s="632"/>
      <c r="Q38" s="356"/>
      <c r="R38" s="193"/>
      <c r="S38" s="356">
        <v>556</v>
      </c>
      <c r="T38" s="193">
        <v>3.7313432835820892E-2</v>
      </c>
      <c r="U38" s="356"/>
      <c r="V38" s="193"/>
      <c r="W38" s="356"/>
      <c r="X38" s="193"/>
      <c r="Y38" s="356"/>
      <c r="Z38" s="193"/>
      <c r="AA38" s="356">
        <v>1278</v>
      </c>
      <c r="AB38" s="193">
        <v>0.16076294277929154</v>
      </c>
      <c r="AC38" s="356">
        <v>14</v>
      </c>
      <c r="AD38" s="193">
        <v>1.8</v>
      </c>
      <c r="AE38" s="368">
        <v>49</v>
      </c>
      <c r="AF38" s="365">
        <v>1.45</v>
      </c>
      <c r="AG38" s="356"/>
      <c r="AH38" s="193"/>
    </row>
    <row r="39" spans="1:34" s="3" customFormat="1" ht="13.55" customHeight="1">
      <c r="A39" s="645"/>
      <c r="B39" s="117" t="s">
        <v>16</v>
      </c>
      <c r="C39" s="196">
        <v>1015874</v>
      </c>
      <c r="D39" s="193">
        <v>0.28480891788218005</v>
      </c>
      <c r="E39" s="369"/>
      <c r="F39" s="363"/>
      <c r="G39" s="369">
        <v>7449</v>
      </c>
      <c r="H39" s="363">
        <v>0.11746174617461747</v>
      </c>
      <c r="I39" s="356">
        <v>3387</v>
      </c>
      <c r="J39" s="193">
        <v>0.57242339832869082</v>
      </c>
      <c r="K39" s="647"/>
      <c r="L39" s="651"/>
      <c r="M39" s="356"/>
      <c r="N39" s="193"/>
      <c r="O39" s="647"/>
      <c r="P39" s="651"/>
      <c r="Q39" s="356"/>
      <c r="R39" s="193"/>
      <c r="S39" s="356">
        <v>376</v>
      </c>
      <c r="T39" s="193">
        <v>0.26174496644295303</v>
      </c>
      <c r="U39" s="356"/>
      <c r="V39" s="193"/>
      <c r="W39" s="356"/>
      <c r="X39" s="193"/>
      <c r="Y39" s="356"/>
      <c r="Z39" s="193"/>
      <c r="AA39" s="356">
        <v>635</v>
      </c>
      <c r="AB39" s="193">
        <v>-0.35204081632653061</v>
      </c>
      <c r="AC39" s="356">
        <v>5</v>
      </c>
      <c r="AD39" s="193">
        <v>0</v>
      </c>
      <c r="AE39" s="370">
        <v>41</v>
      </c>
      <c r="AF39" s="366">
        <v>2.7272727272727271</v>
      </c>
      <c r="AG39" s="356"/>
      <c r="AH39" s="193"/>
    </row>
    <row r="40" spans="1:34" s="3" customFormat="1" ht="13.55" customHeight="1">
      <c r="A40" s="643" t="s">
        <v>198</v>
      </c>
      <c r="B40" s="152" t="s">
        <v>209</v>
      </c>
      <c r="C40" s="362">
        <v>1281530</v>
      </c>
      <c r="D40" s="198">
        <v>0.30066670929384026</v>
      </c>
      <c r="E40" s="362"/>
      <c r="F40" s="367"/>
      <c r="G40" s="362">
        <v>10223</v>
      </c>
      <c r="H40" s="367">
        <v>0.13311904234094435</v>
      </c>
      <c r="I40" s="362">
        <v>4896</v>
      </c>
      <c r="J40" s="198">
        <v>0.62657807308970104</v>
      </c>
      <c r="K40" s="652"/>
      <c r="L40" s="631"/>
      <c r="M40" s="362"/>
      <c r="N40" s="198"/>
      <c r="O40" s="652">
        <v>124785</v>
      </c>
      <c r="P40" s="631">
        <v>0.12634039787702639</v>
      </c>
      <c r="Q40" s="362"/>
      <c r="R40" s="198"/>
      <c r="S40" s="362">
        <v>465</v>
      </c>
      <c r="T40" s="198">
        <v>0.52459016393442626</v>
      </c>
      <c r="U40" s="362"/>
      <c r="V40" s="198"/>
      <c r="W40" s="362"/>
      <c r="X40" s="198"/>
      <c r="Y40" s="362"/>
      <c r="Z40" s="198"/>
      <c r="AA40" s="362">
        <v>1721</v>
      </c>
      <c r="AB40" s="198">
        <v>0.29107276819204803</v>
      </c>
      <c r="AC40" s="362">
        <v>10</v>
      </c>
      <c r="AD40" s="198">
        <v>-0.2857142857142857</v>
      </c>
      <c r="AE40" s="356">
        <v>58</v>
      </c>
      <c r="AF40" s="364">
        <v>1.9</v>
      </c>
      <c r="AG40" s="362"/>
      <c r="AH40" s="198"/>
    </row>
    <row r="41" spans="1:34" s="3" customFormat="1" ht="13.55" customHeight="1">
      <c r="A41" s="644"/>
      <c r="B41" s="117" t="s">
        <v>20</v>
      </c>
      <c r="C41" s="356">
        <v>982591</v>
      </c>
      <c r="D41" s="193">
        <v>4.0223545304024153E-2</v>
      </c>
      <c r="E41" s="356"/>
      <c r="F41" s="363"/>
      <c r="G41" s="356">
        <v>9053</v>
      </c>
      <c r="H41" s="363">
        <v>0.1247359920487017</v>
      </c>
      <c r="I41" s="356">
        <v>3606</v>
      </c>
      <c r="J41" s="193">
        <v>0.13969658659924147</v>
      </c>
      <c r="K41" s="646"/>
      <c r="L41" s="632"/>
      <c r="M41" s="356"/>
      <c r="N41" s="193"/>
      <c r="O41" s="646"/>
      <c r="P41" s="632"/>
      <c r="Q41" s="356"/>
      <c r="R41" s="193"/>
      <c r="S41" s="356">
        <v>383</v>
      </c>
      <c r="T41" s="193">
        <v>-1.7948717948717947E-2</v>
      </c>
      <c r="U41" s="356"/>
      <c r="V41" s="193"/>
      <c r="W41" s="356"/>
      <c r="X41" s="193"/>
      <c r="Y41" s="356"/>
      <c r="Z41" s="193"/>
      <c r="AA41" s="356">
        <v>1695</v>
      </c>
      <c r="AB41" s="193">
        <v>0.27347858752817428</v>
      </c>
      <c r="AC41" s="356">
        <v>9</v>
      </c>
      <c r="AD41" s="193">
        <v>0.125</v>
      </c>
      <c r="AE41" s="356">
        <v>29</v>
      </c>
      <c r="AF41" s="365">
        <v>7.407407407407407E-2</v>
      </c>
      <c r="AG41" s="356"/>
      <c r="AH41" s="193"/>
    </row>
    <row r="42" spans="1:34" s="3" customFormat="1" ht="13.55" customHeight="1">
      <c r="A42" s="644"/>
      <c r="B42" s="117" t="s">
        <v>213</v>
      </c>
      <c r="C42" s="356">
        <v>1046055</v>
      </c>
      <c r="D42" s="193">
        <v>0.27</v>
      </c>
      <c r="E42" s="356"/>
      <c r="F42" s="363"/>
      <c r="G42" s="356">
        <v>12161</v>
      </c>
      <c r="H42" s="363">
        <v>0.20251161870859291</v>
      </c>
      <c r="I42" s="356">
        <v>4403</v>
      </c>
      <c r="J42" s="193">
        <v>0.40401785714285715</v>
      </c>
      <c r="K42" s="646"/>
      <c r="L42" s="632"/>
      <c r="M42" s="356"/>
      <c r="N42" s="193"/>
      <c r="O42" s="646"/>
      <c r="P42" s="632"/>
      <c r="Q42" s="356"/>
      <c r="R42" s="193"/>
      <c r="S42" s="356">
        <v>485</v>
      </c>
      <c r="T42" s="193">
        <v>0.20347394540942929</v>
      </c>
      <c r="U42" s="356"/>
      <c r="V42" s="193"/>
      <c r="W42" s="356"/>
      <c r="X42" s="193"/>
      <c r="Y42" s="356"/>
      <c r="Z42" s="193"/>
      <c r="AA42" s="356">
        <v>1438</v>
      </c>
      <c r="AB42" s="193">
        <v>-6.9060773480662981E-3</v>
      </c>
      <c r="AC42" s="356">
        <v>13</v>
      </c>
      <c r="AD42" s="193">
        <v>0</v>
      </c>
      <c r="AE42" s="356">
        <v>55</v>
      </c>
      <c r="AF42" s="365">
        <v>1.8947368421052631</v>
      </c>
      <c r="AG42" s="356"/>
      <c r="AH42" s="193"/>
    </row>
    <row r="43" spans="1:34" s="3" customFormat="1" ht="13.55" customHeight="1">
      <c r="A43" s="644"/>
      <c r="B43" s="117" t="s">
        <v>214</v>
      </c>
      <c r="C43" s="356">
        <v>989018</v>
      </c>
      <c r="D43" s="193">
        <v>0.157</v>
      </c>
      <c r="E43" s="356"/>
      <c r="F43" s="363"/>
      <c r="G43" s="356">
        <v>12492</v>
      </c>
      <c r="H43" s="363">
        <v>0.29598506069094305</v>
      </c>
      <c r="I43" s="356">
        <v>7772</v>
      </c>
      <c r="J43" s="234">
        <v>0.41309090909090906</v>
      </c>
      <c r="K43" s="646"/>
      <c r="L43" s="632"/>
      <c r="M43" s="356"/>
      <c r="N43" s="234"/>
      <c r="O43" s="646"/>
      <c r="P43" s="632"/>
      <c r="Q43" s="356"/>
      <c r="R43" s="193"/>
      <c r="S43" s="356">
        <v>484</v>
      </c>
      <c r="T43" s="234">
        <v>-0.20655737704918034</v>
      </c>
      <c r="U43" s="356"/>
      <c r="V43" s="234"/>
      <c r="W43" s="356"/>
      <c r="X43" s="193"/>
      <c r="Y43" s="356"/>
      <c r="Z43" s="193"/>
      <c r="AA43" s="356">
        <v>1141</v>
      </c>
      <c r="AB43" s="234">
        <v>0.4479695431472081</v>
      </c>
      <c r="AC43" s="356">
        <v>0</v>
      </c>
      <c r="AD43" s="234">
        <v>-1</v>
      </c>
      <c r="AE43" s="368">
        <v>35</v>
      </c>
      <c r="AF43" s="365">
        <v>0.45833333333333331</v>
      </c>
      <c r="AG43" s="356"/>
      <c r="AH43" s="193"/>
    </row>
    <row r="44" spans="1:34" s="3" customFormat="1" ht="13.55" customHeight="1">
      <c r="A44" s="644"/>
      <c r="B44" s="117" t="s">
        <v>215</v>
      </c>
      <c r="C44" s="356">
        <v>1107498</v>
      </c>
      <c r="D44" s="193">
        <v>0.222</v>
      </c>
      <c r="E44" s="356"/>
      <c r="F44" s="363"/>
      <c r="G44" s="356">
        <v>14850</v>
      </c>
      <c r="H44" s="363">
        <v>0.20233179499635656</v>
      </c>
      <c r="I44" s="356">
        <v>11002</v>
      </c>
      <c r="J44" s="193">
        <v>0.34878018879490008</v>
      </c>
      <c r="K44" s="646"/>
      <c r="L44" s="632"/>
      <c r="M44" s="356"/>
      <c r="N44" s="193"/>
      <c r="O44" s="646"/>
      <c r="P44" s="632"/>
      <c r="Q44" s="356"/>
      <c r="R44" s="193"/>
      <c r="S44" s="356">
        <v>1466</v>
      </c>
      <c r="T44" s="193">
        <v>-0.32255083179297594</v>
      </c>
      <c r="U44" s="356"/>
      <c r="V44" s="193"/>
      <c r="W44" s="356"/>
      <c r="X44" s="193"/>
      <c r="Y44" s="356"/>
      <c r="Z44" s="193"/>
      <c r="AA44" s="356">
        <v>2077</v>
      </c>
      <c r="AB44" s="193">
        <v>-0.14842148421484214</v>
      </c>
      <c r="AC44" s="356">
        <v>12</v>
      </c>
      <c r="AD44" s="193">
        <v>-0.33333333333333331</v>
      </c>
      <c r="AE44" s="368">
        <v>43</v>
      </c>
      <c r="AF44" s="365">
        <v>0.65384615384615385</v>
      </c>
      <c r="AG44" s="356"/>
      <c r="AH44" s="193"/>
    </row>
    <row r="45" spans="1:34" s="3" customFormat="1" ht="13.55" customHeight="1">
      <c r="A45" s="644"/>
      <c r="B45" s="117" t="s">
        <v>216</v>
      </c>
      <c r="C45" s="356">
        <v>1064076</v>
      </c>
      <c r="D45" s="193">
        <v>0.16200000000000001</v>
      </c>
      <c r="E45" s="356"/>
      <c r="F45" s="363"/>
      <c r="G45" s="356">
        <v>15154</v>
      </c>
      <c r="H45" s="363">
        <v>-0.23530302265731443</v>
      </c>
      <c r="I45" s="356">
        <v>9417</v>
      </c>
      <c r="J45" s="234">
        <v>0.22489594172736732</v>
      </c>
      <c r="K45" s="646"/>
      <c r="L45" s="632"/>
      <c r="M45" s="356"/>
      <c r="N45" s="234"/>
      <c r="O45" s="646"/>
      <c r="P45" s="632"/>
      <c r="Q45" s="356"/>
      <c r="R45" s="193"/>
      <c r="S45" s="356">
        <v>2466</v>
      </c>
      <c r="T45" s="234">
        <v>-0.20961538461538462</v>
      </c>
      <c r="U45" s="356"/>
      <c r="V45" s="234"/>
      <c r="W45" s="356"/>
      <c r="X45" s="193"/>
      <c r="Y45" s="356"/>
      <c r="Z45" s="193"/>
      <c r="AA45" s="356">
        <v>3053</v>
      </c>
      <c r="AB45" s="234">
        <v>0.1733282090699462</v>
      </c>
      <c r="AC45" s="356">
        <v>26</v>
      </c>
      <c r="AD45" s="234">
        <v>0.8571428571428571</v>
      </c>
      <c r="AE45" s="368">
        <v>58</v>
      </c>
      <c r="AF45" s="365">
        <v>0.38095238095238093</v>
      </c>
      <c r="AG45" s="356"/>
      <c r="AH45" s="193"/>
    </row>
    <row r="46" spans="1:34" s="3" customFormat="1" ht="13.55" customHeight="1">
      <c r="A46" s="644"/>
      <c r="B46" s="117" t="s">
        <v>217</v>
      </c>
      <c r="C46" s="356">
        <v>1297398</v>
      </c>
      <c r="D46" s="193">
        <v>0.18099999999999999</v>
      </c>
      <c r="E46" s="356"/>
      <c r="F46" s="363"/>
      <c r="G46" s="356">
        <v>22821</v>
      </c>
      <c r="H46" s="363">
        <v>8.3772617181934753E-2</v>
      </c>
      <c r="I46" s="356">
        <v>13465</v>
      </c>
      <c r="J46" s="193">
        <v>-6.4197166469893742E-3</v>
      </c>
      <c r="K46" s="646"/>
      <c r="L46" s="632"/>
      <c r="M46" s="356"/>
      <c r="N46" s="193"/>
      <c r="O46" s="646"/>
      <c r="P46" s="632"/>
      <c r="Q46" s="356"/>
      <c r="R46" s="193"/>
      <c r="S46" s="356">
        <v>1897</v>
      </c>
      <c r="T46" s="193">
        <v>-0.2372336147969441</v>
      </c>
      <c r="U46" s="356"/>
      <c r="V46" s="193"/>
      <c r="W46" s="356"/>
      <c r="X46" s="193"/>
      <c r="Y46" s="356"/>
      <c r="Z46" s="193"/>
      <c r="AA46" s="356">
        <v>2437</v>
      </c>
      <c r="AB46" s="193">
        <v>-4.5436741088915003E-2</v>
      </c>
      <c r="AC46" s="356">
        <v>21</v>
      </c>
      <c r="AD46" s="193">
        <v>0.90909090909090906</v>
      </c>
      <c r="AE46" s="368">
        <v>41</v>
      </c>
      <c r="AF46" s="365">
        <v>-0.25454545454545452</v>
      </c>
      <c r="AG46" s="356"/>
      <c r="AH46" s="193"/>
    </row>
    <row r="47" spans="1:34" s="3" customFormat="1" ht="13.55" customHeight="1">
      <c r="A47" s="644"/>
      <c r="B47" s="117" t="s">
        <v>218</v>
      </c>
      <c r="C47" s="356">
        <v>1308664</v>
      </c>
      <c r="D47" s="193">
        <v>0.128</v>
      </c>
      <c r="E47" s="356"/>
      <c r="F47" s="363"/>
      <c r="G47" s="356">
        <v>18402</v>
      </c>
      <c r="H47" s="363">
        <v>4.503378953944006E-2</v>
      </c>
      <c r="I47" s="356">
        <v>12723</v>
      </c>
      <c r="J47" s="234">
        <v>7.8860340880183163E-2</v>
      </c>
      <c r="K47" s="646"/>
      <c r="L47" s="632"/>
      <c r="M47" s="356"/>
      <c r="N47" s="234"/>
      <c r="O47" s="646"/>
      <c r="P47" s="632"/>
      <c r="Q47" s="356"/>
      <c r="R47" s="193"/>
      <c r="S47" s="356">
        <v>1917</v>
      </c>
      <c r="T47" s="234">
        <v>-0.2107863318237958</v>
      </c>
      <c r="U47" s="356"/>
      <c r="V47" s="234"/>
      <c r="W47" s="356"/>
      <c r="X47" s="193"/>
      <c r="Y47" s="356"/>
      <c r="Z47" s="193"/>
      <c r="AA47" s="356">
        <v>1804</v>
      </c>
      <c r="AB47" s="234">
        <v>-0.44234930448222565</v>
      </c>
      <c r="AC47" s="356">
        <v>8</v>
      </c>
      <c r="AD47" s="234">
        <v>-0.42857142857142855</v>
      </c>
      <c r="AE47" s="368">
        <v>89</v>
      </c>
      <c r="AF47" s="365">
        <v>1.1707317073170731</v>
      </c>
      <c r="AG47" s="356"/>
      <c r="AH47" s="193"/>
    </row>
    <row r="48" spans="1:34" s="3" customFormat="1" ht="13.55" customHeight="1">
      <c r="A48" s="644"/>
      <c r="B48" s="117" t="s">
        <v>219</v>
      </c>
      <c r="C48" s="356">
        <v>1015650</v>
      </c>
      <c r="D48" s="193">
        <v>0.09</v>
      </c>
      <c r="E48" s="356"/>
      <c r="F48" s="363"/>
      <c r="G48" s="356">
        <v>13571</v>
      </c>
      <c r="H48" s="363">
        <v>6.3774564330737853E-3</v>
      </c>
      <c r="I48" s="356">
        <v>7287</v>
      </c>
      <c r="J48" s="234">
        <v>-0.1559133557280204</v>
      </c>
      <c r="K48" s="646"/>
      <c r="L48" s="632"/>
      <c r="M48" s="356"/>
      <c r="N48" s="234"/>
      <c r="O48" s="646"/>
      <c r="P48" s="632"/>
      <c r="Q48" s="356"/>
      <c r="R48" s="193"/>
      <c r="S48" s="356">
        <v>1114</v>
      </c>
      <c r="T48" s="234">
        <v>-0.45069033530571995</v>
      </c>
      <c r="U48" s="356"/>
      <c r="V48" s="234"/>
      <c r="W48" s="356"/>
      <c r="X48" s="193"/>
      <c r="Y48" s="356"/>
      <c r="Z48" s="193"/>
      <c r="AA48" s="356">
        <v>1596</v>
      </c>
      <c r="AB48" s="234">
        <v>-0.41193809874723653</v>
      </c>
      <c r="AC48" s="356">
        <v>33</v>
      </c>
      <c r="AD48" s="234">
        <v>1.5384615384615385</v>
      </c>
      <c r="AE48" s="368">
        <v>70</v>
      </c>
      <c r="AF48" s="365">
        <v>0.48936170212765956</v>
      </c>
      <c r="AG48" s="356"/>
      <c r="AH48" s="193"/>
    </row>
    <row r="49" spans="1:34" s="3" customFormat="1" ht="13.55" customHeight="1">
      <c r="A49" s="644"/>
      <c r="B49" s="117" t="s">
        <v>220</v>
      </c>
      <c r="C49" s="368">
        <v>1078092</v>
      </c>
      <c r="D49" s="193">
        <v>9.5000000000000001E-2</v>
      </c>
      <c r="E49" s="368"/>
      <c r="F49" s="363"/>
      <c r="G49" s="368">
        <v>13109</v>
      </c>
      <c r="H49" s="363">
        <v>-5.0094876660341557E-3</v>
      </c>
      <c r="I49" s="356">
        <v>8973</v>
      </c>
      <c r="J49" s="193">
        <v>4.7268907563025209E-2</v>
      </c>
      <c r="K49" s="646"/>
      <c r="L49" s="632"/>
      <c r="M49" s="356"/>
      <c r="N49" s="193"/>
      <c r="O49" s="646"/>
      <c r="P49" s="632"/>
      <c r="Q49" s="356"/>
      <c r="R49" s="193"/>
      <c r="S49" s="356">
        <v>635</v>
      </c>
      <c r="T49" s="193">
        <v>-0.19313850063532401</v>
      </c>
      <c r="U49" s="356"/>
      <c r="V49" s="193"/>
      <c r="W49" s="356"/>
      <c r="X49" s="193"/>
      <c r="Y49" s="356"/>
      <c r="Z49" s="193"/>
      <c r="AA49" s="356">
        <v>954</v>
      </c>
      <c r="AB49" s="193">
        <v>-0.702247191011236</v>
      </c>
      <c r="AC49" s="356">
        <v>3</v>
      </c>
      <c r="AD49" s="193">
        <v>-0.25</v>
      </c>
      <c r="AE49" s="368">
        <v>61</v>
      </c>
      <c r="AF49" s="365">
        <v>0.48780487804878048</v>
      </c>
      <c r="AG49" s="356"/>
      <c r="AH49" s="193"/>
    </row>
    <row r="50" spans="1:34" s="3" customFormat="1" ht="13.55" customHeight="1">
      <c r="A50" s="644"/>
      <c r="B50" s="117" t="s">
        <v>15</v>
      </c>
      <c r="C50" s="368">
        <v>1072557</v>
      </c>
      <c r="D50" s="193">
        <v>8.5999999999999993E-2</v>
      </c>
      <c r="E50" s="368"/>
      <c r="F50" s="363"/>
      <c r="G50" s="368">
        <v>10482</v>
      </c>
      <c r="H50" s="363">
        <v>-6.7279446602861743E-3</v>
      </c>
      <c r="I50" s="356">
        <v>4244</v>
      </c>
      <c r="J50" s="193">
        <v>8.7090163934426229E-2</v>
      </c>
      <c r="K50" s="646"/>
      <c r="L50" s="632"/>
      <c r="M50" s="356"/>
      <c r="N50" s="193"/>
      <c r="O50" s="646"/>
      <c r="P50" s="632"/>
      <c r="Q50" s="356"/>
      <c r="R50" s="193"/>
      <c r="S50" s="356">
        <v>405</v>
      </c>
      <c r="T50" s="193">
        <v>-0.27158273381294962</v>
      </c>
      <c r="U50" s="356"/>
      <c r="V50" s="193"/>
      <c r="W50" s="356"/>
      <c r="X50" s="193"/>
      <c r="Y50" s="356"/>
      <c r="Z50" s="193"/>
      <c r="AA50" s="356">
        <v>971</v>
      </c>
      <c r="AB50" s="193">
        <v>-0.24021909233176839</v>
      </c>
      <c r="AC50" s="356">
        <v>9</v>
      </c>
      <c r="AD50" s="193">
        <v>-0.35714285714285715</v>
      </c>
      <c r="AE50" s="368">
        <v>48</v>
      </c>
      <c r="AF50" s="365">
        <v>-2.0408163265306121E-2</v>
      </c>
      <c r="AG50" s="356"/>
      <c r="AH50" s="193"/>
    </row>
    <row r="51" spans="1:34" s="3" customFormat="1" ht="13.55" customHeight="1">
      <c r="A51" s="645"/>
      <c r="B51" s="176" t="s">
        <v>207</v>
      </c>
      <c r="C51" s="368">
        <v>1081848</v>
      </c>
      <c r="D51" s="193">
        <v>6.5000000000000002E-2</v>
      </c>
      <c r="E51" s="368"/>
      <c r="F51" s="363"/>
      <c r="G51" s="368">
        <v>8550</v>
      </c>
      <c r="H51" s="363">
        <v>0.14780507450664518</v>
      </c>
      <c r="I51" s="356">
        <v>4771</v>
      </c>
      <c r="J51" s="193">
        <v>0.40862119870091529</v>
      </c>
      <c r="K51" s="647"/>
      <c r="L51" s="651"/>
      <c r="M51" s="356"/>
      <c r="N51" s="193"/>
      <c r="O51" s="647"/>
      <c r="P51" s="651"/>
      <c r="Q51" s="356"/>
      <c r="R51" s="204"/>
      <c r="S51" s="356">
        <v>442</v>
      </c>
      <c r="T51" s="193">
        <v>0.17553191489361702</v>
      </c>
      <c r="U51" s="356"/>
      <c r="V51" s="193"/>
      <c r="W51" s="356"/>
      <c r="X51" s="193"/>
      <c r="Y51" s="356"/>
      <c r="Z51" s="204"/>
      <c r="AA51" s="356">
        <v>688</v>
      </c>
      <c r="AB51" s="193">
        <v>8.3464566929133857E-2</v>
      </c>
      <c r="AC51" s="356">
        <v>1</v>
      </c>
      <c r="AD51" s="193">
        <v>-0.8</v>
      </c>
      <c r="AE51" s="370">
        <v>64</v>
      </c>
      <c r="AF51" s="366">
        <v>0.56097560975609762</v>
      </c>
      <c r="AG51" s="356"/>
      <c r="AH51" s="204"/>
    </row>
    <row r="52" spans="1:34" s="3" customFormat="1" ht="13.55" customHeight="1">
      <c r="A52" s="643" t="s">
        <v>208</v>
      </c>
      <c r="B52" s="152" t="s">
        <v>209</v>
      </c>
      <c r="C52" s="371">
        <v>1322909</v>
      </c>
      <c r="D52" s="198">
        <v>3.2000000000000001E-2</v>
      </c>
      <c r="E52" s="371"/>
      <c r="F52" s="367"/>
      <c r="G52" s="371">
        <v>11619</v>
      </c>
      <c r="H52" s="367">
        <v>0.13655482735009292</v>
      </c>
      <c r="I52" s="362">
        <v>5425</v>
      </c>
      <c r="J52" s="198">
        <v>0.10804738562091504</v>
      </c>
      <c r="K52" s="652"/>
      <c r="L52" s="631"/>
      <c r="M52" s="362">
        <v>126</v>
      </c>
      <c r="N52" s="198"/>
      <c r="O52" s="652">
        <v>101304</v>
      </c>
      <c r="P52" s="631">
        <v>-0.18817165524702489</v>
      </c>
      <c r="Q52" s="362"/>
      <c r="R52" s="193"/>
      <c r="S52" s="362">
        <v>519</v>
      </c>
      <c r="T52" s="198">
        <v>0.11612903225806452</v>
      </c>
      <c r="U52" s="362"/>
      <c r="V52" s="198"/>
      <c r="W52" s="362"/>
      <c r="X52" s="198"/>
      <c r="Y52" s="362"/>
      <c r="Z52" s="193"/>
      <c r="AA52" s="362">
        <v>1034</v>
      </c>
      <c r="AB52" s="198">
        <v>-0.3991865194654271</v>
      </c>
      <c r="AC52" s="362">
        <v>3</v>
      </c>
      <c r="AD52" s="198">
        <v>-0.7</v>
      </c>
      <c r="AE52" s="356">
        <v>55</v>
      </c>
      <c r="AF52" s="364">
        <v>-5.1724137931034482E-2</v>
      </c>
      <c r="AG52" s="362"/>
      <c r="AH52" s="193"/>
    </row>
    <row r="53" spans="1:34" s="3" customFormat="1" ht="13.55" customHeight="1">
      <c r="A53" s="644"/>
      <c r="B53" s="117" t="s">
        <v>210</v>
      </c>
      <c r="C53" s="368">
        <v>1132463</v>
      </c>
      <c r="D53" s="193">
        <v>0.153</v>
      </c>
      <c r="E53" s="368"/>
      <c r="F53" s="363"/>
      <c r="G53" s="368">
        <v>10698</v>
      </c>
      <c r="H53" s="363">
        <v>0.18170772119739312</v>
      </c>
      <c r="I53" s="356">
        <v>3897</v>
      </c>
      <c r="J53" s="193">
        <v>8.0698835274542427E-2</v>
      </c>
      <c r="K53" s="646"/>
      <c r="L53" s="632"/>
      <c r="M53" s="356">
        <v>146</v>
      </c>
      <c r="N53" s="193"/>
      <c r="O53" s="646"/>
      <c r="P53" s="632"/>
      <c r="Q53" s="356"/>
      <c r="R53" s="193"/>
      <c r="S53" s="356">
        <v>318</v>
      </c>
      <c r="T53" s="193">
        <v>-0.16971279373368145</v>
      </c>
      <c r="U53" s="356"/>
      <c r="V53" s="193"/>
      <c r="W53" s="356"/>
      <c r="X53" s="193"/>
      <c r="Y53" s="356"/>
      <c r="Z53" s="193"/>
      <c r="AA53" s="356">
        <v>1087</v>
      </c>
      <c r="AB53" s="193">
        <v>-0.35870206489675516</v>
      </c>
      <c r="AC53" s="356">
        <v>4</v>
      </c>
      <c r="AD53" s="193">
        <v>-0.55555555555555558</v>
      </c>
      <c r="AE53" s="356">
        <v>36</v>
      </c>
      <c r="AF53" s="365">
        <v>0.2413793103448276</v>
      </c>
      <c r="AG53" s="356"/>
      <c r="AH53" s="193"/>
    </row>
    <row r="54" spans="1:34" s="3" customFormat="1" ht="13.55" customHeight="1">
      <c r="A54" s="644"/>
      <c r="B54" s="117" t="s">
        <v>7</v>
      </c>
      <c r="C54" s="368">
        <v>983589</v>
      </c>
      <c r="D54" s="193">
        <v>-6.0299999999999999E-2</v>
      </c>
      <c r="E54" s="368"/>
      <c r="F54" s="363"/>
      <c r="G54" s="368">
        <v>9628</v>
      </c>
      <c r="H54" s="363">
        <v>-0.20828879204012829</v>
      </c>
      <c r="I54" s="356">
        <v>4623</v>
      </c>
      <c r="J54" s="193">
        <v>4.9965932318873495E-2</v>
      </c>
      <c r="K54" s="646"/>
      <c r="L54" s="632"/>
      <c r="M54" s="356">
        <v>182</v>
      </c>
      <c r="N54" s="193"/>
      <c r="O54" s="646"/>
      <c r="P54" s="632"/>
      <c r="Q54" s="356"/>
      <c r="R54" s="193"/>
      <c r="S54" s="356">
        <v>446</v>
      </c>
      <c r="T54" s="193">
        <v>-8.0412371134020624E-2</v>
      </c>
      <c r="U54" s="356"/>
      <c r="V54" s="193"/>
      <c r="W54" s="356"/>
      <c r="X54" s="193"/>
      <c r="Y54" s="356"/>
      <c r="Z54" s="193"/>
      <c r="AA54" s="356">
        <v>1184</v>
      </c>
      <c r="AB54" s="193">
        <v>-0.17663421418636996</v>
      </c>
      <c r="AC54" s="356">
        <v>7</v>
      </c>
      <c r="AD54" s="193">
        <v>-0.46153846153846156</v>
      </c>
      <c r="AE54" s="356">
        <v>41</v>
      </c>
      <c r="AF54" s="365">
        <v>-0.25454545454545452</v>
      </c>
      <c r="AG54" s="356"/>
      <c r="AH54" s="193"/>
    </row>
    <row r="55" spans="1:34" s="3" customFormat="1" ht="13.55" customHeight="1">
      <c r="A55" s="644"/>
      <c r="B55" s="117" t="s">
        <v>8</v>
      </c>
      <c r="C55" s="368">
        <v>1026750</v>
      </c>
      <c r="D55" s="193">
        <v>3.7999999999999999E-2</v>
      </c>
      <c r="E55" s="368"/>
      <c r="F55" s="363"/>
      <c r="G55" s="368">
        <v>11900</v>
      </c>
      <c r="H55" s="363">
        <v>-4.7390329811079088E-2</v>
      </c>
      <c r="I55" s="356">
        <v>7621</v>
      </c>
      <c r="J55" s="193">
        <v>-1.9428718476582604E-2</v>
      </c>
      <c r="K55" s="646"/>
      <c r="L55" s="632"/>
      <c r="M55" s="356">
        <v>719</v>
      </c>
      <c r="N55" s="234"/>
      <c r="O55" s="646"/>
      <c r="P55" s="632"/>
      <c r="Q55" s="356"/>
      <c r="R55" s="193"/>
      <c r="S55" s="356">
        <v>683</v>
      </c>
      <c r="T55" s="193">
        <v>0.41115702479338845</v>
      </c>
      <c r="U55" s="356"/>
      <c r="V55" s="234"/>
      <c r="W55" s="356"/>
      <c r="X55" s="193"/>
      <c r="Y55" s="356"/>
      <c r="Z55" s="193"/>
      <c r="AA55" s="356">
        <v>1443</v>
      </c>
      <c r="AB55" s="234">
        <v>0.26468010517090274</v>
      </c>
      <c r="AC55" s="356">
        <v>16</v>
      </c>
      <c r="AD55" s="234"/>
      <c r="AE55" s="368">
        <v>33</v>
      </c>
      <c r="AF55" s="365">
        <v>-5.7142857142857141E-2</v>
      </c>
      <c r="AG55" s="356"/>
      <c r="AH55" s="193"/>
    </row>
    <row r="56" spans="1:34" s="3" customFormat="1" ht="13.55" customHeight="1">
      <c r="A56" s="644"/>
      <c r="B56" s="117" t="s">
        <v>9</v>
      </c>
      <c r="C56" s="368">
        <v>1099977</v>
      </c>
      <c r="D56" s="193">
        <v>-7.0000000000000001E-3</v>
      </c>
      <c r="E56" s="368"/>
      <c r="F56" s="363"/>
      <c r="G56" s="368">
        <v>12783</v>
      </c>
      <c r="H56" s="363">
        <v>-0.1391919191919192</v>
      </c>
      <c r="I56" s="356">
        <v>11019</v>
      </c>
      <c r="J56" s="193">
        <v>1.5451736047991274E-3</v>
      </c>
      <c r="K56" s="646"/>
      <c r="L56" s="632"/>
      <c r="M56" s="356">
        <v>1265</v>
      </c>
      <c r="N56" s="193"/>
      <c r="O56" s="646"/>
      <c r="P56" s="632"/>
      <c r="Q56" s="356"/>
      <c r="R56" s="193"/>
      <c r="S56" s="356">
        <v>1009</v>
      </c>
      <c r="T56" s="193">
        <v>-0.31173260572987721</v>
      </c>
      <c r="U56" s="356"/>
      <c r="V56" s="193"/>
      <c r="W56" s="356"/>
      <c r="X56" s="193"/>
      <c r="Y56" s="356"/>
      <c r="Z56" s="193"/>
      <c r="AA56" s="356">
        <v>2679</v>
      </c>
      <c r="AB56" s="193">
        <v>0.28984111699566684</v>
      </c>
      <c r="AC56" s="356">
        <v>7</v>
      </c>
      <c r="AD56" s="193">
        <v>-0.41666666666666669</v>
      </c>
      <c r="AE56" s="368">
        <v>66</v>
      </c>
      <c r="AF56" s="365">
        <v>0.53488372093023251</v>
      </c>
      <c r="AG56" s="356"/>
      <c r="AH56" s="193"/>
    </row>
    <row r="57" spans="1:34" s="3" customFormat="1" ht="13.55" customHeight="1">
      <c r="A57" s="644"/>
      <c r="B57" s="117" t="s">
        <v>10</v>
      </c>
      <c r="C57" s="368">
        <v>1004715</v>
      </c>
      <c r="D57" s="193">
        <v>-5.6000000000000001E-2</v>
      </c>
      <c r="E57" s="368"/>
      <c r="F57" s="363"/>
      <c r="G57" s="368">
        <v>13987</v>
      </c>
      <c r="H57" s="363">
        <v>-7.7009370463244034E-2</v>
      </c>
      <c r="I57" s="356">
        <v>6884</v>
      </c>
      <c r="J57" s="234">
        <v>-0.26898162896888606</v>
      </c>
      <c r="K57" s="646"/>
      <c r="L57" s="632"/>
      <c r="M57" s="356">
        <v>1016</v>
      </c>
      <c r="N57" s="234"/>
      <c r="O57" s="646"/>
      <c r="P57" s="632"/>
      <c r="Q57" s="356"/>
      <c r="R57" s="193"/>
      <c r="S57" s="356">
        <v>1758</v>
      </c>
      <c r="T57" s="234">
        <v>-0.28710462287104621</v>
      </c>
      <c r="U57" s="356"/>
      <c r="V57" s="234"/>
      <c r="W57" s="356"/>
      <c r="X57" s="193"/>
      <c r="Y57" s="356"/>
      <c r="Z57" s="193"/>
      <c r="AA57" s="356">
        <v>3697</v>
      </c>
      <c r="AB57" s="234">
        <v>0.21094005895840157</v>
      </c>
      <c r="AC57" s="356">
        <v>14</v>
      </c>
      <c r="AD57" s="234">
        <v>-0.46153846153846156</v>
      </c>
      <c r="AE57" s="368">
        <v>55</v>
      </c>
      <c r="AF57" s="365">
        <v>-5.1724137931034482E-2</v>
      </c>
      <c r="AG57" s="356"/>
      <c r="AH57" s="193"/>
    </row>
    <row r="58" spans="1:34" s="3" customFormat="1" ht="13.55" customHeight="1">
      <c r="A58" s="644"/>
      <c r="B58" s="117" t="s">
        <v>11</v>
      </c>
      <c r="C58" s="368">
        <v>1135843</v>
      </c>
      <c r="D58" s="193">
        <v>-0.125</v>
      </c>
      <c r="E58" s="368"/>
      <c r="F58" s="363"/>
      <c r="G58" s="368">
        <v>18442</v>
      </c>
      <c r="H58" s="363">
        <v>-0.19188466763069104</v>
      </c>
      <c r="I58" s="356">
        <v>11288</v>
      </c>
      <c r="J58" s="193">
        <v>-0.1616784255477163</v>
      </c>
      <c r="K58" s="646"/>
      <c r="L58" s="632"/>
      <c r="M58" s="356">
        <v>786</v>
      </c>
      <c r="N58" s="193"/>
      <c r="O58" s="646"/>
      <c r="P58" s="632"/>
      <c r="Q58" s="356"/>
      <c r="R58" s="193"/>
      <c r="S58" s="356">
        <v>1393</v>
      </c>
      <c r="T58" s="193">
        <v>-0.26568265682656828</v>
      </c>
      <c r="U58" s="356"/>
      <c r="V58" s="193"/>
      <c r="W58" s="356"/>
      <c r="X58" s="193"/>
      <c r="Y58" s="356"/>
      <c r="Z58" s="193"/>
      <c r="AA58" s="356">
        <v>2495</v>
      </c>
      <c r="AB58" s="193">
        <v>2.3799753795650389E-2</v>
      </c>
      <c r="AC58" s="356">
        <v>7</v>
      </c>
      <c r="AD58" s="193">
        <v>-0.66666666666666663</v>
      </c>
      <c r="AE58" s="368">
        <v>59</v>
      </c>
      <c r="AF58" s="365">
        <v>0.43902439024390244</v>
      </c>
      <c r="AG58" s="356"/>
      <c r="AH58" s="193"/>
    </row>
    <row r="59" spans="1:34" s="3" customFormat="1" ht="13.55" customHeight="1">
      <c r="A59" s="644"/>
      <c r="B59" s="117" t="s">
        <v>12</v>
      </c>
      <c r="C59" s="368">
        <v>1163809</v>
      </c>
      <c r="D59" s="193">
        <v>-0.111</v>
      </c>
      <c r="E59" s="368"/>
      <c r="F59" s="363"/>
      <c r="G59" s="368">
        <v>18254</v>
      </c>
      <c r="H59" s="363">
        <v>-8.0426040647755687E-3</v>
      </c>
      <c r="I59" s="356">
        <v>11611</v>
      </c>
      <c r="J59" s="234">
        <v>-8.7400770258586807E-2</v>
      </c>
      <c r="K59" s="646"/>
      <c r="L59" s="632"/>
      <c r="M59" s="356">
        <v>739</v>
      </c>
      <c r="N59" s="234"/>
      <c r="O59" s="646"/>
      <c r="P59" s="632"/>
      <c r="Q59" s="356"/>
      <c r="R59" s="193"/>
      <c r="S59" s="356">
        <v>1957</v>
      </c>
      <c r="T59" s="234">
        <v>2.0865936358894107E-2</v>
      </c>
      <c r="U59" s="356"/>
      <c r="V59" s="234"/>
      <c r="W59" s="356"/>
      <c r="X59" s="193"/>
      <c r="Y59" s="356"/>
      <c r="Z59" s="193"/>
      <c r="AA59" s="356">
        <v>2751</v>
      </c>
      <c r="AB59" s="234">
        <v>0.52494456762749442</v>
      </c>
      <c r="AC59" s="356">
        <v>0</v>
      </c>
      <c r="AD59" s="234">
        <v>-1</v>
      </c>
      <c r="AE59" s="368">
        <v>41</v>
      </c>
      <c r="AF59" s="365">
        <v>-0.5393258426966292</v>
      </c>
      <c r="AG59" s="356"/>
      <c r="AH59" s="193"/>
    </row>
    <row r="60" spans="1:34" s="3" customFormat="1" ht="13.55" customHeight="1">
      <c r="A60" s="644"/>
      <c r="B60" s="117" t="s">
        <v>13</v>
      </c>
      <c r="C60" s="368">
        <v>818747</v>
      </c>
      <c r="D60" s="193">
        <v>-0.19400000000000001</v>
      </c>
      <c r="E60" s="368"/>
      <c r="F60" s="363"/>
      <c r="G60" s="368">
        <v>12100</v>
      </c>
      <c r="H60" s="363">
        <v>-0.10839289661778793</v>
      </c>
      <c r="I60" s="356">
        <v>6411</v>
      </c>
      <c r="J60" s="234">
        <v>-0.12021407986825854</v>
      </c>
      <c r="K60" s="646"/>
      <c r="L60" s="632"/>
      <c r="M60" s="356">
        <v>498</v>
      </c>
      <c r="N60" s="234"/>
      <c r="O60" s="646"/>
      <c r="P60" s="632"/>
      <c r="Q60" s="356"/>
      <c r="R60" s="193"/>
      <c r="S60" s="356">
        <v>933</v>
      </c>
      <c r="T60" s="234">
        <v>-0.16247755834829444</v>
      </c>
      <c r="U60" s="356"/>
      <c r="V60" s="234"/>
      <c r="W60" s="356"/>
      <c r="X60" s="193"/>
      <c r="Y60" s="356"/>
      <c r="Z60" s="193"/>
      <c r="AA60" s="356">
        <v>2025</v>
      </c>
      <c r="AB60" s="234">
        <v>0.26879699248120303</v>
      </c>
      <c r="AC60" s="356">
        <v>11</v>
      </c>
      <c r="AD60" s="234">
        <v>-0.66666666666666663</v>
      </c>
      <c r="AE60" s="368">
        <v>29</v>
      </c>
      <c r="AF60" s="365">
        <v>-0.58571428571428574</v>
      </c>
      <c r="AG60" s="356"/>
      <c r="AH60" s="193"/>
    </row>
    <row r="61" spans="1:34" s="3" customFormat="1" ht="13.55" customHeight="1">
      <c r="A61" s="644"/>
      <c r="B61" s="117" t="s">
        <v>14</v>
      </c>
      <c r="C61" s="368">
        <v>932716</v>
      </c>
      <c r="D61" s="193">
        <v>-0.13500000000000001</v>
      </c>
      <c r="E61" s="368"/>
      <c r="F61" s="363"/>
      <c r="G61" s="368">
        <v>11040</v>
      </c>
      <c r="H61" s="363">
        <v>-0.15783049813105501</v>
      </c>
      <c r="I61" s="356">
        <v>6009</v>
      </c>
      <c r="J61" s="193">
        <v>-0.33032430625208958</v>
      </c>
      <c r="K61" s="646"/>
      <c r="L61" s="632"/>
      <c r="M61" s="356">
        <v>602</v>
      </c>
      <c r="N61" s="193"/>
      <c r="O61" s="646"/>
      <c r="P61" s="632"/>
      <c r="Q61" s="356"/>
      <c r="R61" s="193"/>
      <c r="S61" s="356">
        <v>624</v>
      </c>
      <c r="T61" s="193">
        <v>-1.7322834645669291E-2</v>
      </c>
      <c r="U61" s="356"/>
      <c r="V61" s="193"/>
      <c r="W61" s="356"/>
      <c r="X61" s="193"/>
      <c r="Y61" s="356"/>
      <c r="Z61" s="193"/>
      <c r="AA61" s="356">
        <v>1067</v>
      </c>
      <c r="AB61" s="193">
        <v>0.11844863731656184</v>
      </c>
      <c r="AC61" s="356">
        <v>6</v>
      </c>
      <c r="AD61" s="193">
        <v>1</v>
      </c>
      <c r="AE61" s="368">
        <v>44</v>
      </c>
      <c r="AF61" s="365">
        <v>-0.27868852459016391</v>
      </c>
      <c r="AG61" s="356"/>
      <c r="AH61" s="193"/>
    </row>
    <row r="62" spans="1:34" s="3" customFormat="1" ht="13.55" customHeight="1">
      <c r="A62" s="644"/>
      <c r="B62" s="117" t="s">
        <v>15</v>
      </c>
      <c r="C62" s="368">
        <v>707012</v>
      </c>
      <c r="D62" s="193">
        <v>-0.34079999999999999</v>
      </c>
      <c r="E62" s="368"/>
      <c r="F62" s="363"/>
      <c r="G62" s="368">
        <v>7802</v>
      </c>
      <c r="H62" s="363">
        <v>-0.25567639763403932</v>
      </c>
      <c r="I62" s="356">
        <v>2581</v>
      </c>
      <c r="J62" s="193">
        <v>-0.39184731385485388</v>
      </c>
      <c r="K62" s="646"/>
      <c r="L62" s="632"/>
      <c r="M62" s="356">
        <v>197</v>
      </c>
      <c r="N62" s="193"/>
      <c r="O62" s="646"/>
      <c r="P62" s="632"/>
      <c r="Q62" s="356"/>
      <c r="R62" s="193"/>
      <c r="S62" s="356">
        <v>495</v>
      </c>
      <c r="T62" s="193">
        <v>0.22222222222222221</v>
      </c>
      <c r="U62" s="356"/>
      <c r="V62" s="193"/>
      <c r="W62" s="356"/>
      <c r="X62" s="193"/>
      <c r="Y62" s="356"/>
      <c r="Z62" s="193"/>
      <c r="AA62" s="356">
        <v>665</v>
      </c>
      <c r="AB62" s="193">
        <v>-0.31513903192584963</v>
      </c>
      <c r="AC62" s="356">
        <v>17</v>
      </c>
      <c r="AD62" s="193">
        <v>0.88888888888888884</v>
      </c>
      <c r="AE62" s="368">
        <v>30</v>
      </c>
      <c r="AF62" s="365">
        <v>-0.375</v>
      </c>
      <c r="AG62" s="356"/>
      <c r="AH62" s="193"/>
    </row>
    <row r="63" spans="1:34" s="3" customFormat="1" ht="13.55" customHeight="1">
      <c r="A63" s="645"/>
      <c r="B63" s="176" t="s">
        <v>16</v>
      </c>
      <c r="C63" s="370">
        <v>667564</v>
      </c>
      <c r="D63" s="204">
        <v>-0.38290000000000002</v>
      </c>
      <c r="E63" s="370"/>
      <c r="F63" s="372"/>
      <c r="G63" s="370">
        <v>5186</v>
      </c>
      <c r="H63" s="372">
        <v>-0.39345029239766083</v>
      </c>
      <c r="I63" s="360">
        <v>2559</v>
      </c>
      <c r="J63" s="204">
        <v>-0.46363445818486693</v>
      </c>
      <c r="K63" s="647"/>
      <c r="L63" s="651"/>
      <c r="M63" s="360">
        <v>91</v>
      </c>
      <c r="N63" s="204"/>
      <c r="O63" s="647"/>
      <c r="P63" s="651"/>
      <c r="Q63" s="360"/>
      <c r="R63" s="204"/>
      <c r="S63" s="360">
        <v>467</v>
      </c>
      <c r="T63" s="204">
        <v>5.6561085972850679E-2</v>
      </c>
      <c r="U63" s="360"/>
      <c r="V63" s="204"/>
      <c r="W63" s="360"/>
      <c r="X63" s="204"/>
      <c r="Y63" s="360"/>
      <c r="Z63" s="204"/>
      <c r="AA63" s="360">
        <v>471</v>
      </c>
      <c r="AB63" s="204">
        <v>-0.31540697674418605</v>
      </c>
      <c r="AC63" s="360">
        <v>3</v>
      </c>
      <c r="AD63" s="204">
        <v>2</v>
      </c>
      <c r="AE63" s="370">
        <v>47</v>
      </c>
      <c r="AF63" s="366">
        <v>-0.265625</v>
      </c>
      <c r="AG63" s="360"/>
      <c r="AH63" s="204"/>
    </row>
    <row r="64" spans="1:34" s="3" customFormat="1" ht="13.55" customHeight="1">
      <c r="A64" s="644" t="s">
        <v>211</v>
      </c>
      <c r="B64" s="117" t="s">
        <v>209</v>
      </c>
      <c r="C64" s="368">
        <v>812901</v>
      </c>
      <c r="D64" s="193">
        <v>-0.38600000000000001</v>
      </c>
      <c r="E64" s="368"/>
      <c r="F64" s="363"/>
      <c r="G64" s="368">
        <v>7544</v>
      </c>
      <c r="H64" s="363">
        <v>-0.35071865048627249</v>
      </c>
      <c r="I64" s="356">
        <v>3193</v>
      </c>
      <c r="J64" s="193">
        <v>-0.41142857142857142</v>
      </c>
      <c r="K64" s="652">
        <v>18160</v>
      </c>
      <c r="L64" s="631" t="s">
        <v>445</v>
      </c>
      <c r="M64" s="356">
        <v>186</v>
      </c>
      <c r="N64" s="193"/>
      <c r="O64" s="652">
        <v>84166</v>
      </c>
      <c r="P64" s="631">
        <v>-0.16917397141277737</v>
      </c>
      <c r="Q64" s="356"/>
      <c r="R64" s="193"/>
      <c r="S64" s="356">
        <v>294</v>
      </c>
      <c r="T64" s="193">
        <v>-0.43352601156069365</v>
      </c>
      <c r="U64" s="356"/>
      <c r="V64" s="193"/>
      <c r="W64" s="356"/>
      <c r="X64" s="193"/>
      <c r="Y64" s="356"/>
      <c r="Z64" s="193"/>
      <c r="AA64" s="356">
        <v>487</v>
      </c>
      <c r="AB64" s="193">
        <v>-0.52901353965183751</v>
      </c>
      <c r="AC64" s="356">
        <v>4</v>
      </c>
      <c r="AD64" s="193">
        <v>0.33333333333333331</v>
      </c>
      <c r="AE64" s="368">
        <v>29</v>
      </c>
      <c r="AF64" s="365">
        <v>-0.47272727272727272</v>
      </c>
      <c r="AG64" s="356"/>
      <c r="AH64" s="193"/>
    </row>
    <row r="65" spans="1:34" s="3" customFormat="1" ht="13.55" customHeight="1">
      <c r="A65" s="644"/>
      <c r="B65" s="117" t="s">
        <v>210</v>
      </c>
      <c r="C65" s="368">
        <v>753642</v>
      </c>
      <c r="D65" s="193">
        <v>-0.33500000000000002</v>
      </c>
      <c r="E65" s="368"/>
      <c r="F65" s="363"/>
      <c r="G65" s="368">
        <v>8796</v>
      </c>
      <c r="H65" s="363">
        <v>-0.17779024116657319</v>
      </c>
      <c r="I65" s="356">
        <v>2342</v>
      </c>
      <c r="J65" s="193">
        <v>-0.39902489094175009</v>
      </c>
      <c r="K65" s="646"/>
      <c r="L65" s="632"/>
      <c r="M65" s="356">
        <v>82</v>
      </c>
      <c r="N65" s="193"/>
      <c r="O65" s="646"/>
      <c r="P65" s="632"/>
      <c r="Q65" s="356"/>
      <c r="R65" s="193"/>
      <c r="S65" s="356">
        <v>299</v>
      </c>
      <c r="T65" s="193">
        <v>-5.9748427672955975E-2</v>
      </c>
      <c r="U65" s="356"/>
      <c r="V65" s="193"/>
      <c r="W65" s="356"/>
      <c r="X65" s="193"/>
      <c r="Y65" s="356"/>
      <c r="Z65" s="193"/>
      <c r="AA65" s="356">
        <v>762</v>
      </c>
      <c r="AB65" s="193">
        <v>-0.29898804047838085</v>
      </c>
      <c r="AC65" s="356">
        <v>0</v>
      </c>
      <c r="AD65" s="193">
        <v>-1</v>
      </c>
      <c r="AE65" s="368">
        <v>19</v>
      </c>
      <c r="AF65" s="365">
        <v>-0.47222222222222221</v>
      </c>
      <c r="AG65" s="356"/>
      <c r="AH65" s="193"/>
    </row>
    <row r="66" spans="1:34" s="3" customFormat="1" ht="13.55" customHeight="1">
      <c r="A66" s="644"/>
      <c r="B66" s="117" t="s">
        <v>7</v>
      </c>
      <c r="C66" s="368">
        <v>702043</v>
      </c>
      <c r="D66" s="193">
        <v>-0.28599999999999998</v>
      </c>
      <c r="E66" s="368"/>
      <c r="F66" s="363"/>
      <c r="G66" s="368">
        <v>8202</v>
      </c>
      <c r="H66" s="363">
        <v>-0.14810968009970918</v>
      </c>
      <c r="I66" s="356">
        <v>3431</v>
      </c>
      <c r="J66" s="193">
        <v>-0.25784122863941161</v>
      </c>
      <c r="K66" s="646"/>
      <c r="L66" s="632"/>
      <c r="M66" s="356">
        <v>275</v>
      </c>
      <c r="N66" s="193"/>
      <c r="O66" s="646"/>
      <c r="P66" s="632"/>
      <c r="Q66" s="356"/>
      <c r="R66" s="193"/>
      <c r="S66" s="356">
        <v>365</v>
      </c>
      <c r="T66" s="193">
        <v>-0.18161434977578475</v>
      </c>
      <c r="U66" s="356"/>
      <c r="V66" s="193"/>
      <c r="W66" s="356"/>
      <c r="X66" s="193"/>
      <c r="Y66" s="356"/>
      <c r="Z66" s="193"/>
      <c r="AA66" s="356">
        <v>843</v>
      </c>
      <c r="AB66" s="193">
        <v>-0.28800675675675674</v>
      </c>
      <c r="AC66" s="356">
        <v>0</v>
      </c>
      <c r="AD66" s="193">
        <v>-1</v>
      </c>
      <c r="AE66" s="368">
        <v>35</v>
      </c>
      <c r="AF66" s="365">
        <v>-0.14634146341463414</v>
      </c>
      <c r="AG66" s="356"/>
      <c r="AH66" s="193"/>
    </row>
    <row r="67" spans="1:34" s="3" customFormat="1" ht="13.55" customHeight="1">
      <c r="A67" s="644"/>
      <c r="B67" s="117" t="s">
        <v>8</v>
      </c>
      <c r="C67" s="368">
        <v>734681</v>
      </c>
      <c r="D67" s="193">
        <v>-0.28399999999999997</v>
      </c>
      <c r="E67" s="368"/>
      <c r="F67" s="363"/>
      <c r="G67" s="368">
        <v>9369</v>
      </c>
      <c r="H67" s="363">
        <v>-0.21268907563025211</v>
      </c>
      <c r="I67" s="356">
        <v>5907</v>
      </c>
      <c r="J67" s="234">
        <v>-0.22490486812754232</v>
      </c>
      <c r="K67" s="646">
        <v>20635</v>
      </c>
      <c r="L67" s="632" t="s">
        <v>445</v>
      </c>
      <c r="M67" s="356">
        <v>654</v>
      </c>
      <c r="N67" s="234"/>
      <c r="O67" s="646"/>
      <c r="P67" s="632"/>
      <c r="Q67" s="356"/>
      <c r="R67" s="193"/>
      <c r="S67" s="356">
        <v>436</v>
      </c>
      <c r="T67" s="234">
        <v>-0.36163982430453878</v>
      </c>
      <c r="U67" s="356"/>
      <c r="V67" s="234"/>
      <c r="W67" s="356"/>
      <c r="X67" s="193"/>
      <c r="Y67" s="356"/>
      <c r="Z67" s="193"/>
      <c r="AA67" s="356">
        <v>890</v>
      </c>
      <c r="AB67" s="234">
        <v>-0.38322938322938321</v>
      </c>
      <c r="AC67" s="356">
        <v>0</v>
      </c>
      <c r="AD67" s="234">
        <v>-1</v>
      </c>
      <c r="AE67" s="368">
        <v>61</v>
      </c>
      <c r="AF67" s="365">
        <v>0.84848484848484851</v>
      </c>
      <c r="AG67" s="356"/>
      <c r="AH67" s="193"/>
    </row>
    <row r="68" spans="1:34" s="3" customFormat="1" ht="13.55" customHeight="1">
      <c r="A68" s="644"/>
      <c r="B68" s="117" t="s">
        <v>9</v>
      </c>
      <c r="C68" s="368">
        <v>737396</v>
      </c>
      <c r="D68" s="193">
        <v>-0.33</v>
      </c>
      <c r="E68" s="368"/>
      <c r="F68" s="363"/>
      <c r="G68" s="368">
        <v>10510</v>
      </c>
      <c r="H68" s="363">
        <v>-0.17781428459673004</v>
      </c>
      <c r="I68" s="356">
        <v>5739</v>
      </c>
      <c r="J68" s="193">
        <v>-0.47917233868772119</v>
      </c>
      <c r="K68" s="646"/>
      <c r="L68" s="632"/>
      <c r="M68" s="356">
        <v>663</v>
      </c>
      <c r="N68" s="193"/>
      <c r="O68" s="646"/>
      <c r="P68" s="632"/>
      <c r="Q68" s="356"/>
      <c r="R68" s="193"/>
      <c r="S68" s="356">
        <v>684</v>
      </c>
      <c r="T68" s="193">
        <v>-0.32210109018830524</v>
      </c>
      <c r="U68" s="356"/>
      <c r="V68" s="193"/>
      <c r="W68" s="356"/>
      <c r="X68" s="193"/>
      <c r="Y68" s="356"/>
      <c r="Z68" s="193"/>
      <c r="AA68" s="356">
        <v>1529</v>
      </c>
      <c r="AB68" s="193">
        <v>-0.42926465098917505</v>
      </c>
      <c r="AC68" s="356">
        <v>1</v>
      </c>
      <c r="AD68" s="193">
        <v>-0.8571428571428571</v>
      </c>
      <c r="AE68" s="368">
        <v>56</v>
      </c>
      <c r="AF68" s="365">
        <v>-0.15151515151515152</v>
      </c>
      <c r="AG68" s="356"/>
      <c r="AH68" s="193"/>
    </row>
    <row r="69" spans="1:34" s="3" customFormat="1" ht="13.55" customHeight="1">
      <c r="A69" s="644"/>
      <c r="B69" s="117" t="s">
        <v>10</v>
      </c>
      <c r="C69" s="368">
        <v>731137</v>
      </c>
      <c r="D69" s="193">
        <v>-0.27200000000000002</v>
      </c>
      <c r="E69" s="368"/>
      <c r="F69" s="363"/>
      <c r="G69" s="368">
        <v>11316</v>
      </c>
      <c r="H69" s="363">
        <v>-0.19096303710588403</v>
      </c>
      <c r="I69" s="356">
        <v>5821</v>
      </c>
      <c r="J69" s="234">
        <v>-0.15441603718768157</v>
      </c>
      <c r="K69" s="646"/>
      <c r="L69" s="632"/>
      <c r="M69" s="356">
        <v>497</v>
      </c>
      <c r="N69" s="234"/>
      <c r="O69" s="646"/>
      <c r="P69" s="632"/>
      <c r="Q69" s="356"/>
      <c r="R69" s="193"/>
      <c r="S69" s="356">
        <v>820</v>
      </c>
      <c r="T69" s="234">
        <v>-0.53356086461888508</v>
      </c>
      <c r="U69" s="356"/>
      <c r="V69" s="234"/>
      <c r="W69" s="356"/>
      <c r="X69" s="193"/>
      <c r="Y69" s="356"/>
      <c r="Z69" s="193"/>
      <c r="AA69" s="356">
        <v>3307</v>
      </c>
      <c r="AB69" s="234">
        <v>-0.10549093859886394</v>
      </c>
      <c r="AC69" s="356">
        <v>10</v>
      </c>
      <c r="AD69" s="234">
        <v>-0.2857142857142857</v>
      </c>
      <c r="AE69" s="368">
        <v>88</v>
      </c>
      <c r="AF69" s="365">
        <v>0.6</v>
      </c>
      <c r="AG69" s="356"/>
      <c r="AH69" s="193"/>
    </row>
    <row r="70" spans="1:34" s="3" customFormat="1" ht="13.55" customHeight="1">
      <c r="A70" s="644"/>
      <c r="B70" s="117" t="s">
        <v>11</v>
      </c>
      <c r="C70" s="368">
        <v>996695</v>
      </c>
      <c r="D70" s="193">
        <v>-0.123</v>
      </c>
      <c r="E70" s="368"/>
      <c r="F70" s="363"/>
      <c r="G70" s="368">
        <v>17371</v>
      </c>
      <c r="H70" s="363">
        <v>-5.8073961609369916E-2</v>
      </c>
      <c r="I70" s="356">
        <v>9854</v>
      </c>
      <c r="J70" s="193">
        <v>-0.1270375620127569</v>
      </c>
      <c r="K70" s="646">
        <v>37447</v>
      </c>
      <c r="L70" s="632" t="s">
        <v>445</v>
      </c>
      <c r="M70" s="356">
        <v>522</v>
      </c>
      <c r="N70" s="193"/>
      <c r="O70" s="646"/>
      <c r="P70" s="632"/>
      <c r="Q70" s="356"/>
      <c r="R70" s="193"/>
      <c r="S70" s="356">
        <v>1034</v>
      </c>
      <c r="T70" s="193">
        <v>-0.25771715721464467</v>
      </c>
      <c r="U70" s="356"/>
      <c r="V70" s="193"/>
      <c r="W70" s="356"/>
      <c r="X70" s="193"/>
      <c r="Y70" s="356"/>
      <c r="Z70" s="193"/>
      <c r="AA70" s="356">
        <v>3247</v>
      </c>
      <c r="AB70" s="193">
        <v>0.30140280561122246</v>
      </c>
      <c r="AC70" s="356">
        <v>7</v>
      </c>
      <c r="AD70" s="193">
        <v>0</v>
      </c>
      <c r="AE70" s="368">
        <v>56</v>
      </c>
      <c r="AF70" s="365">
        <v>-5.0847457627118647E-2</v>
      </c>
      <c r="AG70" s="356"/>
      <c r="AH70" s="193"/>
    </row>
    <row r="71" spans="1:34" s="3" customFormat="1" ht="13.55" customHeight="1">
      <c r="A71" s="644"/>
      <c r="B71" s="117" t="s">
        <v>12</v>
      </c>
      <c r="C71" s="368">
        <v>1041527</v>
      </c>
      <c r="D71" s="193">
        <v>-0.105</v>
      </c>
      <c r="E71" s="368"/>
      <c r="F71" s="363"/>
      <c r="G71" s="368">
        <v>14652</v>
      </c>
      <c r="H71" s="363">
        <v>-0.19732661334502027</v>
      </c>
      <c r="I71" s="356">
        <v>8401</v>
      </c>
      <c r="J71" s="234">
        <v>-0.27646197571268627</v>
      </c>
      <c r="K71" s="646"/>
      <c r="L71" s="632"/>
      <c r="M71" s="356">
        <v>697</v>
      </c>
      <c r="N71" s="234"/>
      <c r="O71" s="646"/>
      <c r="P71" s="632"/>
      <c r="Q71" s="356"/>
      <c r="R71" s="193"/>
      <c r="S71" s="356">
        <v>1382</v>
      </c>
      <c r="T71" s="234">
        <v>-0.29381706693919263</v>
      </c>
      <c r="U71" s="356"/>
      <c r="V71" s="234"/>
      <c r="W71" s="356"/>
      <c r="X71" s="193"/>
      <c r="Y71" s="356"/>
      <c r="Z71" s="193"/>
      <c r="AA71" s="356">
        <v>2768</v>
      </c>
      <c r="AB71" s="234">
        <v>6.1795710650672485E-3</v>
      </c>
      <c r="AC71" s="356">
        <v>1</v>
      </c>
      <c r="AD71" s="234" t="e">
        <v>#DIV/0!</v>
      </c>
      <c r="AE71" s="368">
        <v>51</v>
      </c>
      <c r="AF71" s="365">
        <v>0.24390243902439024</v>
      </c>
      <c r="AG71" s="356"/>
      <c r="AH71" s="193"/>
    </row>
    <row r="72" spans="1:34" s="3" customFormat="1" ht="13.55" customHeight="1">
      <c r="A72" s="644"/>
      <c r="B72" s="117" t="s">
        <v>13</v>
      </c>
      <c r="C72" s="368">
        <v>658487</v>
      </c>
      <c r="D72" s="193">
        <v>-0.19600000000000001</v>
      </c>
      <c r="E72" s="368"/>
      <c r="F72" s="363"/>
      <c r="G72" s="368">
        <v>12197</v>
      </c>
      <c r="H72" s="363">
        <v>8.0165289256198344E-3</v>
      </c>
      <c r="I72" s="356">
        <v>4890</v>
      </c>
      <c r="J72" s="234">
        <v>-0.23724847917641553</v>
      </c>
      <c r="K72" s="646"/>
      <c r="L72" s="632"/>
      <c r="M72" s="356">
        <v>614</v>
      </c>
      <c r="N72" s="234"/>
      <c r="O72" s="646"/>
      <c r="P72" s="632"/>
      <c r="Q72" s="356"/>
      <c r="R72" s="193"/>
      <c r="S72" s="356">
        <v>943</v>
      </c>
      <c r="T72" s="234">
        <v>1.0718113612004287E-2</v>
      </c>
      <c r="U72" s="356"/>
      <c r="V72" s="234"/>
      <c r="W72" s="356"/>
      <c r="X72" s="193"/>
      <c r="Y72" s="356"/>
      <c r="Z72" s="193"/>
      <c r="AA72" s="356">
        <v>2140</v>
      </c>
      <c r="AB72" s="234">
        <v>5.6790123456790124E-2</v>
      </c>
      <c r="AC72" s="356">
        <v>5</v>
      </c>
      <c r="AD72" s="234">
        <v>-0.54545454545454541</v>
      </c>
      <c r="AE72" s="368">
        <v>79</v>
      </c>
      <c r="AF72" s="365">
        <v>1.7241379310344827</v>
      </c>
      <c r="AG72" s="356"/>
      <c r="AH72" s="193"/>
    </row>
    <row r="73" spans="1:34" s="3" customFormat="1" ht="13.55" customHeight="1">
      <c r="A73" s="644"/>
      <c r="B73" s="117" t="s">
        <v>14</v>
      </c>
      <c r="C73" s="368">
        <v>714880</v>
      </c>
      <c r="D73" s="193">
        <v>-0.23400000000000001</v>
      </c>
      <c r="E73" s="368"/>
      <c r="F73" s="363"/>
      <c r="G73" s="368">
        <v>9846</v>
      </c>
      <c r="H73" s="363">
        <v>-0.10815217391304348</v>
      </c>
      <c r="I73" s="356">
        <v>3798</v>
      </c>
      <c r="J73" s="193">
        <v>-0.36794807788317524</v>
      </c>
      <c r="K73" s="646">
        <v>30279</v>
      </c>
      <c r="L73" s="632" t="s">
        <v>445</v>
      </c>
      <c r="M73" s="356">
        <v>433</v>
      </c>
      <c r="N73" s="193"/>
      <c r="O73" s="646"/>
      <c r="P73" s="632"/>
      <c r="Q73" s="356"/>
      <c r="R73" s="193"/>
      <c r="S73" s="356">
        <v>468</v>
      </c>
      <c r="T73" s="193">
        <v>-0.25</v>
      </c>
      <c r="U73" s="356"/>
      <c r="V73" s="193"/>
      <c r="W73" s="356"/>
      <c r="X73" s="193"/>
      <c r="Y73" s="356"/>
      <c r="Z73" s="193"/>
      <c r="AA73" s="356">
        <v>1122</v>
      </c>
      <c r="AB73" s="193">
        <v>5.1546391752577317E-2</v>
      </c>
      <c r="AC73" s="356">
        <v>6</v>
      </c>
      <c r="AD73" s="193">
        <v>0</v>
      </c>
      <c r="AE73" s="368">
        <v>88</v>
      </c>
      <c r="AF73" s="365">
        <v>1</v>
      </c>
      <c r="AG73" s="356"/>
      <c r="AH73" s="193"/>
    </row>
    <row r="74" spans="1:34" s="3" customFormat="1" ht="13.55" customHeight="1">
      <c r="A74" s="644"/>
      <c r="B74" s="117" t="s">
        <v>15</v>
      </c>
      <c r="C74" s="368">
        <v>721940</v>
      </c>
      <c r="D74" s="193">
        <v>2.1000000000000001E-2</v>
      </c>
      <c r="E74" s="368"/>
      <c r="F74" s="363"/>
      <c r="G74" s="368">
        <v>8466</v>
      </c>
      <c r="H74" s="363">
        <v>8.5106382978723402E-2</v>
      </c>
      <c r="I74" s="356">
        <v>2523</v>
      </c>
      <c r="J74" s="193">
        <v>-2.247191011235955E-2</v>
      </c>
      <c r="K74" s="646"/>
      <c r="L74" s="632"/>
      <c r="M74" s="356">
        <v>327</v>
      </c>
      <c r="N74" s="193"/>
      <c r="O74" s="646"/>
      <c r="P74" s="632"/>
      <c r="Q74" s="356"/>
      <c r="R74" s="193"/>
      <c r="S74" s="356">
        <v>393</v>
      </c>
      <c r="T74" s="193">
        <v>-0.20606060606060606</v>
      </c>
      <c r="U74" s="356"/>
      <c r="V74" s="193"/>
      <c r="W74" s="356"/>
      <c r="X74" s="193"/>
      <c r="Y74" s="356"/>
      <c r="Z74" s="193"/>
      <c r="AA74" s="356">
        <v>1015</v>
      </c>
      <c r="AB74" s="193">
        <v>0.52631578947368418</v>
      </c>
      <c r="AC74" s="356">
        <v>15</v>
      </c>
      <c r="AD74" s="193">
        <v>-0.11764705882352941</v>
      </c>
      <c r="AE74" s="368">
        <v>50</v>
      </c>
      <c r="AF74" s="365">
        <v>0.66666666666666663</v>
      </c>
      <c r="AG74" s="356"/>
      <c r="AH74" s="193"/>
    </row>
    <row r="75" spans="1:34" s="3" customFormat="1" ht="13.55" customHeight="1">
      <c r="A75" s="645"/>
      <c r="B75" s="176" t="s">
        <v>16</v>
      </c>
      <c r="C75" s="368">
        <v>888782</v>
      </c>
      <c r="D75" s="193">
        <v>0.33100000000000002</v>
      </c>
      <c r="E75" s="368"/>
      <c r="F75" s="372"/>
      <c r="G75" s="368">
        <v>6827</v>
      </c>
      <c r="H75" s="372">
        <v>0.31642884689548784</v>
      </c>
      <c r="I75" s="356">
        <v>3452</v>
      </c>
      <c r="J75" s="193">
        <v>0.34896443923407583</v>
      </c>
      <c r="K75" s="647"/>
      <c r="L75" s="651"/>
      <c r="M75" s="356">
        <v>170</v>
      </c>
      <c r="N75" s="193"/>
      <c r="O75" s="647"/>
      <c r="P75" s="651"/>
      <c r="Q75" s="356"/>
      <c r="R75" s="193"/>
      <c r="S75" s="356">
        <v>332</v>
      </c>
      <c r="T75" s="193">
        <v>-0.28907922912205569</v>
      </c>
      <c r="U75" s="356"/>
      <c r="V75" s="193"/>
      <c r="W75" s="356"/>
      <c r="X75" s="204"/>
      <c r="Y75" s="356"/>
      <c r="Z75" s="193"/>
      <c r="AA75" s="356">
        <v>1043</v>
      </c>
      <c r="AB75" s="193">
        <v>1.2144373673036093</v>
      </c>
      <c r="AC75" s="356">
        <v>0</v>
      </c>
      <c r="AD75" s="193">
        <v>-1</v>
      </c>
      <c r="AE75" s="370">
        <v>50</v>
      </c>
      <c r="AF75" s="366">
        <v>6.3829787234042548E-2</v>
      </c>
      <c r="AG75" s="356"/>
      <c r="AH75" s="193"/>
    </row>
    <row r="76" spans="1:34" s="3" customFormat="1" ht="13.55" customHeight="1">
      <c r="A76" s="643" t="s">
        <v>212</v>
      </c>
      <c r="B76" s="209" t="s">
        <v>209</v>
      </c>
      <c r="C76" s="362">
        <v>1118261</v>
      </c>
      <c r="D76" s="198">
        <v>0.376</v>
      </c>
      <c r="E76" s="371"/>
      <c r="F76" s="363"/>
      <c r="G76" s="371">
        <v>8944</v>
      </c>
      <c r="H76" s="363">
        <v>0.1855779427359491</v>
      </c>
      <c r="I76" s="362">
        <v>3304</v>
      </c>
      <c r="J76" s="198">
        <v>3.4763545255245852E-2</v>
      </c>
      <c r="K76" s="652">
        <v>27280</v>
      </c>
      <c r="L76" s="631">
        <v>0.50220264317180618</v>
      </c>
      <c r="M76" s="362">
        <v>76</v>
      </c>
      <c r="N76" s="198"/>
      <c r="O76" s="652">
        <v>90622</v>
      </c>
      <c r="P76" s="631">
        <v>7.6705558063826243E-2</v>
      </c>
      <c r="Q76" s="362"/>
      <c r="R76" s="198"/>
      <c r="S76" s="362">
        <v>407</v>
      </c>
      <c r="T76" s="198">
        <v>0.38435374149659862</v>
      </c>
      <c r="U76" s="362"/>
      <c r="V76" s="198"/>
      <c r="W76" s="362">
        <v>12</v>
      </c>
      <c r="X76" s="193"/>
      <c r="Y76" s="362"/>
      <c r="Z76" s="198"/>
      <c r="AA76" s="362">
        <v>844</v>
      </c>
      <c r="AB76" s="198">
        <v>0.73305954825462016</v>
      </c>
      <c r="AC76" s="362">
        <v>3</v>
      </c>
      <c r="AD76" s="198">
        <v>-0.25</v>
      </c>
      <c r="AE76" s="371">
        <v>27</v>
      </c>
      <c r="AF76" s="198">
        <v>-6.8965517241379337E-2</v>
      </c>
      <c r="AG76" s="362"/>
      <c r="AH76" s="198"/>
    </row>
    <row r="77" spans="1:34" s="3" customFormat="1" ht="13.55" customHeight="1">
      <c r="A77" s="644"/>
      <c r="B77" s="209" t="s">
        <v>210</v>
      </c>
      <c r="C77" s="356">
        <v>908103</v>
      </c>
      <c r="D77" s="193">
        <v>0.20499999999999999</v>
      </c>
      <c r="E77" s="368"/>
      <c r="F77" s="363"/>
      <c r="G77" s="368">
        <v>9363</v>
      </c>
      <c r="H77" s="363">
        <v>6.4461118690313776E-2</v>
      </c>
      <c r="I77" s="356">
        <v>2629</v>
      </c>
      <c r="J77" s="193">
        <v>0.12254483347566182</v>
      </c>
      <c r="K77" s="646"/>
      <c r="L77" s="632"/>
      <c r="M77" s="356">
        <v>164</v>
      </c>
      <c r="N77" s="193"/>
      <c r="O77" s="646"/>
      <c r="P77" s="632"/>
      <c r="Q77" s="356"/>
      <c r="R77" s="193"/>
      <c r="S77" s="356">
        <v>372</v>
      </c>
      <c r="T77" s="193">
        <v>0.24414715719063546</v>
      </c>
      <c r="U77" s="356"/>
      <c r="V77" s="193"/>
      <c r="W77" s="356">
        <v>4</v>
      </c>
      <c r="X77" s="193"/>
      <c r="Y77" s="356"/>
      <c r="Z77" s="193"/>
      <c r="AA77" s="356">
        <v>1691</v>
      </c>
      <c r="AB77" s="193">
        <v>1.2191601049868765</v>
      </c>
      <c r="AC77" s="356">
        <v>2</v>
      </c>
      <c r="AD77" s="193"/>
      <c r="AE77" s="368">
        <v>32</v>
      </c>
      <c r="AF77" s="193">
        <v>0.68421052631578938</v>
      </c>
      <c r="AG77" s="356"/>
      <c r="AH77" s="193"/>
    </row>
    <row r="78" spans="1:34" s="3" customFormat="1" ht="13.55" customHeight="1">
      <c r="A78" s="644"/>
      <c r="B78" s="209" t="s">
        <v>213</v>
      </c>
      <c r="C78" s="356">
        <v>950185</v>
      </c>
      <c r="D78" s="193">
        <v>0.35299999999999998</v>
      </c>
      <c r="E78" s="368"/>
      <c r="F78" s="363"/>
      <c r="G78" s="368">
        <v>9024</v>
      </c>
      <c r="H78" s="363">
        <v>0.10021945866861741</v>
      </c>
      <c r="I78" s="356">
        <v>3240</v>
      </c>
      <c r="J78" s="193">
        <v>-5.5668901194986888E-2</v>
      </c>
      <c r="K78" s="646"/>
      <c r="L78" s="632"/>
      <c r="M78" s="356">
        <v>205</v>
      </c>
      <c r="N78" s="193"/>
      <c r="O78" s="646"/>
      <c r="P78" s="632"/>
      <c r="Q78" s="356"/>
      <c r="R78" s="193"/>
      <c r="S78" s="356">
        <v>486</v>
      </c>
      <c r="T78" s="193">
        <v>0.33150684931506852</v>
      </c>
      <c r="U78" s="356"/>
      <c r="V78" s="193"/>
      <c r="W78" s="356">
        <v>3</v>
      </c>
      <c r="X78" s="193"/>
      <c r="Y78" s="356"/>
      <c r="Z78" s="193"/>
      <c r="AA78" s="356">
        <v>1756</v>
      </c>
      <c r="AB78" s="193">
        <v>1.0830367734282325</v>
      </c>
      <c r="AC78" s="356">
        <v>4</v>
      </c>
      <c r="AD78" s="193"/>
      <c r="AE78" s="368">
        <v>72</v>
      </c>
      <c r="AF78" s="193">
        <v>1.0571428571428569</v>
      </c>
      <c r="AG78" s="356"/>
      <c r="AH78" s="193"/>
    </row>
    <row r="79" spans="1:34" s="3" customFormat="1" ht="13.55" customHeight="1">
      <c r="A79" s="644"/>
      <c r="B79" s="209" t="s">
        <v>214</v>
      </c>
      <c r="C79" s="356">
        <v>935904</v>
      </c>
      <c r="D79" s="193">
        <v>0.27400000000000002</v>
      </c>
      <c r="E79" s="368"/>
      <c r="F79" s="363"/>
      <c r="G79" s="368">
        <v>10826</v>
      </c>
      <c r="H79" s="363">
        <v>0.15551286156473476</v>
      </c>
      <c r="I79" s="356">
        <v>5686</v>
      </c>
      <c r="J79" s="193">
        <v>-3.7413238530556968E-2</v>
      </c>
      <c r="K79" s="646">
        <v>32934</v>
      </c>
      <c r="L79" s="632">
        <v>0.59602616913011874</v>
      </c>
      <c r="M79" s="356">
        <v>403</v>
      </c>
      <c r="N79" s="234"/>
      <c r="O79" s="646"/>
      <c r="P79" s="632"/>
      <c r="Q79" s="356"/>
      <c r="R79" s="193"/>
      <c r="S79" s="356">
        <v>502</v>
      </c>
      <c r="T79" s="193">
        <v>0.15137614678899083</v>
      </c>
      <c r="U79" s="356"/>
      <c r="V79" s="234"/>
      <c r="W79" s="356">
        <v>5</v>
      </c>
      <c r="X79" s="193"/>
      <c r="Y79" s="356"/>
      <c r="Z79" s="193"/>
      <c r="AA79" s="356">
        <v>985</v>
      </c>
      <c r="AB79" s="234">
        <v>0.10674157303370786</v>
      </c>
      <c r="AC79" s="356">
        <v>3</v>
      </c>
      <c r="AD79" s="234"/>
      <c r="AE79" s="368">
        <v>76</v>
      </c>
      <c r="AF79" s="193">
        <v>0.24590163934426235</v>
      </c>
      <c r="AG79" s="356"/>
      <c r="AH79" s="193"/>
    </row>
    <row r="80" spans="1:34" s="3" customFormat="1" ht="13.55" customHeight="1">
      <c r="A80" s="644"/>
      <c r="B80" s="209" t="s">
        <v>215</v>
      </c>
      <c r="C80" s="356">
        <v>1023815</v>
      </c>
      <c r="D80" s="193">
        <v>0.38800000000000001</v>
      </c>
      <c r="E80" s="368"/>
      <c r="F80" s="363"/>
      <c r="G80" s="368">
        <v>12859</v>
      </c>
      <c r="H80" s="363">
        <v>0.22350142721217889</v>
      </c>
      <c r="I80" s="356">
        <v>8783</v>
      </c>
      <c r="J80" s="193">
        <v>0.53040599407562294</v>
      </c>
      <c r="K80" s="646"/>
      <c r="L80" s="632"/>
      <c r="M80" s="356">
        <v>1305</v>
      </c>
      <c r="N80" s="193"/>
      <c r="O80" s="646"/>
      <c r="P80" s="632"/>
      <c r="Q80" s="356"/>
      <c r="R80" s="193"/>
      <c r="S80" s="356">
        <v>876</v>
      </c>
      <c r="T80" s="193">
        <v>0.2807017543859649</v>
      </c>
      <c r="U80" s="356"/>
      <c r="V80" s="193"/>
      <c r="W80" s="356">
        <v>245</v>
      </c>
      <c r="X80" s="193"/>
      <c r="Y80" s="356"/>
      <c r="Z80" s="193"/>
      <c r="AA80" s="356">
        <v>3321</v>
      </c>
      <c r="AB80" s="193">
        <v>1.172007848266841</v>
      </c>
      <c r="AC80" s="356">
        <v>14</v>
      </c>
      <c r="AD80" s="193">
        <v>13</v>
      </c>
      <c r="AE80" s="368">
        <v>118</v>
      </c>
      <c r="AF80" s="193">
        <v>1.1071428571428572</v>
      </c>
      <c r="AG80" s="356"/>
      <c r="AH80" s="193"/>
    </row>
    <row r="81" spans="1:34" s="3" customFormat="1" ht="13.55" customHeight="1">
      <c r="A81" s="644"/>
      <c r="B81" s="209" t="s">
        <v>216</v>
      </c>
      <c r="C81" s="356">
        <v>997597</v>
      </c>
      <c r="D81" s="193">
        <v>0.36399999999999999</v>
      </c>
      <c r="E81" s="368"/>
      <c r="F81" s="363"/>
      <c r="G81" s="368">
        <v>13963</v>
      </c>
      <c r="H81" s="363">
        <v>0.23391657829621776</v>
      </c>
      <c r="I81" s="356">
        <v>8048</v>
      </c>
      <c r="J81" s="234">
        <v>0.3825803126610548</v>
      </c>
      <c r="K81" s="646"/>
      <c r="L81" s="632"/>
      <c r="M81" s="356">
        <v>613</v>
      </c>
      <c r="N81" s="234"/>
      <c r="O81" s="646"/>
      <c r="P81" s="632"/>
      <c r="Q81" s="356"/>
      <c r="R81" s="193"/>
      <c r="S81" s="356">
        <v>1398</v>
      </c>
      <c r="T81" s="234">
        <v>0.70487804878048776</v>
      </c>
      <c r="U81" s="356"/>
      <c r="V81" s="234"/>
      <c r="W81" s="356">
        <v>26</v>
      </c>
      <c r="X81" s="193"/>
      <c r="Y81" s="356"/>
      <c r="Z81" s="193"/>
      <c r="AA81" s="356">
        <v>4672</v>
      </c>
      <c r="AB81" s="234">
        <v>0.41276081040217721</v>
      </c>
      <c r="AC81" s="356">
        <v>10</v>
      </c>
      <c r="AD81" s="234">
        <v>0</v>
      </c>
      <c r="AE81" s="368">
        <v>78</v>
      </c>
      <c r="AF81" s="193">
        <v>-0.11363636363636365</v>
      </c>
      <c r="AG81" s="356"/>
      <c r="AH81" s="193"/>
    </row>
    <row r="82" spans="1:34" s="3" customFormat="1" ht="13.55" customHeight="1">
      <c r="A82" s="644"/>
      <c r="B82" s="209" t="s">
        <v>217</v>
      </c>
      <c r="C82" s="356">
        <v>1223723</v>
      </c>
      <c r="D82" s="193">
        <v>0.22800000000000001</v>
      </c>
      <c r="E82" s="368"/>
      <c r="F82" s="363"/>
      <c r="G82" s="368">
        <v>18324</v>
      </c>
      <c r="H82" s="363">
        <v>5.4861550860629785E-2</v>
      </c>
      <c r="I82" s="356">
        <v>11643</v>
      </c>
      <c r="J82" s="193">
        <v>0.18155063933428051</v>
      </c>
      <c r="K82" s="646">
        <v>48390</v>
      </c>
      <c r="L82" s="632">
        <v>0.29222634656981866</v>
      </c>
      <c r="M82" s="356">
        <v>845</v>
      </c>
      <c r="N82" s="193"/>
      <c r="O82" s="646"/>
      <c r="P82" s="632"/>
      <c r="Q82" s="356"/>
      <c r="R82" s="193"/>
      <c r="S82" s="356">
        <v>1356</v>
      </c>
      <c r="T82" s="193">
        <v>0.3114119922630561</v>
      </c>
      <c r="U82" s="356"/>
      <c r="V82" s="193"/>
      <c r="W82" s="356">
        <v>119</v>
      </c>
      <c r="X82" s="193"/>
      <c r="Y82" s="356"/>
      <c r="Z82" s="193"/>
      <c r="AA82" s="356">
        <v>3982</v>
      </c>
      <c r="AB82" s="193">
        <v>0.22636279642747151</v>
      </c>
      <c r="AC82" s="356">
        <v>6</v>
      </c>
      <c r="AD82" s="193">
        <v>-0.14285714285714285</v>
      </c>
      <c r="AE82" s="368">
        <v>94</v>
      </c>
      <c r="AF82" s="193">
        <v>0.6785714285714286</v>
      </c>
      <c r="AG82" s="356"/>
      <c r="AH82" s="193"/>
    </row>
    <row r="83" spans="1:34" s="3" customFormat="1" ht="13.55" customHeight="1">
      <c r="A83" s="644"/>
      <c r="B83" s="209" t="s">
        <v>218</v>
      </c>
      <c r="C83" s="356">
        <v>1235742</v>
      </c>
      <c r="D83" s="193">
        <v>0.186</v>
      </c>
      <c r="E83" s="368"/>
      <c r="F83" s="363"/>
      <c r="G83" s="368">
        <v>14859</v>
      </c>
      <c r="H83" s="363">
        <v>1.4127764127764128E-2</v>
      </c>
      <c r="I83" s="356">
        <v>11280</v>
      </c>
      <c r="J83" s="234">
        <v>0.34269729794072135</v>
      </c>
      <c r="K83" s="646"/>
      <c r="L83" s="632"/>
      <c r="M83" s="356">
        <v>911</v>
      </c>
      <c r="N83" s="234"/>
      <c r="O83" s="646"/>
      <c r="P83" s="632"/>
      <c r="Q83" s="356"/>
      <c r="R83" s="193"/>
      <c r="S83" s="356">
        <v>1273</v>
      </c>
      <c r="T83" s="234">
        <v>-7.8871201157742404E-2</v>
      </c>
      <c r="U83" s="356"/>
      <c r="V83" s="234"/>
      <c r="W83" s="356">
        <v>105</v>
      </c>
      <c r="X83" s="193"/>
      <c r="Y83" s="356"/>
      <c r="Z83" s="193"/>
      <c r="AA83" s="356">
        <v>3960</v>
      </c>
      <c r="AB83" s="234">
        <v>0.430635838150289</v>
      </c>
      <c r="AC83" s="356">
        <v>14</v>
      </c>
      <c r="AD83" s="234">
        <v>13</v>
      </c>
      <c r="AE83" s="368">
        <v>87</v>
      </c>
      <c r="AF83" s="193">
        <v>0.70588235294117641</v>
      </c>
      <c r="AG83" s="356"/>
      <c r="AH83" s="193"/>
    </row>
    <row r="84" spans="1:34" s="3" customFormat="1" ht="13.55" customHeight="1">
      <c r="A84" s="644"/>
      <c r="B84" s="209" t="s">
        <v>219</v>
      </c>
      <c r="C84" s="356">
        <v>1013123</v>
      </c>
      <c r="D84" s="193">
        <v>0.53900000000000003</v>
      </c>
      <c r="E84" s="368"/>
      <c r="F84" s="363"/>
      <c r="G84" s="368">
        <v>15093</v>
      </c>
      <c r="H84" s="363">
        <v>0.23743543494301877</v>
      </c>
      <c r="I84" s="356">
        <v>7964</v>
      </c>
      <c r="J84" s="234">
        <v>0.62862985685071571</v>
      </c>
      <c r="K84" s="646"/>
      <c r="L84" s="632"/>
      <c r="M84" s="356">
        <v>758</v>
      </c>
      <c r="N84" s="234"/>
      <c r="O84" s="646"/>
      <c r="P84" s="632"/>
      <c r="Q84" s="356"/>
      <c r="R84" s="193"/>
      <c r="S84" s="356">
        <v>1142</v>
      </c>
      <c r="T84" s="234">
        <v>0.21102863202545069</v>
      </c>
      <c r="U84" s="356"/>
      <c r="V84" s="234"/>
      <c r="W84" s="356">
        <v>43</v>
      </c>
      <c r="X84" s="193"/>
      <c r="Y84" s="356"/>
      <c r="Z84" s="193"/>
      <c r="AA84" s="356">
        <v>2283</v>
      </c>
      <c r="AB84" s="234">
        <v>6.6822429906542052E-2</v>
      </c>
      <c r="AC84" s="356">
        <v>2</v>
      </c>
      <c r="AD84" s="234">
        <v>-0.6</v>
      </c>
      <c r="AE84" s="368">
        <v>81</v>
      </c>
      <c r="AF84" s="193">
        <v>2.5316455696202445E-2</v>
      </c>
      <c r="AG84" s="356"/>
      <c r="AH84" s="193"/>
    </row>
    <row r="85" spans="1:34" s="3" customFormat="1" ht="13.55" customHeight="1">
      <c r="A85" s="644"/>
      <c r="B85" s="209" t="s">
        <v>220</v>
      </c>
      <c r="C85" s="356">
        <v>1055581</v>
      </c>
      <c r="D85" s="193">
        <v>0.47699999999999998</v>
      </c>
      <c r="E85" s="368"/>
      <c r="F85" s="363"/>
      <c r="G85" s="368">
        <v>13009</v>
      </c>
      <c r="H85" s="363">
        <v>0.34799999999999998</v>
      </c>
      <c r="I85" s="356">
        <v>6592</v>
      </c>
      <c r="J85" s="193">
        <v>0.73565034228541337</v>
      </c>
      <c r="K85" s="646">
        <v>38393</v>
      </c>
      <c r="L85" s="632">
        <v>0.26797450378149873</v>
      </c>
      <c r="M85" s="356">
        <v>938</v>
      </c>
      <c r="N85" s="193"/>
      <c r="O85" s="646"/>
      <c r="P85" s="632"/>
      <c r="Q85" s="356"/>
      <c r="R85" s="193"/>
      <c r="S85" s="356">
        <v>688</v>
      </c>
      <c r="T85" s="193">
        <v>0.47008547008547008</v>
      </c>
      <c r="U85" s="356"/>
      <c r="V85" s="193"/>
      <c r="W85" s="356">
        <v>62</v>
      </c>
      <c r="X85" s="193"/>
      <c r="Y85" s="356"/>
      <c r="Z85" s="193"/>
      <c r="AA85" s="356">
        <v>1174</v>
      </c>
      <c r="AB85" s="193">
        <v>4.6345811051693407E-2</v>
      </c>
      <c r="AC85" s="356">
        <v>8</v>
      </c>
      <c r="AD85" s="193">
        <v>0.33333333333333331</v>
      </c>
      <c r="AE85" s="368">
        <v>139</v>
      </c>
      <c r="AF85" s="193">
        <v>0.57954545454545459</v>
      </c>
      <c r="AG85" s="356"/>
      <c r="AH85" s="193"/>
    </row>
    <row r="86" spans="1:34" s="3" customFormat="1" ht="13.55" customHeight="1">
      <c r="A86" s="644"/>
      <c r="B86" s="209" t="s">
        <v>221</v>
      </c>
      <c r="C86" s="356">
        <v>1004902</v>
      </c>
      <c r="D86" s="193">
        <v>0.39200000000000002</v>
      </c>
      <c r="E86" s="368"/>
      <c r="F86" s="363"/>
      <c r="G86" s="368">
        <v>10131</v>
      </c>
      <c r="H86" s="363">
        <v>0.23799999999999999</v>
      </c>
      <c r="I86" s="356">
        <v>3680</v>
      </c>
      <c r="J86" s="193">
        <v>0.458581054300436</v>
      </c>
      <c r="K86" s="646"/>
      <c r="L86" s="632"/>
      <c r="M86" s="356">
        <v>277</v>
      </c>
      <c r="N86" s="193"/>
      <c r="O86" s="646"/>
      <c r="P86" s="632"/>
      <c r="Q86" s="356"/>
      <c r="R86" s="193"/>
      <c r="S86" s="356">
        <v>648</v>
      </c>
      <c r="T86" s="193">
        <v>0.64885496183206104</v>
      </c>
      <c r="U86" s="356"/>
      <c r="V86" s="193"/>
      <c r="W86" s="356">
        <v>32</v>
      </c>
      <c r="X86" s="193"/>
      <c r="Y86" s="356"/>
      <c r="Z86" s="193"/>
      <c r="AA86" s="356">
        <v>934</v>
      </c>
      <c r="AB86" s="193">
        <v>-7.9802955665024627E-2</v>
      </c>
      <c r="AC86" s="356">
        <v>4</v>
      </c>
      <c r="AD86" s="193">
        <v>-0.73333333333333328</v>
      </c>
      <c r="AE86" s="368">
        <v>51</v>
      </c>
      <c r="AF86" s="193">
        <v>2.0000000000000018E-2</v>
      </c>
      <c r="AG86" s="356"/>
      <c r="AH86" s="193"/>
    </row>
    <row r="87" spans="1:34" s="3" customFormat="1" ht="13.55" customHeight="1">
      <c r="A87" s="645"/>
      <c r="B87" s="176" t="s">
        <v>207</v>
      </c>
      <c r="C87" s="356">
        <v>1021428</v>
      </c>
      <c r="D87" s="193">
        <v>0.14899999999999999</v>
      </c>
      <c r="E87" s="370"/>
      <c r="F87" s="372"/>
      <c r="G87" s="370">
        <v>8055</v>
      </c>
      <c r="H87" s="372">
        <v>0.183</v>
      </c>
      <c r="I87" s="356">
        <v>4711</v>
      </c>
      <c r="J87" s="193">
        <v>0.36471610660486675</v>
      </c>
      <c r="K87" s="647"/>
      <c r="L87" s="651"/>
      <c r="M87" s="356">
        <v>109</v>
      </c>
      <c r="N87" s="193"/>
      <c r="O87" s="647"/>
      <c r="P87" s="651"/>
      <c r="Q87" s="356"/>
      <c r="R87" s="193"/>
      <c r="S87" s="356">
        <v>430</v>
      </c>
      <c r="T87" s="193">
        <v>0.29518072289156627</v>
      </c>
      <c r="U87" s="356"/>
      <c r="V87" s="193"/>
      <c r="W87" s="356">
        <v>30</v>
      </c>
      <c r="X87" s="204"/>
      <c r="Y87" s="356"/>
      <c r="Z87" s="193"/>
      <c r="AA87" s="356">
        <v>842</v>
      </c>
      <c r="AB87" s="193">
        <v>-0.19271332694151486</v>
      </c>
      <c r="AC87" s="356">
        <v>1</v>
      </c>
      <c r="AD87" s="193"/>
      <c r="AE87" s="370">
        <v>80</v>
      </c>
      <c r="AF87" s="204">
        <v>0.60000000000000009</v>
      </c>
      <c r="AG87" s="356"/>
      <c r="AH87" s="193"/>
    </row>
    <row r="88" spans="1:34" s="3" customFormat="1" ht="13.55" customHeight="1">
      <c r="A88" s="643" t="s">
        <v>222</v>
      </c>
      <c r="B88" s="152" t="s">
        <v>209</v>
      </c>
      <c r="C88" s="371">
        <v>1268007</v>
      </c>
      <c r="D88" s="198">
        <v>0.13400000000000001</v>
      </c>
      <c r="E88" s="371"/>
      <c r="F88" s="363"/>
      <c r="G88" s="371">
        <v>10639</v>
      </c>
      <c r="H88" s="363">
        <v>0.18951252236135963</v>
      </c>
      <c r="I88" s="362">
        <v>4843</v>
      </c>
      <c r="J88" s="198">
        <v>0.46579903147699758</v>
      </c>
      <c r="K88" s="652">
        <v>37751</v>
      </c>
      <c r="L88" s="631">
        <v>0.3838343108504399</v>
      </c>
      <c r="M88" s="362">
        <v>196</v>
      </c>
      <c r="N88" s="198"/>
      <c r="O88" s="652">
        <v>91335</v>
      </c>
      <c r="P88" s="631">
        <v>7.867846659751496E-3</v>
      </c>
      <c r="Q88" s="362"/>
      <c r="R88" s="198"/>
      <c r="S88" s="362">
        <v>592</v>
      </c>
      <c r="T88" s="198">
        <v>0.45454545454545453</v>
      </c>
      <c r="U88" s="362"/>
      <c r="V88" s="198"/>
      <c r="W88" s="362">
        <v>19</v>
      </c>
      <c r="X88" s="193">
        <v>0.58333333333333337</v>
      </c>
      <c r="Y88" s="362"/>
      <c r="Z88" s="198"/>
      <c r="AA88" s="362">
        <v>861</v>
      </c>
      <c r="AB88" s="198">
        <v>2.014218009478673E-2</v>
      </c>
      <c r="AC88" s="362">
        <v>6</v>
      </c>
      <c r="AD88" s="198">
        <v>1</v>
      </c>
      <c r="AE88" s="371">
        <v>73</v>
      </c>
      <c r="AF88" s="198">
        <v>1.7037037037037037</v>
      </c>
      <c r="AG88" s="362"/>
      <c r="AH88" s="198"/>
    </row>
    <row r="89" spans="1:34" s="3" customFormat="1" ht="13.55" customHeight="1">
      <c r="A89" s="644"/>
      <c r="B89" s="117" t="s">
        <v>210</v>
      </c>
      <c r="C89" s="368">
        <v>1091628</v>
      </c>
      <c r="D89" s="193">
        <v>0.20209711893915117</v>
      </c>
      <c r="E89" s="368"/>
      <c r="F89" s="363"/>
      <c r="G89" s="368">
        <v>11247</v>
      </c>
      <c r="H89" s="363">
        <v>0.2012175584748479</v>
      </c>
      <c r="I89" s="356">
        <v>3177</v>
      </c>
      <c r="J89" s="193">
        <v>0.20844427538988208</v>
      </c>
      <c r="K89" s="646"/>
      <c r="L89" s="632"/>
      <c r="M89" s="356">
        <v>90</v>
      </c>
      <c r="N89" s="193"/>
      <c r="O89" s="646"/>
      <c r="P89" s="632"/>
      <c r="Q89" s="356"/>
      <c r="R89" s="193"/>
      <c r="S89" s="356">
        <v>486</v>
      </c>
      <c r="T89" s="193">
        <v>0.30645161290322581</v>
      </c>
      <c r="U89" s="356"/>
      <c r="V89" s="193"/>
      <c r="W89" s="356">
        <v>17</v>
      </c>
      <c r="X89" s="193">
        <v>3.25</v>
      </c>
      <c r="Y89" s="356"/>
      <c r="Z89" s="193"/>
      <c r="AA89" s="356">
        <v>863</v>
      </c>
      <c r="AB89" s="193">
        <v>-0.48965109402720286</v>
      </c>
      <c r="AC89" s="356">
        <v>7</v>
      </c>
      <c r="AD89" s="193">
        <v>2.5</v>
      </c>
      <c r="AE89" s="356">
        <v>62</v>
      </c>
      <c r="AF89" s="193">
        <v>0.9375</v>
      </c>
      <c r="AG89" s="356"/>
      <c r="AH89" s="193"/>
    </row>
    <row r="90" spans="1:34" s="3" customFormat="1" ht="13.55" customHeight="1">
      <c r="A90" s="644"/>
      <c r="B90" s="117" t="s">
        <v>7</v>
      </c>
      <c r="C90" s="368">
        <v>868694</v>
      </c>
      <c r="D90" s="193">
        <v>-8.5763298726037565E-2</v>
      </c>
      <c r="E90" s="368"/>
      <c r="F90" s="363"/>
      <c r="G90" s="368">
        <v>10006</v>
      </c>
      <c r="H90" s="363">
        <v>0.10882092198581561</v>
      </c>
      <c r="I90" s="356">
        <v>5170</v>
      </c>
      <c r="J90" s="193">
        <v>0.59567901234567899</v>
      </c>
      <c r="K90" s="646"/>
      <c r="L90" s="632"/>
      <c r="M90" s="356">
        <v>361</v>
      </c>
      <c r="N90" s="193"/>
      <c r="O90" s="646"/>
      <c r="P90" s="632"/>
      <c r="Q90" s="356"/>
      <c r="R90" s="193"/>
      <c r="S90" s="356">
        <v>506</v>
      </c>
      <c r="T90" s="193">
        <v>4.1152263374485597E-2</v>
      </c>
      <c r="U90" s="356"/>
      <c r="V90" s="193"/>
      <c r="W90" s="356">
        <v>47</v>
      </c>
      <c r="X90" s="193">
        <v>14.666666666666666</v>
      </c>
      <c r="Y90" s="356"/>
      <c r="Z90" s="193"/>
      <c r="AA90" s="356">
        <v>1110</v>
      </c>
      <c r="AB90" s="193">
        <v>-0.36788154897494307</v>
      </c>
      <c r="AC90" s="356">
        <v>5</v>
      </c>
      <c r="AD90" s="193">
        <v>0.25</v>
      </c>
      <c r="AE90" s="356">
        <v>141</v>
      </c>
      <c r="AF90" s="193">
        <v>0.95833333333333326</v>
      </c>
      <c r="AG90" s="356"/>
      <c r="AH90" s="193"/>
    </row>
    <row r="91" spans="1:34" s="3" customFormat="1" ht="13.55" customHeight="1">
      <c r="A91" s="644"/>
      <c r="B91" s="117" t="s">
        <v>8</v>
      </c>
      <c r="C91" s="368">
        <v>867487</v>
      </c>
      <c r="D91" s="193">
        <v>-7.310258317092351E-2</v>
      </c>
      <c r="E91" s="368"/>
      <c r="F91" s="363"/>
      <c r="G91" s="368">
        <v>11773</v>
      </c>
      <c r="H91" s="363">
        <v>8.7474598189543729E-2</v>
      </c>
      <c r="I91" s="356">
        <v>6984</v>
      </c>
      <c r="J91" s="234">
        <v>0.22827998593035526</v>
      </c>
      <c r="K91" s="646">
        <v>32424</v>
      </c>
      <c r="L91" s="632">
        <v>-1.5485516487520496E-2</v>
      </c>
      <c r="M91" s="356">
        <v>849</v>
      </c>
      <c r="N91" s="234"/>
      <c r="O91" s="646"/>
      <c r="P91" s="632"/>
      <c r="Q91" s="356"/>
      <c r="R91" s="193"/>
      <c r="S91" s="356">
        <v>665</v>
      </c>
      <c r="T91" s="234">
        <v>0.3247011952191235</v>
      </c>
      <c r="U91" s="356"/>
      <c r="V91" s="234"/>
      <c r="W91" s="356">
        <v>28</v>
      </c>
      <c r="X91" s="193">
        <v>4.5999999999999996</v>
      </c>
      <c r="Y91" s="356"/>
      <c r="Z91" s="193"/>
      <c r="AA91" s="356">
        <v>1897</v>
      </c>
      <c r="AB91" s="234">
        <v>0.92588832487309647</v>
      </c>
      <c r="AC91" s="356">
        <v>11</v>
      </c>
      <c r="AD91" s="234">
        <v>2.6666666666666665</v>
      </c>
      <c r="AE91" s="373">
        <v>120</v>
      </c>
      <c r="AF91" s="193">
        <v>0.57894736842105265</v>
      </c>
      <c r="AG91" s="356"/>
      <c r="AH91" s="193"/>
    </row>
    <row r="92" spans="1:34" s="3" customFormat="1" ht="13.55" customHeight="1">
      <c r="A92" s="644"/>
      <c r="B92" s="117" t="s">
        <v>9</v>
      </c>
      <c r="C92" s="368">
        <v>1014409</v>
      </c>
      <c r="D92" s="193">
        <v>-9.1872066730805859E-3</v>
      </c>
      <c r="E92" s="368"/>
      <c r="F92" s="363"/>
      <c r="G92" s="368">
        <v>17407</v>
      </c>
      <c r="H92" s="363">
        <v>0.35368224589781483</v>
      </c>
      <c r="I92" s="356">
        <v>12617</v>
      </c>
      <c r="J92" s="193">
        <v>0.43652510531708982</v>
      </c>
      <c r="K92" s="646"/>
      <c r="L92" s="632"/>
      <c r="M92" s="356">
        <v>2701</v>
      </c>
      <c r="N92" s="193"/>
      <c r="O92" s="646"/>
      <c r="P92" s="632"/>
      <c r="Q92" s="356"/>
      <c r="R92" s="193"/>
      <c r="S92" s="356">
        <v>954</v>
      </c>
      <c r="T92" s="193">
        <v>8.9041095890410954E-2</v>
      </c>
      <c r="U92" s="356"/>
      <c r="V92" s="193"/>
      <c r="W92" s="356">
        <v>44</v>
      </c>
      <c r="X92" s="193">
        <v>-0.82040816326530608</v>
      </c>
      <c r="Y92" s="356"/>
      <c r="Z92" s="193"/>
      <c r="AA92" s="356">
        <v>3067</v>
      </c>
      <c r="AB92" s="193">
        <v>-7.6482987052092749E-2</v>
      </c>
      <c r="AC92" s="356">
        <v>10</v>
      </c>
      <c r="AD92" s="193">
        <v>-0.2857142857142857</v>
      </c>
      <c r="AE92" s="373">
        <v>118</v>
      </c>
      <c r="AF92" s="193">
        <v>0</v>
      </c>
      <c r="AG92" s="356"/>
      <c r="AH92" s="193"/>
    </row>
    <row r="93" spans="1:34" s="3" customFormat="1" ht="13.55" customHeight="1">
      <c r="A93" s="644"/>
      <c r="B93" s="117" t="s">
        <v>10</v>
      </c>
      <c r="C93" s="368">
        <v>1053658</v>
      </c>
      <c r="D93" s="193">
        <v>5.619603908191384E-2</v>
      </c>
      <c r="E93" s="368"/>
      <c r="F93" s="363"/>
      <c r="G93" s="368">
        <v>15450</v>
      </c>
      <c r="H93" s="363">
        <v>0.10649573873809359</v>
      </c>
      <c r="I93" s="356">
        <v>10408</v>
      </c>
      <c r="J93" s="234">
        <v>0.29324055666003979</v>
      </c>
      <c r="K93" s="646"/>
      <c r="L93" s="632"/>
      <c r="M93" s="356">
        <v>1286</v>
      </c>
      <c r="N93" s="234"/>
      <c r="O93" s="646"/>
      <c r="P93" s="632"/>
      <c r="Q93" s="356"/>
      <c r="R93" s="193"/>
      <c r="S93" s="356">
        <v>1472</v>
      </c>
      <c r="T93" s="234">
        <v>5.2932761087267528E-2</v>
      </c>
      <c r="U93" s="356"/>
      <c r="V93" s="234"/>
      <c r="W93" s="356">
        <v>78</v>
      </c>
      <c r="X93" s="193">
        <v>2</v>
      </c>
      <c r="Y93" s="356"/>
      <c r="Z93" s="193"/>
      <c r="AA93" s="356">
        <v>5341</v>
      </c>
      <c r="AB93" s="234">
        <v>0.14319349315068494</v>
      </c>
      <c r="AC93" s="356">
        <v>8</v>
      </c>
      <c r="AD93" s="234">
        <v>-0.2</v>
      </c>
      <c r="AE93" s="373">
        <v>181</v>
      </c>
      <c r="AF93" s="193">
        <v>1.3205128205128207</v>
      </c>
      <c r="AG93" s="356"/>
      <c r="AH93" s="193"/>
    </row>
    <row r="94" spans="1:34" s="3" customFormat="1" ht="13.55" customHeight="1">
      <c r="A94" s="644"/>
      <c r="B94" s="117" t="s">
        <v>11</v>
      </c>
      <c r="C94" s="368">
        <v>1241629</v>
      </c>
      <c r="D94" s="193">
        <v>1.4632396383822155E-2</v>
      </c>
      <c r="E94" s="368"/>
      <c r="F94" s="363"/>
      <c r="G94" s="368">
        <v>22370</v>
      </c>
      <c r="H94" s="363">
        <v>0.22080331805282682</v>
      </c>
      <c r="I94" s="356">
        <v>15892</v>
      </c>
      <c r="J94" s="193">
        <v>0.36494030748088979</v>
      </c>
      <c r="K94" s="646">
        <v>73751</v>
      </c>
      <c r="L94" s="632">
        <v>0.52409588758007852</v>
      </c>
      <c r="M94" s="356">
        <v>1595</v>
      </c>
      <c r="N94" s="193"/>
      <c r="O94" s="646"/>
      <c r="P94" s="632"/>
      <c r="Q94" s="356"/>
      <c r="R94" s="193"/>
      <c r="S94" s="356">
        <v>2205</v>
      </c>
      <c r="T94" s="193">
        <v>0.62610619469026552</v>
      </c>
      <c r="U94" s="356"/>
      <c r="V94" s="193"/>
      <c r="W94" s="356">
        <v>346</v>
      </c>
      <c r="X94" s="193">
        <v>1.9075630252100841</v>
      </c>
      <c r="Y94" s="356"/>
      <c r="Z94" s="193"/>
      <c r="AA94" s="356">
        <v>5038</v>
      </c>
      <c r="AB94" s="193">
        <v>0.26519337016574585</v>
      </c>
      <c r="AC94" s="356">
        <v>5</v>
      </c>
      <c r="AD94" s="193">
        <v>-0.16666666666666666</v>
      </c>
      <c r="AE94" s="368">
        <v>280</v>
      </c>
      <c r="AF94" s="193">
        <v>1.978723404255319</v>
      </c>
      <c r="AG94" s="356">
        <v>6</v>
      </c>
      <c r="AH94" s="193"/>
    </row>
    <row r="95" spans="1:34" s="3" customFormat="1" ht="13.55" customHeight="1">
      <c r="A95" s="644"/>
      <c r="B95" s="117" t="s">
        <v>12</v>
      </c>
      <c r="C95" s="368">
        <v>1247222</v>
      </c>
      <c r="D95" s="193">
        <v>9.2899650574310814E-3</v>
      </c>
      <c r="E95" s="368"/>
      <c r="F95" s="363"/>
      <c r="G95" s="368">
        <v>17949</v>
      </c>
      <c r="H95" s="363">
        <v>0.20795477488390879</v>
      </c>
      <c r="I95" s="356">
        <v>15526</v>
      </c>
      <c r="J95" s="234">
        <v>0.37641843971631206</v>
      </c>
      <c r="K95" s="646"/>
      <c r="L95" s="632"/>
      <c r="M95" s="356">
        <v>1756</v>
      </c>
      <c r="N95" s="234"/>
      <c r="O95" s="646"/>
      <c r="P95" s="632"/>
      <c r="Q95" s="356"/>
      <c r="R95" s="193"/>
      <c r="S95" s="356">
        <v>2387</v>
      </c>
      <c r="T95" s="234">
        <v>0.87509819324430482</v>
      </c>
      <c r="U95" s="356"/>
      <c r="V95" s="234"/>
      <c r="W95" s="356">
        <v>176</v>
      </c>
      <c r="X95" s="193">
        <v>0.67619047619047623</v>
      </c>
      <c r="Y95" s="356"/>
      <c r="Z95" s="193"/>
      <c r="AA95" s="356">
        <v>4294</v>
      </c>
      <c r="AB95" s="234">
        <v>8.4343434343434345E-2</v>
      </c>
      <c r="AC95" s="356">
        <v>13</v>
      </c>
      <c r="AD95" s="234">
        <v>-7.1428571428571425E-2</v>
      </c>
      <c r="AE95" s="368">
        <v>96</v>
      </c>
      <c r="AF95" s="193">
        <v>0.10344827586206895</v>
      </c>
      <c r="AG95" s="356">
        <v>4</v>
      </c>
      <c r="AH95" s="193"/>
    </row>
    <row r="96" spans="1:34" s="3" customFormat="1" ht="13.55" customHeight="1">
      <c r="A96" s="644"/>
      <c r="B96" s="117" t="s">
        <v>13</v>
      </c>
      <c r="C96" s="368">
        <v>1013507</v>
      </c>
      <c r="D96" s="193">
        <v>3.7902604126053798E-4</v>
      </c>
      <c r="E96" s="368"/>
      <c r="F96" s="363"/>
      <c r="G96" s="368">
        <v>17963</v>
      </c>
      <c r="H96" s="363">
        <v>0.19015437620088793</v>
      </c>
      <c r="I96" s="356">
        <v>10853</v>
      </c>
      <c r="J96" s="234">
        <v>0.36275740833751885</v>
      </c>
      <c r="K96" s="646"/>
      <c r="L96" s="632"/>
      <c r="M96" s="356">
        <v>1206</v>
      </c>
      <c r="N96" s="234"/>
      <c r="O96" s="646"/>
      <c r="P96" s="632"/>
      <c r="Q96" s="356"/>
      <c r="R96" s="193"/>
      <c r="S96" s="356">
        <v>1255</v>
      </c>
      <c r="T96" s="234">
        <v>9.8949211908931703E-2</v>
      </c>
      <c r="U96" s="356"/>
      <c r="V96" s="234"/>
      <c r="W96" s="356">
        <v>68</v>
      </c>
      <c r="X96" s="193">
        <v>0.58139534883720934</v>
      </c>
      <c r="Y96" s="356"/>
      <c r="Z96" s="193"/>
      <c r="AA96" s="356">
        <v>2435</v>
      </c>
      <c r="AB96" s="234">
        <v>6.6579062636881292E-2</v>
      </c>
      <c r="AC96" s="356">
        <v>2</v>
      </c>
      <c r="AD96" s="234">
        <v>0</v>
      </c>
      <c r="AE96" s="368">
        <v>101</v>
      </c>
      <c r="AF96" s="193">
        <v>0.24691358024691357</v>
      </c>
      <c r="AG96" s="356">
        <v>35</v>
      </c>
      <c r="AH96" s="193"/>
    </row>
    <row r="97" spans="1:34" s="3" customFormat="1" ht="13.55" customHeight="1">
      <c r="A97" s="644"/>
      <c r="B97" s="117" t="s">
        <v>14</v>
      </c>
      <c r="C97" s="368">
        <v>1032589</v>
      </c>
      <c r="D97" s="193">
        <v>-2.178136969119376E-2</v>
      </c>
      <c r="E97" s="368"/>
      <c r="F97" s="363"/>
      <c r="G97" s="368">
        <v>14826</v>
      </c>
      <c r="H97" s="363">
        <v>0.13967253439926197</v>
      </c>
      <c r="I97" s="356">
        <v>10060</v>
      </c>
      <c r="J97" s="193">
        <v>0.52609223300970875</v>
      </c>
      <c r="K97" s="646">
        <v>33417</v>
      </c>
      <c r="L97" s="632">
        <v>-0.1296069596020108</v>
      </c>
      <c r="M97" s="356">
        <v>1077</v>
      </c>
      <c r="N97" s="193"/>
      <c r="O97" s="646"/>
      <c r="P97" s="632"/>
      <c r="Q97" s="356"/>
      <c r="R97" s="193"/>
      <c r="S97" s="356">
        <v>765</v>
      </c>
      <c r="T97" s="193">
        <v>0.1119186046511628</v>
      </c>
      <c r="U97" s="356"/>
      <c r="V97" s="193"/>
      <c r="W97" s="356">
        <v>55</v>
      </c>
      <c r="X97" s="193">
        <v>-0.11290322580645161</v>
      </c>
      <c r="Y97" s="356"/>
      <c r="Z97" s="193"/>
      <c r="AA97" s="356">
        <v>1718</v>
      </c>
      <c r="AB97" s="193">
        <v>0.46337308347529815</v>
      </c>
      <c r="AC97" s="356">
        <v>7</v>
      </c>
      <c r="AD97" s="193">
        <v>-0.125</v>
      </c>
      <c r="AE97" s="368">
        <v>104</v>
      </c>
      <c r="AF97" s="193">
        <v>-0.25179856115107913</v>
      </c>
      <c r="AG97" s="356">
        <v>1</v>
      </c>
      <c r="AH97" s="193"/>
    </row>
    <row r="98" spans="1:34" s="3" customFormat="1" ht="13.55" customHeight="1">
      <c r="A98" s="644"/>
      <c r="B98" s="117" t="s">
        <v>15</v>
      </c>
      <c r="C98" s="368">
        <v>974255</v>
      </c>
      <c r="D98" s="193">
        <v>-3.0497501248878001E-2</v>
      </c>
      <c r="E98" s="368"/>
      <c r="F98" s="363"/>
      <c r="G98" s="368">
        <v>12521</v>
      </c>
      <c r="H98" s="363">
        <v>0.2359095844437864</v>
      </c>
      <c r="I98" s="356">
        <v>5491</v>
      </c>
      <c r="J98" s="193">
        <v>0.49211956521739131</v>
      </c>
      <c r="K98" s="646"/>
      <c r="L98" s="632"/>
      <c r="M98" s="356">
        <v>311</v>
      </c>
      <c r="N98" s="193"/>
      <c r="O98" s="646"/>
      <c r="P98" s="632"/>
      <c r="Q98" s="356"/>
      <c r="R98" s="193"/>
      <c r="S98" s="356">
        <v>647</v>
      </c>
      <c r="T98" s="193">
        <v>-1.5432098765432098E-3</v>
      </c>
      <c r="U98" s="356"/>
      <c r="V98" s="193"/>
      <c r="W98" s="356">
        <v>187</v>
      </c>
      <c r="X98" s="193">
        <v>4.84375</v>
      </c>
      <c r="Y98" s="356"/>
      <c r="Z98" s="193"/>
      <c r="AA98" s="356">
        <v>1496</v>
      </c>
      <c r="AB98" s="193">
        <v>0.60171306209850106</v>
      </c>
      <c r="AC98" s="356">
        <v>8</v>
      </c>
      <c r="AD98" s="193">
        <v>1</v>
      </c>
      <c r="AE98" s="368">
        <v>94</v>
      </c>
      <c r="AF98" s="193">
        <v>0.84313725490196068</v>
      </c>
      <c r="AG98" s="356">
        <v>2</v>
      </c>
      <c r="AH98" s="193"/>
    </row>
    <row r="99" spans="1:34" s="3" customFormat="1" ht="13.55" customHeight="1">
      <c r="A99" s="645"/>
      <c r="B99" s="176" t="s">
        <v>16</v>
      </c>
      <c r="C99" s="368">
        <v>1020648</v>
      </c>
      <c r="D99" s="204">
        <v>-7.6363679084575709E-4</v>
      </c>
      <c r="E99" s="368"/>
      <c r="F99" s="372"/>
      <c r="G99" s="368">
        <v>10715</v>
      </c>
      <c r="H99" s="372">
        <v>0.33022967101179401</v>
      </c>
      <c r="I99" s="356">
        <v>5338</v>
      </c>
      <c r="J99" s="193">
        <v>0.13309276162173636</v>
      </c>
      <c r="K99" s="647"/>
      <c r="L99" s="651"/>
      <c r="M99" s="370">
        <v>104</v>
      </c>
      <c r="N99" s="193"/>
      <c r="O99" s="647"/>
      <c r="P99" s="651"/>
      <c r="Q99" s="356"/>
      <c r="R99" s="193"/>
      <c r="S99" s="356">
        <v>512</v>
      </c>
      <c r="T99" s="193">
        <v>0.19069767441860466</v>
      </c>
      <c r="U99" s="356"/>
      <c r="V99" s="193"/>
      <c r="W99" s="356">
        <v>5</v>
      </c>
      <c r="X99" s="204">
        <v>-0.83333333333333337</v>
      </c>
      <c r="Y99" s="356"/>
      <c r="Z99" s="193"/>
      <c r="AA99" s="356">
        <v>1023</v>
      </c>
      <c r="AB99" s="193">
        <v>0.21496437054631828</v>
      </c>
      <c r="AC99" s="356">
        <v>5</v>
      </c>
      <c r="AD99" s="193">
        <v>4</v>
      </c>
      <c r="AE99" s="368">
        <v>49</v>
      </c>
      <c r="AF99" s="204">
        <v>-0.38749999999999996</v>
      </c>
      <c r="AG99" s="356">
        <v>2</v>
      </c>
      <c r="AH99" s="193"/>
    </row>
    <row r="100" spans="1:34" s="3" customFormat="1" ht="13.55" customHeight="1">
      <c r="A100" s="643" t="s">
        <v>223</v>
      </c>
      <c r="B100" s="152" t="s">
        <v>209</v>
      </c>
      <c r="C100" s="371">
        <v>1200782</v>
      </c>
      <c r="D100" s="193">
        <v>-5.3016268837632601E-2</v>
      </c>
      <c r="E100" s="371"/>
      <c r="F100" s="363"/>
      <c r="G100" s="371">
        <v>13862</v>
      </c>
      <c r="H100" s="363">
        <v>0.30294200582761532</v>
      </c>
      <c r="I100" s="371">
        <v>6603</v>
      </c>
      <c r="J100" s="198">
        <v>0.36341110881684907</v>
      </c>
      <c r="K100" s="652">
        <v>41818</v>
      </c>
      <c r="L100" s="631">
        <v>0.10773224550343037</v>
      </c>
      <c r="M100" s="369">
        <v>228</v>
      </c>
      <c r="N100" s="198"/>
      <c r="O100" s="652">
        <v>94922</v>
      </c>
      <c r="P100" s="631">
        <v>3.9273005967044396E-2</v>
      </c>
      <c r="Q100" s="362"/>
      <c r="R100" s="198"/>
      <c r="S100" s="371">
        <v>692</v>
      </c>
      <c r="T100" s="198">
        <v>0.16891891891891891</v>
      </c>
      <c r="U100" s="635">
        <v>13638</v>
      </c>
      <c r="V100" s="639"/>
      <c r="W100" s="362">
        <v>7</v>
      </c>
      <c r="X100" s="193">
        <v>-0.63157894736842102</v>
      </c>
      <c r="Y100" s="362"/>
      <c r="Z100" s="198"/>
      <c r="AA100" s="362">
        <v>1182</v>
      </c>
      <c r="AB100" s="198">
        <v>0.37282229965156793</v>
      </c>
      <c r="AC100" s="371">
        <v>2</v>
      </c>
      <c r="AD100" s="198">
        <v>-0.66666666666666663</v>
      </c>
      <c r="AE100" s="371">
        <v>83</v>
      </c>
      <c r="AF100" s="198">
        <v>0.13698630136986312</v>
      </c>
      <c r="AG100" s="362">
        <v>5</v>
      </c>
      <c r="AH100" s="198"/>
    </row>
    <row r="101" spans="1:34" s="3" customFormat="1" ht="13.55" customHeight="1">
      <c r="A101" s="644"/>
      <c r="B101" s="117" t="s">
        <v>210</v>
      </c>
      <c r="C101" s="368">
        <v>1150334</v>
      </c>
      <c r="D101" s="193">
        <v>5.3778393372101121E-2</v>
      </c>
      <c r="E101" s="368"/>
      <c r="F101" s="363"/>
      <c r="G101" s="368">
        <v>14787</v>
      </c>
      <c r="H101" s="363">
        <v>0.31475060016004264</v>
      </c>
      <c r="I101" s="368">
        <v>4160</v>
      </c>
      <c r="J101" s="193">
        <v>0.30941139439723009</v>
      </c>
      <c r="K101" s="646"/>
      <c r="L101" s="632"/>
      <c r="M101" s="356">
        <v>86</v>
      </c>
      <c r="N101" s="193"/>
      <c r="O101" s="646"/>
      <c r="P101" s="632"/>
      <c r="Q101" s="356"/>
      <c r="R101" s="193"/>
      <c r="S101" s="368">
        <v>638</v>
      </c>
      <c r="T101" s="193">
        <v>0.31275720164609055</v>
      </c>
      <c r="U101" s="636"/>
      <c r="V101" s="640"/>
      <c r="W101" s="356">
        <v>6</v>
      </c>
      <c r="X101" s="193">
        <v>-0.6470588235294118</v>
      </c>
      <c r="Y101" s="356"/>
      <c r="Z101" s="193"/>
      <c r="AA101" s="356">
        <v>704</v>
      </c>
      <c r="AB101" s="193">
        <v>-0.18424101969872539</v>
      </c>
      <c r="AC101" s="368">
        <v>12</v>
      </c>
      <c r="AD101" s="193">
        <v>0.7142857142857143</v>
      </c>
      <c r="AE101" s="356">
        <v>81</v>
      </c>
      <c r="AF101" s="193">
        <v>0.30645161290322576</v>
      </c>
      <c r="AG101" s="356">
        <v>0</v>
      </c>
      <c r="AH101" s="193"/>
    </row>
    <row r="102" spans="1:34" s="3" customFormat="1" ht="13.55" customHeight="1">
      <c r="A102" s="644"/>
      <c r="B102" s="117" t="s">
        <v>7</v>
      </c>
      <c r="C102" s="368">
        <v>1018952</v>
      </c>
      <c r="D102" s="193">
        <v>0.17296999864163906</v>
      </c>
      <c r="E102" s="368"/>
      <c r="F102" s="363"/>
      <c r="G102" s="368">
        <v>13025</v>
      </c>
      <c r="H102" s="363">
        <v>0.30171896861882863</v>
      </c>
      <c r="I102" s="368">
        <v>6887</v>
      </c>
      <c r="J102" s="193">
        <v>0.33210831721470019</v>
      </c>
      <c r="K102" s="646"/>
      <c r="L102" s="632"/>
      <c r="M102" s="369">
        <v>455</v>
      </c>
      <c r="N102" s="193"/>
      <c r="O102" s="646"/>
      <c r="P102" s="632"/>
      <c r="Q102" s="356"/>
      <c r="R102" s="193"/>
      <c r="S102" s="368">
        <v>661</v>
      </c>
      <c r="T102" s="193">
        <v>0.30632411067193677</v>
      </c>
      <c r="U102" s="636"/>
      <c r="V102" s="640"/>
      <c r="W102" s="356">
        <v>22</v>
      </c>
      <c r="X102" s="193">
        <v>-0.53191489361702127</v>
      </c>
      <c r="Y102" s="356"/>
      <c r="Z102" s="193"/>
      <c r="AA102" s="356">
        <v>710</v>
      </c>
      <c r="AB102" s="193">
        <v>-0.36036036036036034</v>
      </c>
      <c r="AC102" s="368">
        <v>1</v>
      </c>
      <c r="AD102" s="193">
        <v>-0.8</v>
      </c>
      <c r="AE102" s="356">
        <v>204</v>
      </c>
      <c r="AF102" s="193">
        <v>0.44680851063829796</v>
      </c>
      <c r="AG102" s="356">
        <v>2</v>
      </c>
      <c r="AH102" s="193"/>
    </row>
    <row r="103" spans="1:34" s="3" customFormat="1" ht="13.55" customHeight="1">
      <c r="A103" s="644"/>
      <c r="B103" s="221" t="s">
        <v>8</v>
      </c>
      <c r="C103" s="233">
        <v>1018645</v>
      </c>
      <c r="D103" s="234">
        <v>0.17424814435259547</v>
      </c>
      <c r="E103" s="233"/>
      <c r="F103" s="363"/>
      <c r="G103" s="233">
        <v>14598</v>
      </c>
      <c r="H103" s="363">
        <v>0.23995583113904706</v>
      </c>
      <c r="I103" s="368">
        <v>11185</v>
      </c>
      <c r="J103" s="234">
        <v>0.6015177548682703</v>
      </c>
      <c r="K103" s="646">
        <v>53004</v>
      </c>
      <c r="L103" s="632">
        <v>0.63471502590673579</v>
      </c>
      <c r="M103" s="369">
        <v>1364</v>
      </c>
      <c r="N103" s="234"/>
      <c r="O103" s="646"/>
      <c r="P103" s="632"/>
      <c r="Q103" s="369"/>
      <c r="R103" s="193"/>
      <c r="S103" s="368">
        <v>689</v>
      </c>
      <c r="T103" s="234">
        <v>3.6090225563909777E-2</v>
      </c>
      <c r="U103" s="636"/>
      <c r="V103" s="640"/>
      <c r="W103" s="369">
        <v>225</v>
      </c>
      <c r="X103" s="234">
        <v>7.0357142857142856</v>
      </c>
      <c r="Y103" s="369"/>
      <c r="Z103" s="193"/>
      <c r="AA103" s="369">
        <v>1168</v>
      </c>
      <c r="AB103" s="234">
        <v>-0.38429098576700055</v>
      </c>
      <c r="AC103" s="368">
        <v>16</v>
      </c>
      <c r="AD103" s="234">
        <v>0.45454545454545453</v>
      </c>
      <c r="AE103" s="322">
        <v>155</v>
      </c>
      <c r="AF103" s="193">
        <v>0.29166666666666674</v>
      </c>
      <c r="AG103" s="369">
        <v>1</v>
      </c>
      <c r="AH103" s="193"/>
    </row>
    <row r="104" spans="1:34" s="3" customFormat="1" ht="13.55" customHeight="1">
      <c r="A104" s="644"/>
      <c r="B104" s="117" t="s">
        <v>9</v>
      </c>
      <c r="C104" s="368">
        <v>1096950</v>
      </c>
      <c r="D104" s="193">
        <v>8.1368560413008953E-2</v>
      </c>
      <c r="E104" s="368"/>
      <c r="F104" s="363"/>
      <c r="G104" s="368">
        <v>19803</v>
      </c>
      <c r="H104" s="363">
        <v>0.13764577468834371</v>
      </c>
      <c r="I104" s="368">
        <v>14826</v>
      </c>
      <c r="J104" s="193">
        <v>0.17508123959736863</v>
      </c>
      <c r="K104" s="646"/>
      <c r="L104" s="632"/>
      <c r="M104" s="356">
        <v>3264</v>
      </c>
      <c r="N104" s="193"/>
      <c r="O104" s="646"/>
      <c r="P104" s="632"/>
      <c r="Q104" s="356"/>
      <c r="R104" s="193"/>
      <c r="S104" s="368">
        <v>1007</v>
      </c>
      <c r="T104" s="193">
        <v>5.5555555555555552E-2</v>
      </c>
      <c r="U104" s="636"/>
      <c r="V104" s="640"/>
      <c r="W104" s="356">
        <v>80</v>
      </c>
      <c r="X104" s="193">
        <v>0.81818181818181823</v>
      </c>
      <c r="Y104" s="356"/>
      <c r="Z104" s="193"/>
      <c r="AA104" s="356">
        <v>2887</v>
      </c>
      <c r="AB104" s="193">
        <v>-5.8689272905119008E-2</v>
      </c>
      <c r="AC104" s="368">
        <v>7</v>
      </c>
      <c r="AD104" s="193">
        <v>-0.3</v>
      </c>
      <c r="AE104" s="373">
        <v>204</v>
      </c>
      <c r="AF104" s="193">
        <v>0.72881355932203395</v>
      </c>
      <c r="AG104" s="356">
        <v>3</v>
      </c>
      <c r="AH104" s="193"/>
    </row>
    <row r="105" spans="1:34" s="3" customFormat="1" ht="13.55" customHeight="1">
      <c r="A105" s="644"/>
      <c r="B105" s="221" t="s">
        <v>10</v>
      </c>
      <c r="C105" s="233">
        <v>1109273</v>
      </c>
      <c r="D105" s="234">
        <v>5.278278150974984E-2</v>
      </c>
      <c r="E105" s="233"/>
      <c r="F105" s="363"/>
      <c r="G105" s="233">
        <v>19759</v>
      </c>
      <c r="H105" s="363">
        <v>0.27889967637540458</v>
      </c>
      <c r="I105" s="368">
        <v>14013</v>
      </c>
      <c r="J105" s="234">
        <v>0.34636817832436589</v>
      </c>
      <c r="K105" s="646"/>
      <c r="L105" s="632"/>
      <c r="M105" s="369">
        <v>2219</v>
      </c>
      <c r="N105" s="234"/>
      <c r="O105" s="646"/>
      <c r="P105" s="632"/>
      <c r="Q105" s="369"/>
      <c r="R105" s="193"/>
      <c r="S105" s="368">
        <v>1698</v>
      </c>
      <c r="T105" s="234">
        <v>0.15353260869565216</v>
      </c>
      <c r="U105" s="636"/>
      <c r="V105" s="640"/>
      <c r="W105" s="369">
        <v>223</v>
      </c>
      <c r="X105" s="234">
        <v>1.858974358974359</v>
      </c>
      <c r="Y105" s="369"/>
      <c r="Z105" s="193"/>
      <c r="AA105" s="369">
        <v>5407</v>
      </c>
      <c r="AB105" s="234">
        <v>1.2357236472570679E-2</v>
      </c>
      <c r="AC105" s="368">
        <v>9</v>
      </c>
      <c r="AD105" s="234">
        <v>0.125</v>
      </c>
      <c r="AE105" s="322">
        <v>146</v>
      </c>
      <c r="AF105" s="193">
        <v>-0.1933701657458563</v>
      </c>
      <c r="AG105" s="369">
        <v>1</v>
      </c>
      <c r="AH105" s="193"/>
    </row>
    <row r="106" spans="1:34" s="3" customFormat="1" ht="13.55" customHeight="1">
      <c r="A106" s="644"/>
      <c r="B106" s="117" t="s">
        <v>11</v>
      </c>
      <c r="C106" s="368">
        <v>1305418</v>
      </c>
      <c r="D106" s="234">
        <v>5.137524977267767E-2</v>
      </c>
      <c r="E106" s="368"/>
      <c r="F106" s="363"/>
      <c r="G106" s="368">
        <v>26902</v>
      </c>
      <c r="H106" s="363">
        <v>0.20259275815824762</v>
      </c>
      <c r="I106" s="368">
        <v>19410</v>
      </c>
      <c r="J106" s="193">
        <v>0.22136924238610622</v>
      </c>
      <c r="K106" s="646">
        <v>44296</v>
      </c>
      <c r="L106" s="632">
        <v>-0.39938441512657458</v>
      </c>
      <c r="M106" s="356">
        <v>1601</v>
      </c>
      <c r="N106" s="193"/>
      <c r="O106" s="646"/>
      <c r="P106" s="632"/>
      <c r="Q106" s="356"/>
      <c r="R106" s="193"/>
      <c r="S106" s="368">
        <v>1842</v>
      </c>
      <c r="T106" s="193">
        <v>-0.16462585034013605</v>
      </c>
      <c r="U106" s="636">
        <v>8218</v>
      </c>
      <c r="V106" s="641"/>
      <c r="W106" s="356">
        <v>197</v>
      </c>
      <c r="X106" s="234">
        <v>-0.430635838150289</v>
      </c>
      <c r="Y106" s="356"/>
      <c r="Z106" s="193"/>
      <c r="AA106" s="356">
        <v>4703</v>
      </c>
      <c r="AB106" s="193">
        <v>-6.6494640730448584E-2</v>
      </c>
      <c r="AC106" s="368">
        <v>15</v>
      </c>
      <c r="AD106" s="193">
        <v>2</v>
      </c>
      <c r="AE106" s="368">
        <v>221</v>
      </c>
      <c r="AF106" s="193">
        <v>-0.21071428571428574</v>
      </c>
      <c r="AG106" s="356">
        <v>30</v>
      </c>
      <c r="AH106" s="234">
        <v>4</v>
      </c>
    </row>
    <row r="107" spans="1:34" s="3" customFormat="1" ht="13.55" customHeight="1">
      <c r="A107" s="644"/>
      <c r="B107" s="221" t="s">
        <v>12</v>
      </c>
      <c r="C107" s="233">
        <v>1334651</v>
      </c>
      <c r="D107" s="234">
        <v>7.0098987990911008E-2</v>
      </c>
      <c r="E107" s="233"/>
      <c r="F107" s="363"/>
      <c r="G107" s="233">
        <v>23714</v>
      </c>
      <c r="H107" s="363">
        <v>0.32118780990584428</v>
      </c>
      <c r="I107" s="368">
        <v>18231</v>
      </c>
      <c r="J107" s="234">
        <v>0.17422388251964446</v>
      </c>
      <c r="K107" s="646"/>
      <c r="L107" s="632"/>
      <c r="M107" s="369">
        <v>2191</v>
      </c>
      <c r="N107" s="234"/>
      <c r="O107" s="646"/>
      <c r="P107" s="632"/>
      <c r="Q107" s="369"/>
      <c r="R107" s="193"/>
      <c r="S107" s="368">
        <v>2585</v>
      </c>
      <c r="T107" s="234">
        <v>8.294930875576037E-2</v>
      </c>
      <c r="U107" s="636"/>
      <c r="V107" s="641"/>
      <c r="W107" s="369">
        <v>140</v>
      </c>
      <c r="X107" s="234">
        <v>-0.20454545454545456</v>
      </c>
      <c r="Y107" s="369"/>
      <c r="Z107" s="193"/>
      <c r="AA107" s="369">
        <v>3588</v>
      </c>
      <c r="AB107" s="234">
        <v>-0.16441546343735444</v>
      </c>
      <c r="AC107" s="368">
        <v>6</v>
      </c>
      <c r="AD107" s="234">
        <v>-0.53846153846153844</v>
      </c>
      <c r="AE107" s="233">
        <v>161</v>
      </c>
      <c r="AF107" s="193">
        <v>0.67708333333333326</v>
      </c>
      <c r="AG107" s="369">
        <v>3</v>
      </c>
      <c r="AH107" s="234">
        <v>-0.25</v>
      </c>
    </row>
    <row r="108" spans="1:34" s="3" customFormat="1" ht="13.55" customHeight="1">
      <c r="A108" s="644"/>
      <c r="B108" s="221" t="s">
        <v>13</v>
      </c>
      <c r="C108" s="233">
        <v>1059709</v>
      </c>
      <c r="D108" s="234">
        <v>4.5586266301071425E-2</v>
      </c>
      <c r="E108" s="233"/>
      <c r="F108" s="363"/>
      <c r="G108" s="233">
        <v>19323</v>
      </c>
      <c r="H108" s="363">
        <v>7.5711184100651252E-2</v>
      </c>
      <c r="I108" s="368">
        <v>10064</v>
      </c>
      <c r="J108" s="234">
        <v>-7.2698792960471756E-2</v>
      </c>
      <c r="K108" s="646"/>
      <c r="L108" s="632"/>
      <c r="M108" s="369">
        <v>1602</v>
      </c>
      <c r="N108" s="234"/>
      <c r="O108" s="646"/>
      <c r="P108" s="632"/>
      <c r="Q108" s="369"/>
      <c r="R108" s="193"/>
      <c r="S108" s="368">
        <v>1204</v>
      </c>
      <c r="T108" s="234">
        <v>-4.0637450199203187E-2</v>
      </c>
      <c r="U108" s="636"/>
      <c r="V108" s="641"/>
      <c r="W108" s="369">
        <v>86</v>
      </c>
      <c r="X108" s="234">
        <v>0.26470588235294118</v>
      </c>
      <c r="Y108" s="369"/>
      <c r="Z108" s="193"/>
      <c r="AA108" s="369">
        <v>3050</v>
      </c>
      <c r="AB108" s="234">
        <v>0.25256673511293637</v>
      </c>
      <c r="AC108" s="368">
        <v>4</v>
      </c>
      <c r="AD108" s="234">
        <v>1</v>
      </c>
      <c r="AE108" s="233">
        <v>124</v>
      </c>
      <c r="AF108" s="193">
        <v>0.2277227722772277</v>
      </c>
      <c r="AG108" s="369">
        <v>6</v>
      </c>
      <c r="AH108" s="234">
        <v>-0.82857142857142863</v>
      </c>
    </row>
    <row r="109" spans="1:34" s="3" customFormat="1" ht="13.55" customHeight="1">
      <c r="A109" s="644"/>
      <c r="B109" s="117" t="s">
        <v>14</v>
      </c>
      <c r="C109" s="368">
        <v>1154742</v>
      </c>
      <c r="D109" s="234">
        <v>0.11829779321685588</v>
      </c>
      <c r="E109" s="368"/>
      <c r="F109" s="363"/>
      <c r="G109" s="368">
        <v>16732</v>
      </c>
      <c r="H109" s="363">
        <v>0.128557938756239</v>
      </c>
      <c r="I109" s="368">
        <v>11494</v>
      </c>
      <c r="J109" s="193">
        <v>0.14254473161033798</v>
      </c>
      <c r="K109" s="646">
        <v>38375</v>
      </c>
      <c r="L109" s="632">
        <v>0.14836759733069993</v>
      </c>
      <c r="M109" s="356">
        <v>2022</v>
      </c>
      <c r="N109" s="193"/>
      <c r="O109" s="646"/>
      <c r="P109" s="632"/>
      <c r="Q109" s="356"/>
      <c r="R109" s="193"/>
      <c r="S109" s="368">
        <v>912</v>
      </c>
      <c r="T109" s="193">
        <v>0.19215686274509805</v>
      </c>
      <c r="U109" s="636">
        <v>5602</v>
      </c>
      <c r="V109" s="193"/>
      <c r="W109" s="356">
        <v>136</v>
      </c>
      <c r="X109" s="234">
        <v>1.4727272727272727</v>
      </c>
      <c r="Y109" s="356"/>
      <c r="Z109" s="193"/>
      <c r="AA109" s="356">
        <v>1769</v>
      </c>
      <c r="AB109" s="193">
        <v>2.9685681024447033E-2</v>
      </c>
      <c r="AC109" s="368">
        <v>7</v>
      </c>
      <c r="AD109" s="193">
        <v>0</v>
      </c>
      <c r="AE109" s="368">
        <v>166</v>
      </c>
      <c r="AF109" s="193">
        <v>0.59615384615384626</v>
      </c>
      <c r="AG109" s="356">
        <v>7</v>
      </c>
      <c r="AH109" s="234">
        <v>6</v>
      </c>
    </row>
    <row r="110" spans="1:34" s="3" customFormat="1" ht="13.55" customHeight="1">
      <c r="A110" s="644"/>
      <c r="B110" s="117" t="s">
        <v>15</v>
      </c>
      <c r="C110" s="368">
        <v>1117550</v>
      </c>
      <c r="D110" s="234">
        <v>0.14708161620930865</v>
      </c>
      <c r="E110" s="368"/>
      <c r="F110" s="363"/>
      <c r="G110" s="368">
        <v>13795</v>
      </c>
      <c r="H110" s="363">
        <v>0.1017490615765515</v>
      </c>
      <c r="I110" s="368">
        <v>9411</v>
      </c>
      <c r="J110" s="193">
        <v>0.71389546530686576</v>
      </c>
      <c r="K110" s="646"/>
      <c r="L110" s="632"/>
      <c r="M110" s="356">
        <v>870</v>
      </c>
      <c r="N110" s="193"/>
      <c r="O110" s="646"/>
      <c r="P110" s="632"/>
      <c r="Q110" s="356"/>
      <c r="R110" s="193"/>
      <c r="S110" s="368">
        <v>860</v>
      </c>
      <c r="T110" s="193">
        <v>0.32921174652241114</v>
      </c>
      <c r="U110" s="636"/>
      <c r="V110" s="193"/>
      <c r="W110" s="356">
        <v>51</v>
      </c>
      <c r="X110" s="234">
        <v>-0.72727272727272729</v>
      </c>
      <c r="Y110" s="356"/>
      <c r="Z110" s="193"/>
      <c r="AA110" s="356">
        <v>1766</v>
      </c>
      <c r="AB110" s="193">
        <v>0.18048128342245989</v>
      </c>
      <c r="AC110" s="368">
        <v>1</v>
      </c>
      <c r="AD110" s="193">
        <v>-0.875</v>
      </c>
      <c r="AE110" s="368">
        <v>99</v>
      </c>
      <c r="AF110" s="193">
        <v>5.3191489361702038E-2</v>
      </c>
      <c r="AG110" s="356">
        <v>5</v>
      </c>
      <c r="AH110" s="234">
        <v>1.5</v>
      </c>
    </row>
    <row r="111" spans="1:34" s="3" customFormat="1" ht="13.55" customHeight="1">
      <c r="A111" s="645"/>
      <c r="B111" s="176" t="s">
        <v>16</v>
      </c>
      <c r="C111" s="368">
        <v>1169970</v>
      </c>
      <c r="D111" s="234">
        <v>0.1463011733722106</v>
      </c>
      <c r="E111" s="368"/>
      <c r="F111" s="363"/>
      <c r="G111" s="368">
        <v>11808</v>
      </c>
      <c r="H111" s="363">
        <v>0.10200653289780681</v>
      </c>
      <c r="I111" s="370">
        <v>8572</v>
      </c>
      <c r="J111" s="193">
        <v>0.60584488572499062</v>
      </c>
      <c r="K111" s="647"/>
      <c r="L111" s="651"/>
      <c r="M111" s="360">
        <v>427</v>
      </c>
      <c r="N111" s="204"/>
      <c r="O111" s="647"/>
      <c r="P111" s="651"/>
      <c r="Q111" s="356"/>
      <c r="R111" s="193"/>
      <c r="S111" s="370">
        <v>821</v>
      </c>
      <c r="T111" s="193">
        <v>0.603515625</v>
      </c>
      <c r="U111" s="642"/>
      <c r="V111" s="204"/>
      <c r="W111" s="356">
        <v>6</v>
      </c>
      <c r="X111" s="234">
        <v>0.2</v>
      </c>
      <c r="Y111" s="356"/>
      <c r="Z111" s="193"/>
      <c r="AA111" s="356">
        <v>1018</v>
      </c>
      <c r="AB111" s="193">
        <v>-4.8875855327468231E-3</v>
      </c>
      <c r="AC111" s="370">
        <v>3</v>
      </c>
      <c r="AD111" s="193">
        <v>-0.4</v>
      </c>
      <c r="AE111" s="368">
        <v>118</v>
      </c>
      <c r="AF111" s="204">
        <v>1.4081632653061225</v>
      </c>
      <c r="AG111" s="356">
        <v>1</v>
      </c>
      <c r="AH111" s="234">
        <v>-0.5</v>
      </c>
    </row>
    <row r="112" spans="1:34" s="3" customFormat="1" ht="13.55" customHeight="1">
      <c r="A112" s="643" t="s">
        <v>224</v>
      </c>
      <c r="B112" s="152" t="s">
        <v>209</v>
      </c>
      <c r="C112" s="371">
        <v>1425900</v>
      </c>
      <c r="D112" s="198">
        <v>0.18747616136817508</v>
      </c>
      <c r="E112" s="371"/>
      <c r="F112" s="367"/>
      <c r="G112" s="371">
        <v>16280</v>
      </c>
      <c r="H112" s="367">
        <v>0.174433703650267</v>
      </c>
      <c r="I112" s="371">
        <v>8727</v>
      </c>
      <c r="J112" s="198">
        <v>0.32167196728759656</v>
      </c>
      <c r="K112" s="652">
        <v>50297</v>
      </c>
      <c r="L112" s="631">
        <v>0.2027595772155531</v>
      </c>
      <c r="M112" s="368">
        <v>486</v>
      </c>
      <c r="N112" s="198">
        <v>1.1315789473684212</v>
      </c>
      <c r="O112" s="652">
        <v>15986</v>
      </c>
      <c r="P112" s="631">
        <v>0.13700000000000001</v>
      </c>
      <c r="Q112" s="371">
        <v>5</v>
      </c>
      <c r="R112" s="198"/>
      <c r="S112" s="371">
        <v>811</v>
      </c>
      <c r="T112" s="198">
        <v>0.17196531791907516</v>
      </c>
      <c r="U112" s="635">
        <v>13731</v>
      </c>
      <c r="V112" s="631">
        <v>6.819181698196175E-3</v>
      </c>
      <c r="W112" s="371">
        <v>15</v>
      </c>
      <c r="X112" s="198">
        <v>1.1428571428571428</v>
      </c>
      <c r="Y112" s="371">
        <v>0</v>
      </c>
      <c r="Z112" s="198"/>
      <c r="AA112" s="371">
        <v>1579</v>
      </c>
      <c r="AB112" s="198">
        <v>0.33587140439932317</v>
      </c>
      <c r="AC112" s="371">
        <v>6</v>
      </c>
      <c r="AD112" s="198">
        <v>2</v>
      </c>
      <c r="AE112" s="371">
        <v>88</v>
      </c>
      <c r="AF112" s="198">
        <v>6.024096385542177E-2</v>
      </c>
      <c r="AG112" s="371">
        <v>1</v>
      </c>
      <c r="AH112" s="198">
        <v>-0.8</v>
      </c>
    </row>
    <row r="113" spans="1:34" s="3" customFormat="1" ht="13.55" customHeight="1">
      <c r="A113" s="644"/>
      <c r="B113" s="117" t="s">
        <v>210</v>
      </c>
      <c r="C113" s="368">
        <v>1184807</v>
      </c>
      <c r="D113" s="193">
        <v>2.9967818042412029E-2</v>
      </c>
      <c r="E113" s="368"/>
      <c r="F113" s="363"/>
      <c r="G113" s="368">
        <v>14067</v>
      </c>
      <c r="H113" s="363">
        <v>-4.8691418137553288E-2</v>
      </c>
      <c r="I113" s="368">
        <v>7489</v>
      </c>
      <c r="J113" s="193">
        <v>0.8002403846153846</v>
      </c>
      <c r="K113" s="646"/>
      <c r="L113" s="632"/>
      <c r="M113" s="368">
        <v>529</v>
      </c>
      <c r="N113" s="193">
        <v>5.1511627906976747</v>
      </c>
      <c r="O113" s="646"/>
      <c r="P113" s="632"/>
      <c r="Q113" s="368">
        <v>84</v>
      </c>
      <c r="R113" s="193"/>
      <c r="S113" s="368">
        <v>653</v>
      </c>
      <c r="T113" s="193">
        <v>2.3510971786833857E-2</v>
      </c>
      <c r="U113" s="636"/>
      <c r="V113" s="632"/>
      <c r="W113" s="368">
        <v>5</v>
      </c>
      <c r="X113" s="193">
        <v>-0.16666666666666666</v>
      </c>
      <c r="Y113" s="368">
        <v>7</v>
      </c>
      <c r="Z113" s="193"/>
      <c r="AA113" s="368">
        <v>1843</v>
      </c>
      <c r="AB113" s="193">
        <v>1.6178977272727273</v>
      </c>
      <c r="AC113" s="368">
        <v>1</v>
      </c>
      <c r="AD113" s="193">
        <v>-0.91666666666666663</v>
      </c>
      <c r="AE113" s="368">
        <v>124</v>
      </c>
      <c r="AF113" s="193">
        <v>0.53086419753086411</v>
      </c>
      <c r="AG113" s="368">
        <v>0</v>
      </c>
      <c r="AH113" s="374">
        <v>0</v>
      </c>
    </row>
    <row r="114" spans="1:34" s="3" customFormat="1" ht="13.55" customHeight="1">
      <c r="A114" s="644"/>
      <c r="B114" s="117" t="s">
        <v>7</v>
      </c>
      <c r="C114" s="368">
        <v>1113946</v>
      </c>
      <c r="D114" s="193">
        <v>9.322715888481499E-2</v>
      </c>
      <c r="E114" s="368"/>
      <c r="F114" s="363"/>
      <c r="G114" s="368">
        <v>16246</v>
      </c>
      <c r="H114" s="363">
        <v>0.24729366602687142</v>
      </c>
      <c r="I114" s="368">
        <v>11208</v>
      </c>
      <c r="J114" s="193">
        <v>0.62741396834615948</v>
      </c>
      <c r="K114" s="646"/>
      <c r="L114" s="632"/>
      <c r="M114" s="368">
        <v>1204</v>
      </c>
      <c r="N114" s="193">
        <v>1.6461538461538461</v>
      </c>
      <c r="O114" s="646"/>
      <c r="P114" s="632"/>
      <c r="Q114" s="368">
        <v>139</v>
      </c>
      <c r="R114" s="193"/>
      <c r="S114" s="368">
        <v>633</v>
      </c>
      <c r="T114" s="193">
        <v>-4.2360060514372161E-2</v>
      </c>
      <c r="U114" s="636"/>
      <c r="V114" s="632"/>
      <c r="W114" s="368">
        <v>80</v>
      </c>
      <c r="X114" s="193">
        <v>2.6363636363636362</v>
      </c>
      <c r="Y114" s="368">
        <v>33</v>
      </c>
      <c r="Z114" s="193"/>
      <c r="AA114" s="368">
        <v>1060</v>
      </c>
      <c r="AB114" s="193">
        <v>0.49295774647887325</v>
      </c>
      <c r="AC114" s="368">
        <v>9</v>
      </c>
      <c r="AD114" s="193">
        <v>8</v>
      </c>
      <c r="AE114" s="368">
        <v>240</v>
      </c>
      <c r="AF114" s="193">
        <v>0.17647058823529416</v>
      </c>
      <c r="AG114" s="368">
        <v>2</v>
      </c>
      <c r="AH114" s="193">
        <v>0</v>
      </c>
    </row>
    <row r="115" spans="1:34" s="3" customFormat="1" ht="13.55" customHeight="1">
      <c r="A115" s="644"/>
      <c r="B115" s="221" t="s">
        <v>8</v>
      </c>
      <c r="C115" s="368">
        <v>1097420</v>
      </c>
      <c r="D115" s="193">
        <v>7.733312390479509E-2</v>
      </c>
      <c r="E115" s="233"/>
      <c r="F115" s="363"/>
      <c r="G115" s="233">
        <v>18060</v>
      </c>
      <c r="H115" s="363">
        <v>0.23715577476366634</v>
      </c>
      <c r="I115" s="368">
        <v>11948</v>
      </c>
      <c r="J115" s="234">
        <v>6.8216361198033079E-2</v>
      </c>
      <c r="K115" s="646">
        <v>40044</v>
      </c>
      <c r="L115" s="632">
        <v>-0.24450984831333483</v>
      </c>
      <c r="M115" s="233">
        <v>2476</v>
      </c>
      <c r="N115" s="193">
        <v>0.81524926686217003</v>
      </c>
      <c r="O115" s="646">
        <v>30642</v>
      </c>
      <c r="P115" s="632"/>
      <c r="Q115" s="233">
        <v>796</v>
      </c>
      <c r="R115" s="193"/>
      <c r="S115" s="368">
        <v>754</v>
      </c>
      <c r="T115" s="234">
        <v>9.4339622641509441E-2</v>
      </c>
      <c r="U115" s="636"/>
      <c r="V115" s="632"/>
      <c r="W115" s="233">
        <v>176</v>
      </c>
      <c r="X115" s="193">
        <v>-0.21777777777777776</v>
      </c>
      <c r="Y115" s="233">
        <v>189</v>
      </c>
      <c r="Z115" s="193"/>
      <c r="AA115" s="233">
        <v>1853</v>
      </c>
      <c r="AB115" s="234">
        <v>0.58647260273972601</v>
      </c>
      <c r="AC115" s="368">
        <v>5</v>
      </c>
      <c r="AD115" s="234">
        <v>-0.6875</v>
      </c>
      <c r="AE115" s="233">
        <v>130</v>
      </c>
      <c r="AF115" s="193">
        <v>-0.16129032258064513</v>
      </c>
      <c r="AG115" s="233">
        <v>8</v>
      </c>
      <c r="AH115" s="193">
        <v>7</v>
      </c>
    </row>
    <row r="116" spans="1:34" s="3" customFormat="1" ht="13.55" customHeight="1">
      <c r="A116" s="644"/>
      <c r="B116" s="117" t="s">
        <v>9</v>
      </c>
      <c r="C116" s="368">
        <v>1185405</v>
      </c>
      <c r="D116" s="193">
        <v>8.0637221386571853E-2</v>
      </c>
      <c r="E116" s="368"/>
      <c r="F116" s="363"/>
      <c r="G116" s="368">
        <v>19010</v>
      </c>
      <c r="H116" s="363">
        <v>-4.0044437711457825E-2</v>
      </c>
      <c r="I116" s="368">
        <v>17427</v>
      </c>
      <c r="J116" s="193">
        <v>0.17543504653986242</v>
      </c>
      <c r="K116" s="646"/>
      <c r="L116" s="632"/>
      <c r="M116" s="368">
        <v>4264</v>
      </c>
      <c r="N116" s="193">
        <v>0.30637254901960786</v>
      </c>
      <c r="O116" s="646"/>
      <c r="P116" s="632"/>
      <c r="Q116" s="368">
        <v>2398</v>
      </c>
      <c r="R116" s="193"/>
      <c r="S116" s="368">
        <v>1637</v>
      </c>
      <c r="T116" s="193">
        <v>0.6256206554121152</v>
      </c>
      <c r="U116" s="636"/>
      <c r="V116" s="632"/>
      <c r="W116" s="368">
        <v>277</v>
      </c>
      <c r="X116" s="193">
        <v>2.4624999999999999</v>
      </c>
      <c r="Y116" s="368">
        <v>397</v>
      </c>
      <c r="Z116" s="193"/>
      <c r="AA116" s="368">
        <v>2976</v>
      </c>
      <c r="AB116" s="193">
        <v>3.082784897817804E-2</v>
      </c>
      <c r="AC116" s="368">
        <v>6</v>
      </c>
      <c r="AD116" s="193">
        <v>-0.14285714285714285</v>
      </c>
      <c r="AE116" s="368">
        <v>226</v>
      </c>
      <c r="AF116" s="193">
        <v>0.10784313725490202</v>
      </c>
      <c r="AG116" s="368">
        <v>0</v>
      </c>
      <c r="AH116" s="193">
        <v>-1</v>
      </c>
    </row>
    <row r="117" spans="1:34" s="3" customFormat="1" ht="13.55" customHeight="1">
      <c r="A117" s="644"/>
      <c r="B117" s="221" t="s">
        <v>10</v>
      </c>
      <c r="C117" s="233">
        <v>1221491</v>
      </c>
      <c r="D117" s="193">
        <v>0.10116355486881949</v>
      </c>
      <c r="E117" s="233"/>
      <c r="F117" s="363"/>
      <c r="G117" s="233">
        <v>21718</v>
      </c>
      <c r="H117" s="363">
        <v>9.9144693557366326E-2</v>
      </c>
      <c r="I117" s="368">
        <v>20754</v>
      </c>
      <c r="J117" s="234">
        <v>0.48105330764290299</v>
      </c>
      <c r="K117" s="646"/>
      <c r="L117" s="632"/>
      <c r="M117" s="233">
        <v>2411</v>
      </c>
      <c r="N117" s="193">
        <v>8.6525461919783719E-2</v>
      </c>
      <c r="O117" s="646"/>
      <c r="P117" s="632"/>
      <c r="Q117" s="233">
        <v>2008</v>
      </c>
      <c r="R117" s="234"/>
      <c r="S117" s="368">
        <v>2187</v>
      </c>
      <c r="T117" s="234">
        <v>0.28798586572438162</v>
      </c>
      <c r="U117" s="636"/>
      <c r="V117" s="632"/>
      <c r="W117" s="233">
        <v>213</v>
      </c>
      <c r="X117" s="193">
        <v>-4.4843049327354258E-2</v>
      </c>
      <c r="Y117" s="233">
        <v>259</v>
      </c>
      <c r="Z117" s="234"/>
      <c r="AA117" s="233">
        <v>6371</v>
      </c>
      <c r="AB117" s="193">
        <v>0.17828740521546144</v>
      </c>
      <c r="AC117" s="368">
        <v>3</v>
      </c>
      <c r="AD117" s="234">
        <v>-0.66666666666666663</v>
      </c>
      <c r="AE117" s="233">
        <v>246</v>
      </c>
      <c r="AF117" s="193">
        <v>0.68493150684931514</v>
      </c>
      <c r="AG117" s="233"/>
      <c r="AH117" s="234"/>
    </row>
    <row r="118" spans="1:34" s="3" customFormat="1" ht="13.55" customHeight="1">
      <c r="A118" s="644"/>
      <c r="B118" s="117" t="s">
        <v>11</v>
      </c>
      <c r="C118" s="368">
        <v>1417422</v>
      </c>
      <c r="D118" s="193">
        <v>8.5799337836616321E-2</v>
      </c>
      <c r="E118" s="368"/>
      <c r="F118" s="363"/>
      <c r="G118" s="368">
        <v>30333</v>
      </c>
      <c r="H118" s="363">
        <v>0.12753698609768782</v>
      </c>
      <c r="I118" s="368">
        <v>25262</v>
      </c>
      <c r="J118" s="193">
        <v>0.30149407521895932</v>
      </c>
      <c r="K118" s="646">
        <v>85780</v>
      </c>
      <c r="L118" s="632">
        <v>0.93651797001986636</v>
      </c>
      <c r="M118" s="368">
        <v>2736</v>
      </c>
      <c r="N118" s="193">
        <v>0.70893191755153029</v>
      </c>
      <c r="O118" s="646">
        <v>41854</v>
      </c>
      <c r="P118" s="632"/>
      <c r="Q118" s="368">
        <v>1034</v>
      </c>
      <c r="R118" s="234"/>
      <c r="S118" s="368">
        <v>1901</v>
      </c>
      <c r="T118" s="193">
        <v>3.2030401737242128E-2</v>
      </c>
      <c r="U118" s="636">
        <v>9369</v>
      </c>
      <c r="V118" s="638">
        <v>0.14005840837186656</v>
      </c>
      <c r="W118" s="368">
        <v>165</v>
      </c>
      <c r="X118" s="193">
        <v>-0.16243654822335024</v>
      </c>
      <c r="Y118" s="368">
        <v>72</v>
      </c>
      <c r="Z118" s="234"/>
      <c r="AA118" s="368">
        <v>3201</v>
      </c>
      <c r="AB118" s="193">
        <v>-0.3193706145013821</v>
      </c>
      <c r="AC118" s="368">
        <v>9</v>
      </c>
      <c r="AD118" s="193">
        <v>-0.4</v>
      </c>
      <c r="AE118" s="368">
        <v>438</v>
      </c>
      <c r="AF118" s="193">
        <v>0.98190045248868785</v>
      </c>
      <c r="AG118" s="368"/>
      <c r="AH118" s="234"/>
    </row>
    <row r="119" spans="1:34" s="3" customFormat="1" ht="13.55" customHeight="1">
      <c r="A119" s="644"/>
      <c r="B119" s="221" t="s">
        <v>12</v>
      </c>
      <c r="C119" s="233">
        <v>1407186</v>
      </c>
      <c r="D119" s="193">
        <v>5.4347541042564687E-2</v>
      </c>
      <c r="E119" s="233"/>
      <c r="F119" s="363"/>
      <c r="G119" s="233">
        <v>23376</v>
      </c>
      <c r="H119" s="363">
        <v>-1.4253183773298428E-2</v>
      </c>
      <c r="I119" s="368">
        <v>22925</v>
      </c>
      <c r="J119" s="234">
        <v>0.25747353409028578</v>
      </c>
      <c r="K119" s="646"/>
      <c r="L119" s="632"/>
      <c r="M119" s="233">
        <v>2238</v>
      </c>
      <c r="N119" s="193">
        <v>2.1451392058420726E-2</v>
      </c>
      <c r="O119" s="646"/>
      <c r="P119" s="632"/>
      <c r="Q119" s="233">
        <v>1312</v>
      </c>
      <c r="R119" s="234"/>
      <c r="S119" s="368">
        <v>2123</v>
      </c>
      <c r="T119" s="234">
        <v>-0.17872340425531916</v>
      </c>
      <c r="U119" s="636"/>
      <c r="V119" s="638"/>
      <c r="W119" s="233">
        <v>258</v>
      </c>
      <c r="X119" s="193">
        <v>0.84285714285714286</v>
      </c>
      <c r="Y119" s="233">
        <v>109</v>
      </c>
      <c r="Z119" s="234"/>
      <c r="AA119" s="233">
        <v>5244</v>
      </c>
      <c r="AB119" s="193">
        <v>0.46153846153846156</v>
      </c>
      <c r="AC119" s="368">
        <v>15</v>
      </c>
      <c r="AD119" s="234">
        <v>1.5</v>
      </c>
      <c r="AE119" s="233">
        <v>273</v>
      </c>
      <c r="AF119" s="193">
        <v>0.69565217391304346</v>
      </c>
      <c r="AG119" s="233"/>
      <c r="AH119" s="234"/>
    </row>
    <row r="120" spans="1:34" s="3" customFormat="1" ht="13.55" customHeight="1">
      <c r="A120" s="644"/>
      <c r="B120" s="221" t="s">
        <v>13</v>
      </c>
      <c r="C120" s="233">
        <v>1195238</v>
      </c>
      <c r="D120" s="193">
        <v>0.12789265732385022</v>
      </c>
      <c r="E120" s="233"/>
      <c r="F120" s="363"/>
      <c r="G120" s="233">
        <v>19877</v>
      </c>
      <c r="H120" s="363">
        <v>2.8670496299746384E-2</v>
      </c>
      <c r="I120" s="368">
        <v>17354</v>
      </c>
      <c r="J120" s="234">
        <v>0.72436406995230529</v>
      </c>
      <c r="K120" s="646"/>
      <c r="L120" s="632"/>
      <c r="M120" s="233">
        <v>2347</v>
      </c>
      <c r="N120" s="193">
        <v>0.46504369538077395</v>
      </c>
      <c r="O120" s="646"/>
      <c r="P120" s="632"/>
      <c r="Q120" s="233">
        <v>1625</v>
      </c>
      <c r="R120" s="234"/>
      <c r="S120" s="368">
        <v>2254</v>
      </c>
      <c r="T120" s="234">
        <v>0.87209302325581395</v>
      </c>
      <c r="U120" s="636"/>
      <c r="V120" s="638"/>
      <c r="W120" s="233">
        <v>119</v>
      </c>
      <c r="X120" s="193">
        <v>0.38372093023255816</v>
      </c>
      <c r="Y120" s="233">
        <v>145</v>
      </c>
      <c r="Z120" s="234"/>
      <c r="AA120" s="233">
        <v>2603</v>
      </c>
      <c r="AB120" s="193">
        <v>-0.14655737704918032</v>
      </c>
      <c r="AC120" s="368">
        <v>2</v>
      </c>
      <c r="AD120" s="234">
        <v>-0.5</v>
      </c>
      <c r="AE120" s="233">
        <v>176</v>
      </c>
      <c r="AF120" s="193">
        <v>0.41935483870967749</v>
      </c>
      <c r="AG120" s="233"/>
      <c r="AH120" s="234"/>
    </row>
    <row r="121" spans="1:34" s="3" customFormat="1" ht="13.55" customHeight="1">
      <c r="A121" s="644"/>
      <c r="B121" s="117" t="s">
        <v>14</v>
      </c>
      <c r="C121" s="368">
        <v>1239143</v>
      </c>
      <c r="D121" s="193">
        <v>7.3090785647356729E-2</v>
      </c>
      <c r="E121" s="368"/>
      <c r="F121" s="363"/>
      <c r="G121" s="368">
        <v>20913</v>
      </c>
      <c r="H121" s="363">
        <v>0.24988046856323209</v>
      </c>
      <c r="I121" s="368">
        <v>16278</v>
      </c>
      <c r="J121" s="193">
        <v>0.41621715677744908</v>
      </c>
      <c r="K121" s="646">
        <v>32640</v>
      </c>
      <c r="L121" s="632">
        <v>-0.14944625407166123</v>
      </c>
      <c r="M121" s="368">
        <v>2979</v>
      </c>
      <c r="N121" s="193">
        <v>0.47329376854599414</v>
      </c>
      <c r="O121" s="646">
        <v>19460</v>
      </c>
      <c r="P121" s="632"/>
      <c r="Q121" s="368">
        <v>1833</v>
      </c>
      <c r="R121" s="234"/>
      <c r="S121" s="368">
        <v>1218</v>
      </c>
      <c r="T121" s="193">
        <v>0.33552631578947367</v>
      </c>
      <c r="U121" s="636">
        <v>4079</v>
      </c>
      <c r="V121" s="623">
        <v>-0.27186719028918238</v>
      </c>
      <c r="W121" s="368">
        <v>387</v>
      </c>
      <c r="X121" s="193">
        <v>1.8455882352941178</v>
      </c>
      <c r="Y121" s="368">
        <v>260</v>
      </c>
      <c r="Z121" s="234"/>
      <c r="AA121" s="368">
        <v>1742</v>
      </c>
      <c r="AB121" s="193">
        <v>-1.5262860373092142E-2</v>
      </c>
      <c r="AC121" s="368">
        <v>13</v>
      </c>
      <c r="AD121" s="193">
        <v>0.8571428571428571</v>
      </c>
      <c r="AE121" s="368">
        <v>237</v>
      </c>
      <c r="AF121" s="193">
        <v>0.42771084337349397</v>
      </c>
      <c r="AG121" s="368"/>
      <c r="AH121" s="234"/>
    </row>
    <row r="122" spans="1:34" s="3" customFormat="1" ht="13.55" customHeight="1">
      <c r="A122" s="644"/>
      <c r="B122" s="117" t="s">
        <v>15</v>
      </c>
      <c r="C122" s="368">
        <v>1154064</v>
      </c>
      <c r="D122" s="193">
        <v>3.2673258467182678E-2</v>
      </c>
      <c r="E122" s="368"/>
      <c r="F122" s="363"/>
      <c r="G122" s="368">
        <v>15527</v>
      </c>
      <c r="H122" s="363">
        <v>0.12555273649873144</v>
      </c>
      <c r="I122" s="368">
        <v>11810</v>
      </c>
      <c r="J122" s="193">
        <v>0.25491446180002125</v>
      </c>
      <c r="K122" s="646"/>
      <c r="L122" s="632"/>
      <c r="M122" s="368">
        <v>856</v>
      </c>
      <c r="N122" s="193">
        <v>-1.6091954022988464E-2</v>
      </c>
      <c r="O122" s="646"/>
      <c r="P122" s="632"/>
      <c r="Q122" s="368">
        <v>264</v>
      </c>
      <c r="R122" s="234"/>
      <c r="S122" s="368">
        <v>842</v>
      </c>
      <c r="T122" s="193">
        <v>-2.0930232558139535E-2</v>
      </c>
      <c r="U122" s="636"/>
      <c r="V122" s="623"/>
      <c r="W122" s="368">
        <v>97</v>
      </c>
      <c r="X122" s="193">
        <v>0.90196078431372551</v>
      </c>
      <c r="Y122" s="368">
        <v>43</v>
      </c>
      <c r="Z122" s="234"/>
      <c r="AA122" s="368">
        <v>1689</v>
      </c>
      <c r="AB122" s="193">
        <v>-4.3601359003397511E-2</v>
      </c>
      <c r="AC122" s="368">
        <v>13</v>
      </c>
      <c r="AD122" s="193">
        <v>12</v>
      </c>
      <c r="AE122" s="368">
        <v>129</v>
      </c>
      <c r="AF122" s="193">
        <v>0.30303030303030298</v>
      </c>
      <c r="AG122" s="368"/>
      <c r="AH122" s="234"/>
    </row>
    <row r="123" spans="1:34" s="3" customFormat="1" ht="13.55" customHeight="1">
      <c r="A123" s="645"/>
      <c r="B123" s="176" t="s">
        <v>16</v>
      </c>
      <c r="C123" s="368">
        <v>1204463</v>
      </c>
      <c r="D123" s="193">
        <v>2.9481952528697317E-2</v>
      </c>
      <c r="E123" s="368"/>
      <c r="F123" s="363"/>
      <c r="G123" s="368">
        <v>13458</v>
      </c>
      <c r="H123" s="363">
        <v>0.1397357723577235</v>
      </c>
      <c r="I123" s="368">
        <v>11260</v>
      </c>
      <c r="J123" s="193">
        <v>0.31357909472701823</v>
      </c>
      <c r="K123" s="647"/>
      <c r="L123" s="651"/>
      <c r="M123" s="368">
        <v>698</v>
      </c>
      <c r="N123" s="193">
        <v>0.63466042154566749</v>
      </c>
      <c r="O123" s="647"/>
      <c r="P123" s="651"/>
      <c r="Q123" s="368">
        <v>94</v>
      </c>
      <c r="R123" s="234"/>
      <c r="S123" s="368">
        <v>842</v>
      </c>
      <c r="T123" s="193">
        <v>2.5578562728380026E-2</v>
      </c>
      <c r="U123" s="636"/>
      <c r="V123" s="623"/>
      <c r="W123" s="368">
        <v>3</v>
      </c>
      <c r="X123" s="193">
        <v>-0.5</v>
      </c>
      <c r="Y123" s="368">
        <v>2</v>
      </c>
      <c r="Z123" s="234"/>
      <c r="AA123" s="368">
        <v>1042</v>
      </c>
      <c r="AB123" s="193">
        <v>2.3575638506876228E-2</v>
      </c>
      <c r="AC123" s="368">
        <v>8</v>
      </c>
      <c r="AD123" s="204">
        <v>1.6666666666666667</v>
      </c>
      <c r="AE123" s="368">
        <v>126</v>
      </c>
      <c r="AF123" s="193">
        <v>6.7796610169491567E-2</v>
      </c>
      <c r="AG123" s="368"/>
      <c r="AH123" s="234"/>
    </row>
    <row r="124" spans="1:34" s="3" customFormat="1" ht="13.55" customHeight="1">
      <c r="A124" s="643" t="s">
        <v>226</v>
      </c>
      <c r="B124" s="152" t="s">
        <v>209</v>
      </c>
      <c r="C124" s="371">
        <v>1468903</v>
      </c>
      <c r="D124" s="198">
        <v>3.015849638824597E-2</v>
      </c>
      <c r="E124" s="371"/>
      <c r="F124" s="198"/>
      <c r="G124" s="371">
        <v>19021</v>
      </c>
      <c r="H124" s="198">
        <v>0.16836609336609332</v>
      </c>
      <c r="I124" s="371">
        <v>14220</v>
      </c>
      <c r="J124" s="198">
        <v>0.62942591955998628</v>
      </c>
      <c r="K124" s="652">
        <v>48438</v>
      </c>
      <c r="L124" s="631">
        <v>-3.6960454897906433E-2</v>
      </c>
      <c r="M124" s="371">
        <v>1454</v>
      </c>
      <c r="N124" s="198">
        <v>1.9917695473251027</v>
      </c>
      <c r="O124" s="652">
        <v>24749</v>
      </c>
      <c r="P124" s="631">
        <v>0.54816714625297136</v>
      </c>
      <c r="Q124" s="371">
        <v>243</v>
      </c>
      <c r="R124" s="198">
        <v>47.6</v>
      </c>
      <c r="S124" s="167">
        <v>1085</v>
      </c>
      <c r="T124" s="198">
        <v>0.33785450061652283</v>
      </c>
      <c r="U124" s="635">
        <v>3438</v>
      </c>
      <c r="V124" s="637">
        <v>-0.74961765348481535</v>
      </c>
      <c r="W124" s="371">
        <v>17</v>
      </c>
      <c r="X124" s="198">
        <v>0.1333333333333333</v>
      </c>
      <c r="Y124" s="371">
        <v>33</v>
      </c>
      <c r="Z124" s="198" t="s">
        <v>225</v>
      </c>
      <c r="AA124" s="371">
        <v>1355</v>
      </c>
      <c r="AB124" s="375">
        <v>-0.14186193793540214</v>
      </c>
      <c r="AC124" s="371">
        <v>0</v>
      </c>
      <c r="AD124" s="198">
        <v>-1</v>
      </c>
      <c r="AE124" s="635">
        <v>2480</v>
      </c>
      <c r="AF124" s="639">
        <v>1.9317714755445969E-2</v>
      </c>
      <c r="AG124" s="371"/>
      <c r="AH124" s="198"/>
    </row>
    <row r="125" spans="1:34" s="3" customFormat="1" ht="13.55" customHeight="1">
      <c r="A125" s="644"/>
      <c r="B125" s="117" t="s">
        <v>210</v>
      </c>
      <c r="C125" s="356">
        <v>1312683</v>
      </c>
      <c r="D125" s="193">
        <v>0.10792981472931884</v>
      </c>
      <c r="E125" s="368"/>
      <c r="F125" s="363"/>
      <c r="G125" s="368">
        <v>16661</v>
      </c>
      <c r="H125" s="363">
        <v>0.1844032131940001</v>
      </c>
      <c r="I125" s="356">
        <v>10462</v>
      </c>
      <c r="J125" s="234">
        <v>0.39698224061957532</v>
      </c>
      <c r="K125" s="646"/>
      <c r="L125" s="632"/>
      <c r="M125" s="356">
        <v>1785</v>
      </c>
      <c r="N125" s="234">
        <v>2.3742911153119093</v>
      </c>
      <c r="O125" s="646"/>
      <c r="P125" s="632"/>
      <c r="Q125" s="356">
        <v>533</v>
      </c>
      <c r="R125" s="234">
        <v>5.3452380952380949</v>
      </c>
      <c r="S125" s="175">
        <v>862</v>
      </c>
      <c r="T125" s="193">
        <v>0.32006125574272587</v>
      </c>
      <c r="U125" s="636"/>
      <c r="V125" s="638"/>
      <c r="W125" s="356">
        <v>3</v>
      </c>
      <c r="X125" s="234">
        <v>-0.4</v>
      </c>
      <c r="Y125" s="356">
        <v>39</v>
      </c>
      <c r="Z125" s="234">
        <v>4.5714285714285712</v>
      </c>
      <c r="AA125" s="356"/>
      <c r="AB125" s="321"/>
      <c r="AC125" s="356">
        <v>1</v>
      </c>
      <c r="AD125" s="193">
        <v>0</v>
      </c>
      <c r="AE125" s="636"/>
      <c r="AF125" s="641"/>
      <c r="AG125" s="356"/>
      <c r="AH125" s="234"/>
    </row>
    <row r="126" spans="1:34" s="3" customFormat="1" ht="13.55" customHeight="1">
      <c r="A126" s="644"/>
      <c r="B126" s="117" t="s">
        <v>7</v>
      </c>
      <c r="C126" s="356">
        <v>1150959</v>
      </c>
      <c r="D126" s="193">
        <v>3.3226924824004023E-2</v>
      </c>
      <c r="E126" s="368"/>
      <c r="F126" s="363"/>
      <c r="G126" s="368">
        <v>16467</v>
      </c>
      <c r="H126" s="363">
        <v>1.3603348516557867E-2</v>
      </c>
      <c r="I126" s="356">
        <v>12382</v>
      </c>
      <c r="J126" s="234">
        <v>0.1047466095645968</v>
      </c>
      <c r="K126" s="646"/>
      <c r="L126" s="632"/>
      <c r="M126" s="356">
        <v>4300</v>
      </c>
      <c r="N126" s="234">
        <v>2.5714285714285716</v>
      </c>
      <c r="O126" s="646"/>
      <c r="P126" s="632"/>
      <c r="Q126" s="356">
        <v>1515</v>
      </c>
      <c r="R126" s="234">
        <v>9.899280575539569</v>
      </c>
      <c r="S126" s="175">
        <v>984</v>
      </c>
      <c r="T126" s="193">
        <v>0.5545023696682464</v>
      </c>
      <c r="U126" s="636"/>
      <c r="V126" s="638"/>
      <c r="W126" s="356">
        <v>305</v>
      </c>
      <c r="X126" s="234">
        <v>2.8125</v>
      </c>
      <c r="Y126" s="356">
        <v>157</v>
      </c>
      <c r="Z126" s="234">
        <v>3.7575757575757578</v>
      </c>
      <c r="AA126" s="356"/>
      <c r="AB126" s="321"/>
      <c r="AC126" s="356">
        <v>3</v>
      </c>
      <c r="AD126" s="193">
        <v>-0.66666666666666663</v>
      </c>
      <c r="AE126" s="636"/>
      <c r="AF126" s="641"/>
      <c r="AG126" s="356"/>
      <c r="AH126" s="234"/>
    </row>
    <row r="127" spans="1:34" s="3" customFormat="1" ht="13.55" customHeight="1">
      <c r="A127" s="644"/>
      <c r="B127" s="221" t="s">
        <v>8</v>
      </c>
      <c r="C127" s="356">
        <v>1179885</v>
      </c>
      <c r="D127" s="193">
        <v>7.514442966229895E-2</v>
      </c>
      <c r="E127" s="368"/>
      <c r="F127" s="363"/>
      <c r="G127" s="368">
        <v>19058</v>
      </c>
      <c r="H127" s="363">
        <v>5.5260243632336614E-2</v>
      </c>
      <c r="I127" s="356">
        <v>21883</v>
      </c>
      <c r="J127" s="234">
        <v>0.83151991965182459</v>
      </c>
      <c r="K127" s="646">
        <v>46326</v>
      </c>
      <c r="L127" s="632">
        <v>0.15687743482169614</v>
      </c>
      <c r="M127" s="356">
        <v>5654</v>
      </c>
      <c r="N127" s="234">
        <v>1.2835218093699514</v>
      </c>
      <c r="O127" s="646">
        <v>38889</v>
      </c>
      <c r="P127" s="632">
        <v>0.26914039553553948</v>
      </c>
      <c r="Q127" s="356">
        <v>3399</v>
      </c>
      <c r="R127" s="234">
        <v>3.2701005025125625</v>
      </c>
      <c r="S127" s="175">
        <v>899</v>
      </c>
      <c r="T127" s="234">
        <v>0.19230769230769232</v>
      </c>
      <c r="U127" s="636">
        <v>5169</v>
      </c>
      <c r="V127" s="638">
        <v>-0.37317019882018787</v>
      </c>
      <c r="W127" s="356">
        <v>435</v>
      </c>
      <c r="X127" s="234">
        <v>1.4715909090909092</v>
      </c>
      <c r="Y127" s="356">
        <v>370</v>
      </c>
      <c r="Z127" s="234">
        <v>0.95767195767195767</v>
      </c>
      <c r="AA127" s="356"/>
      <c r="AB127" s="321"/>
      <c r="AC127" s="356">
        <v>3</v>
      </c>
      <c r="AD127" s="193">
        <v>-0.4</v>
      </c>
      <c r="AE127" s="636"/>
      <c r="AF127" s="641"/>
      <c r="AG127" s="356"/>
      <c r="AH127" s="234"/>
    </row>
    <row r="128" spans="1:34" s="3" customFormat="1" ht="13.55" customHeight="1">
      <c r="A128" s="644"/>
      <c r="B128" s="117" t="s">
        <v>9</v>
      </c>
      <c r="C128" s="356">
        <v>1223003</v>
      </c>
      <c r="D128" s="193">
        <v>3.1717429907921701E-2</v>
      </c>
      <c r="E128" s="368"/>
      <c r="F128" s="363"/>
      <c r="G128" s="368">
        <v>21521</v>
      </c>
      <c r="H128" s="363">
        <v>0.13208837453971589</v>
      </c>
      <c r="I128" s="356">
        <v>21625</v>
      </c>
      <c r="J128" s="234">
        <v>0.24089057210076326</v>
      </c>
      <c r="K128" s="646"/>
      <c r="L128" s="632"/>
      <c r="M128" s="356">
        <v>7258</v>
      </c>
      <c r="N128" s="234">
        <v>0.70215759849906201</v>
      </c>
      <c r="O128" s="646"/>
      <c r="P128" s="632"/>
      <c r="Q128" s="356">
        <v>4726</v>
      </c>
      <c r="R128" s="234">
        <v>0.97080900750625521</v>
      </c>
      <c r="S128" s="175">
        <v>1145</v>
      </c>
      <c r="T128" s="193">
        <v>-0.30054978619425776</v>
      </c>
      <c r="U128" s="636"/>
      <c r="V128" s="638"/>
      <c r="W128" s="356">
        <v>655</v>
      </c>
      <c r="X128" s="234">
        <v>1.3646209386281587</v>
      </c>
      <c r="Y128" s="356">
        <v>561</v>
      </c>
      <c r="Z128" s="234">
        <v>0.41309823677581869</v>
      </c>
      <c r="AA128" s="356"/>
      <c r="AB128" s="321"/>
      <c r="AC128" s="356">
        <v>17</v>
      </c>
      <c r="AD128" s="193">
        <v>1.8333333333333333</v>
      </c>
      <c r="AE128" s="636"/>
      <c r="AF128" s="641"/>
      <c r="AG128" s="356"/>
      <c r="AH128" s="234"/>
    </row>
    <row r="129" spans="1:914" s="3" customFormat="1" ht="13.55" customHeight="1">
      <c r="A129" s="644"/>
      <c r="B129" s="221" t="s">
        <v>10</v>
      </c>
      <c r="C129" s="356">
        <v>1270439</v>
      </c>
      <c r="D129" s="193">
        <v>4.0072337823201298E-2</v>
      </c>
      <c r="E129" s="368"/>
      <c r="F129" s="363"/>
      <c r="G129" s="368">
        <v>22293</v>
      </c>
      <c r="H129" s="363">
        <v>2.6475734413850205E-2</v>
      </c>
      <c r="I129" s="356">
        <v>20718</v>
      </c>
      <c r="J129" s="234">
        <v>-1.7346053772766545E-3</v>
      </c>
      <c r="K129" s="646"/>
      <c r="L129" s="632"/>
      <c r="M129" s="356">
        <v>6732</v>
      </c>
      <c r="N129" s="234">
        <v>1.792202405640813</v>
      </c>
      <c r="O129" s="646"/>
      <c r="P129" s="632"/>
      <c r="Q129" s="356">
        <v>3233</v>
      </c>
      <c r="R129" s="234">
        <v>0.61005976095617531</v>
      </c>
      <c r="S129" s="175">
        <v>2193</v>
      </c>
      <c r="T129" s="234">
        <v>2.7434842249657062E-3</v>
      </c>
      <c r="U129" s="636"/>
      <c r="V129" s="638"/>
      <c r="W129" s="356">
        <v>536</v>
      </c>
      <c r="X129" s="234">
        <v>1.516431924882629</v>
      </c>
      <c r="Y129" s="356">
        <v>494</v>
      </c>
      <c r="Z129" s="234">
        <v>0.9073359073359073</v>
      </c>
      <c r="AA129" s="356"/>
      <c r="AB129" s="321"/>
      <c r="AC129" s="356">
        <v>8</v>
      </c>
      <c r="AD129" s="193">
        <v>1.6666666666666667</v>
      </c>
      <c r="AE129" s="636"/>
      <c r="AF129" s="641"/>
      <c r="AG129" s="356"/>
      <c r="AH129" s="234"/>
    </row>
    <row r="130" spans="1:914" s="3" customFormat="1" ht="13.55" customHeight="1">
      <c r="A130" s="644"/>
      <c r="B130" s="117" t="s">
        <v>11</v>
      </c>
      <c r="C130" s="356">
        <v>1454795</v>
      </c>
      <c r="D130" s="193">
        <v>2.6366882974865558E-2</v>
      </c>
      <c r="E130" s="368"/>
      <c r="F130" s="363"/>
      <c r="G130" s="368">
        <v>29670</v>
      </c>
      <c r="H130" s="363">
        <v>-2.1857383048165313E-2</v>
      </c>
      <c r="I130" s="356">
        <v>29979</v>
      </c>
      <c r="J130" s="234">
        <v>0.18672314147731761</v>
      </c>
      <c r="K130" s="646">
        <v>70907</v>
      </c>
      <c r="L130" s="632">
        <v>-0.17338540452319889</v>
      </c>
      <c r="M130" s="356">
        <v>6450</v>
      </c>
      <c r="N130" s="234">
        <v>1.3574561403508771</v>
      </c>
      <c r="O130" s="646">
        <v>50423</v>
      </c>
      <c r="P130" s="632">
        <v>0.20473550915085775</v>
      </c>
      <c r="Q130" s="356">
        <v>2050</v>
      </c>
      <c r="R130" s="234">
        <v>0.98259187620889743</v>
      </c>
      <c r="S130" s="175">
        <v>1937</v>
      </c>
      <c r="T130" s="193">
        <v>1.8937401367701209E-2</v>
      </c>
      <c r="U130" s="636">
        <v>4893</v>
      </c>
      <c r="V130" s="638">
        <v>-0.47774575728466218</v>
      </c>
      <c r="W130" s="356">
        <v>305</v>
      </c>
      <c r="X130" s="234">
        <v>0.8484848484848484</v>
      </c>
      <c r="Y130" s="356">
        <v>389</v>
      </c>
      <c r="Z130" s="234">
        <v>4.4027777777777777</v>
      </c>
      <c r="AA130" s="356"/>
      <c r="AB130" s="321"/>
      <c r="AC130" s="356">
        <v>25</v>
      </c>
      <c r="AD130" s="193">
        <v>1.7777777777777777</v>
      </c>
      <c r="AE130" s="636"/>
      <c r="AF130" s="641"/>
      <c r="AG130" s="356"/>
      <c r="AH130" s="234"/>
    </row>
    <row r="131" spans="1:914" s="3" customFormat="1" ht="13.55" customHeight="1">
      <c r="A131" s="644"/>
      <c r="B131" s="221" t="s">
        <v>12</v>
      </c>
      <c r="C131" s="356">
        <v>1547193</v>
      </c>
      <c r="D131" s="193">
        <v>9.9494309920650226E-2</v>
      </c>
      <c r="E131" s="368"/>
      <c r="F131" s="363"/>
      <c r="G131" s="368">
        <v>26244</v>
      </c>
      <c r="H131" s="363">
        <v>0.12268993839835729</v>
      </c>
      <c r="I131" s="356">
        <v>29206</v>
      </c>
      <c r="J131" s="234">
        <v>0.27398037077426385</v>
      </c>
      <c r="K131" s="646"/>
      <c r="L131" s="632"/>
      <c r="M131" s="356">
        <v>7286</v>
      </c>
      <c r="N131" s="234">
        <v>2.2555853440571938</v>
      </c>
      <c r="O131" s="646"/>
      <c r="P131" s="632"/>
      <c r="Q131" s="356">
        <v>2430</v>
      </c>
      <c r="R131" s="234">
        <v>0.85213414634146334</v>
      </c>
      <c r="S131" s="175">
        <v>2136</v>
      </c>
      <c r="T131" s="234">
        <v>6.1234102684879889E-3</v>
      </c>
      <c r="U131" s="636"/>
      <c r="V131" s="638"/>
      <c r="W131" s="356">
        <v>214</v>
      </c>
      <c r="X131" s="234">
        <v>-0.1705426356589147</v>
      </c>
      <c r="Y131" s="356">
        <v>239</v>
      </c>
      <c r="Z131" s="234">
        <v>1.1926605504587156</v>
      </c>
      <c r="AA131" s="356"/>
      <c r="AB131" s="321"/>
      <c r="AC131" s="356">
        <v>8</v>
      </c>
      <c r="AD131" s="193">
        <v>-0.46666666666666667</v>
      </c>
      <c r="AE131" s="636"/>
      <c r="AF131" s="641"/>
      <c r="AG131" s="356"/>
      <c r="AH131" s="234"/>
    </row>
    <row r="132" spans="1:914" s="3" customFormat="1" ht="13.55" customHeight="1">
      <c r="A132" s="644"/>
      <c r="B132" s="221" t="s">
        <v>13</v>
      </c>
      <c r="C132" s="356">
        <v>1321293</v>
      </c>
      <c r="D132" s="193">
        <v>0.10546435103301599</v>
      </c>
      <c r="E132" s="368"/>
      <c r="F132" s="363"/>
      <c r="G132" s="368">
        <v>26584</v>
      </c>
      <c r="H132" s="363">
        <v>0.33742516476329421</v>
      </c>
      <c r="I132" s="356">
        <v>21932</v>
      </c>
      <c r="J132" s="234">
        <v>0.26380085282931898</v>
      </c>
      <c r="K132" s="646"/>
      <c r="L132" s="632"/>
      <c r="M132" s="356">
        <v>7924</v>
      </c>
      <c r="N132" s="234">
        <v>2.3762249680443119</v>
      </c>
      <c r="O132" s="646"/>
      <c r="P132" s="632"/>
      <c r="Q132" s="356">
        <v>2951</v>
      </c>
      <c r="R132" s="234">
        <v>0.81600000000000006</v>
      </c>
      <c r="S132" s="175">
        <v>1230</v>
      </c>
      <c r="T132" s="234">
        <v>-0.45430346051464066</v>
      </c>
      <c r="U132" s="636"/>
      <c r="V132" s="638"/>
      <c r="W132" s="356">
        <v>448</v>
      </c>
      <c r="X132" s="234">
        <v>2.7647058823529411</v>
      </c>
      <c r="Y132" s="356">
        <v>307</v>
      </c>
      <c r="Z132" s="234">
        <v>1.1172413793103448</v>
      </c>
      <c r="AA132" s="356"/>
      <c r="AB132" s="321"/>
      <c r="AC132" s="356">
        <v>1</v>
      </c>
      <c r="AD132" s="193">
        <v>-0.5</v>
      </c>
      <c r="AE132" s="636"/>
      <c r="AF132" s="641"/>
      <c r="AG132" s="356"/>
      <c r="AH132" s="234"/>
    </row>
    <row r="133" spans="1:914" s="3" customFormat="1" ht="13.55" customHeight="1">
      <c r="A133" s="644"/>
      <c r="B133" s="117" t="s">
        <v>14</v>
      </c>
      <c r="C133" s="356">
        <v>1432100</v>
      </c>
      <c r="D133" s="193">
        <v>0.15571810517430196</v>
      </c>
      <c r="E133" s="368"/>
      <c r="F133" s="363"/>
      <c r="G133" s="368">
        <v>22465</v>
      </c>
      <c r="H133" s="363">
        <v>7.4212212499402241E-2</v>
      </c>
      <c r="I133" s="356">
        <v>24230</v>
      </c>
      <c r="J133" s="234">
        <v>0.48851210222386032</v>
      </c>
      <c r="K133" s="646">
        <v>44281</v>
      </c>
      <c r="L133" s="632">
        <v>0.35664828431372547</v>
      </c>
      <c r="M133" s="356">
        <v>7338</v>
      </c>
      <c r="N133" s="234">
        <v>1.4632426988922456</v>
      </c>
      <c r="O133" s="646">
        <v>21615</v>
      </c>
      <c r="P133" s="632">
        <v>0.11073997944501542</v>
      </c>
      <c r="Q133" s="356">
        <v>3026</v>
      </c>
      <c r="R133" s="234">
        <v>0.65084560829241678</v>
      </c>
      <c r="S133" s="175">
        <v>1191</v>
      </c>
      <c r="T133" s="193">
        <v>-2.2167487684729065E-2</v>
      </c>
      <c r="U133" s="636">
        <v>4246</v>
      </c>
      <c r="V133" s="623">
        <v>4.0941407207648828E-2</v>
      </c>
      <c r="W133" s="356">
        <v>292</v>
      </c>
      <c r="X133" s="234">
        <v>-0.24547803617571062</v>
      </c>
      <c r="Y133" s="356">
        <v>238</v>
      </c>
      <c r="Z133" s="234">
        <v>-8.4615384615384648E-2</v>
      </c>
      <c r="AA133" s="356"/>
      <c r="AB133" s="321"/>
      <c r="AC133" s="356">
        <v>11</v>
      </c>
      <c r="AD133" s="193">
        <v>-0.15384615384615385</v>
      </c>
      <c r="AE133" s="636"/>
      <c r="AF133" s="641"/>
      <c r="AG133" s="356"/>
      <c r="AH133" s="234"/>
    </row>
    <row r="134" spans="1:914" s="3" customFormat="1" ht="13.55" customHeight="1">
      <c r="A134" s="644"/>
      <c r="B134" s="117" t="s">
        <v>15</v>
      </c>
      <c r="C134" s="356">
        <v>1288754</v>
      </c>
      <c r="D134" s="193">
        <v>0.11670929861775425</v>
      </c>
      <c r="E134" s="368"/>
      <c r="F134" s="363"/>
      <c r="G134" s="368">
        <v>18033</v>
      </c>
      <c r="H134" s="363">
        <v>0.16139627745217999</v>
      </c>
      <c r="I134" s="356">
        <v>14367</v>
      </c>
      <c r="J134" s="234">
        <v>0.21651143099068593</v>
      </c>
      <c r="K134" s="646"/>
      <c r="L134" s="632"/>
      <c r="M134" s="356">
        <v>3064</v>
      </c>
      <c r="N134" s="234">
        <v>2.5794392523364484</v>
      </c>
      <c r="O134" s="646"/>
      <c r="P134" s="632"/>
      <c r="Q134" s="356">
        <v>1198</v>
      </c>
      <c r="R134" s="234">
        <v>3.5378787878787881</v>
      </c>
      <c r="S134" s="175">
        <v>1171</v>
      </c>
      <c r="T134" s="193">
        <v>0.39073634204275537</v>
      </c>
      <c r="U134" s="636"/>
      <c r="V134" s="623"/>
      <c r="W134" s="356">
        <v>114</v>
      </c>
      <c r="X134" s="234">
        <v>0.17525773195876293</v>
      </c>
      <c r="Y134" s="356">
        <v>179</v>
      </c>
      <c r="Z134" s="234">
        <v>3.1627906976744189</v>
      </c>
      <c r="AA134" s="356"/>
      <c r="AB134" s="321"/>
      <c r="AC134" s="356">
        <v>8</v>
      </c>
      <c r="AD134" s="193">
        <v>-0.38461538461538464</v>
      </c>
      <c r="AE134" s="636"/>
      <c r="AF134" s="641"/>
      <c r="AG134" s="356"/>
      <c r="AH134" s="234"/>
    </row>
    <row r="135" spans="1:914" s="3" customFormat="1" ht="13.55" customHeight="1">
      <c r="A135" s="645"/>
      <c r="B135" s="176" t="s">
        <v>16</v>
      </c>
      <c r="C135" s="360">
        <v>1430677</v>
      </c>
      <c r="D135" s="204">
        <v>0.18781315822901989</v>
      </c>
      <c r="E135" s="370"/>
      <c r="F135" s="204"/>
      <c r="G135" s="370">
        <v>16315</v>
      </c>
      <c r="H135" s="204">
        <v>0.21229008768019031</v>
      </c>
      <c r="I135" s="360">
        <v>13553</v>
      </c>
      <c r="J135" s="238">
        <v>0.20364120781527539</v>
      </c>
      <c r="K135" s="647"/>
      <c r="L135" s="651"/>
      <c r="M135" s="360">
        <v>2457</v>
      </c>
      <c r="N135" s="238">
        <v>2.5200573065902581</v>
      </c>
      <c r="O135" s="647"/>
      <c r="P135" s="651"/>
      <c r="Q135" s="360">
        <v>350</v>
      </c>
      <c r="R135" s="238">
        <v>2.7234042553191489</v>
      </c>
      <c r="S135" s="189">
        <v>936</v>
      </c>
      <c r="T135" s="193">
        <v>0.11163895486935867</v>
      </c>
      <c r="U135" s="642"/>
      <c r="V135" s="630"/>
      <c r="W135" s="360">
        <v>40</v>
      </c>
      <c r="X135" s="238">
        <v>12.333333333333334</v>
      </c>
      <c r="Y135" s="360">
        <v>104</v>
      </c>
      <c r="Z135" s="238">
        <v>51</v>
      </c>
      <c r="AA135" s="360"/>
      <c r="AB135" s="376"/>
      <c r="AC135" s="360">
        <v>4</v>
      </c>
      <c r="AD135" s="204">
        <v>-0.5</v>
      </c>
      <c r="AE135" s="642"/>
      <c r="AF135" s="653"/>
      <c r="AG135" s="360"/>
      <c r="AH135" s="238"/>
    </row>
    <row r="136" spans="1:914" s="3" customFormat="1" ht="13.55" customHeight="1">
      <c r="A136" s="644" t="s">
        <v>229</v>
      </c>
      <c r="B136" s="117" t="s">
        <v>209</v>
      </c>
      <c r="C136" s="368">
        <v>1834538</v>
      </c>
      <c r="D136" s="193">
        <v>0.24891704898145078</v>
      </c>
      <c r="E136" s="368"/>
      <c r="F136" s="363"/>
      <c r="G136" s="368">
        <v>24048</v>
      </c>
      <c r="H136" s="363">
        <v>0.26428684086010201</v>
      </c>
      <c r="I136" s="368">
        <v>18766</v>
      </c>
      <c r="J136" s="234">
        <v>0.31969057665260192</v>
      </c>
      <c r="K136" s="652">
        <v>77292</v>
      </c>
      <c r="L136" s="631">
        <v>0.5956893348197696</v>
      </c>
      <c r="M136" s="368">
        <v>3268</v>
      </c>
      <c r="N136" s="234">
        <v>1.247592847317744</v>
      </c>
      <c r="O136" s="663">
        <v>153189</v>
      </c>
      <c r="P136" s="631">
        <v>0.12907957192134203</v>
      </c>
      <c r="Q136" s="368">
        <v>606</v>
      </c>
      <c r="R136" s="193">
        <v>1.4938271604938271</v>
      </c>
      <c r="S136" s="167">
        <v>1272</v>
      </c>
      <c r="T136" s="198">
        <v>0.17235023041474654</v>
      </c>
      <c r="U136" s="636">
        <v>2558</v>
      </c>
      <c r="V136" s="623">
        <v>-0.25596276905177429</v>
      </c>
      <c r="W136" s="368">
        <v>152</v>
      </c>
      <c r="X136" s="234">
        <v>7.9411764705882355</v>
      </c>
      <c r="Y136" s="368">
        <v>39</v>
      </c>
      <c r="Z136" s="234">
        <v>0.18181818181818188</v>
      </c>
      <c r="AA136" s="368"/>
      <c r="AB136" s="193"/>
      <c r="AC136" s="368">
        <v>0</v>
      </c>
      <c r="AD136" s="234">
        <v>0</v>
      </c>
      <c r="AE136" s="635">
        <v>2936</v>
      </c>
      <c r="AF136" s="639">
        <v>0.18387096774193545</v>
      </c>
      <c r="AG136" s="368"/>
      <c r="AH136" s="193"/>
    </row>
    <row r="137" spans="1:914" s="3" customFormat="1" ht="13.55" customHeight="1">
      <c r="A137" s="644"/>
      <c r="B137" s="117" t="s">
        <v>210</v>
      </c>
      <c r="C137" s="356">
        <v>1445609</v>
      </c>
      <c r="D137" s="193">
        <v>0.10126283344874581</v>
      </c>
      <c r="E137" s="368"/>
      <c r="F137" s="363"/>
      <c r="G137" s="368">
        <v>19396</v>
      </c>
      <c r="H137" s="363">
        <v>0.16415581297641202</v>
      </c>
      <c r="I137" s="356">
        <v>15213</v>
      </c>
      <c r="J137" s="234">
        <v>0.45411967119097696</v>
      </c>
      <c r="K137" s="646"/>
      <c r="L137" s="632"/>
      <c r="M137" s="356">
        <v>2271</v>
      </c>
      <c r="N137" s="234">
        <v>0.27226890756302513</v>
      </c>
      <c r="O137" s="664"/>
      <c r="P137" s="632"/>
      <c r="Q137" s="356">
        <v>514</v>
      </c>
      <c r="R137" s="234">
        <v>-3.564727954971858E-2</v>
      </c>
      <c r="S137" s="175">
        <v>884</v>
      </c>
      <c r="T137" s="193">
        <v>2.5522041763341066E-2</v>
      </c>
      <c r="U137" s="636"/>
      <c r="V137" s="623"/>
      <c r="W137" s="377">
        <v>97</v>
      </c>
      <c r="X137" s="234">
        <v>31.333333333333336</v>
      </c>
      <c r="Y137" s="356">
        <v>1</v>
      </c>
      <c r="Z137" s="234">
        <v>-0.97435897435897434</v>
      </c>
      <c r="AA137" s="356"/>
      <c r="AB137" s="193"/>
      <c r="AC137" s="356">
        <v>9</v>
      </c>
      <c r="AD137" s="234">
        <v>8</v>
      </c>
      <c r="AE137" s="636"/>
      <c r="AF137" s="641"/>
      <c r="AG137" s="356"/>
      <c r="AH137" s="193"/>
    </row>
    <row r="138" spans="1:914" s="3" customFormat="1" ht="13.55" customHeight="1">
      <c r="A138" s="644"/>
      <c r="B138" s="117" t="s">
        <v>7</v>
      </c>
      <c r="C138" s="356">
        <v>1416683</v>
      </c>
      <c r="D138" s="193">
        <v>0.23087182080334748</v>
      </c>
      <c r="E138" s="368"/>
      <c r="F138" s="363"/>
      <c r="G138" s="368">
        <v>18959</v>
      </c>
      <c r="H138" s="363">
        <v>0.15133296896823945</v>
      </c>
      <c r="I138" s="356">
        <v>21411</v>
      </c>
      <c r="J138" s="234">
        <v>0.72920368276530456</v>
      </c>
      <c r="K138" s="646"/>
      <c r="L138" s="632"/>
      <c r="M138" s="356">
        <v>4976</v>
      </c>
      <c r="N138" s="234">
        <v>0.15720930232558139</v>
      </c>
      <c r="O138" s="664"/>
      <c r="P138" s="632"/>
      <c r="Q138" s="356">
        <v>1619</v>
      </c>
      <c r="R138" s="234">
        <v>6.8646864686468634E-2</v>
      </c>
      <c r="S138" s="175">
        <v>895</v>
      </c>
      <c r="T138" s="193">
        <v>-9.0447154471544722E-2</v>
      </c>
      <c r="U138" s="636"/>
      <c r="V138" s="623"/>
      <c r="W138" s="377">
        <v>368</v>
      </c>
      <c r="X138" s="234">
        <v>0.20655737704918042</v>
      </c>
      <c r="Y138" s="356">
        <v>88</v>
      </c>
      <c r="Z138" s="234">
        <v>-0.43949044585987262</v>
      </c>
      <c r="AA138" s="356"/>
      <c r="AB138" s="193"/>
      <c r="AC138" s="356">
        <v>14</v>
      </c>
      <c r="AD138" s="234">
        <v>3.6666666666666665</v>
      </c>
      <c r="AE138" s="636"/>
      <c r="AF138" s="641"/>
      <c r="AG138" s="356"/>
      <c r="AH138" s="193"/>
    </row>
    <row r="139" spans="1:914" s="3" customFormat="1" ht="13.55" customHeight="1">
      <c r="A139" s="644"/>
      <c r="B139" s="221" t="s">
        <v>8</v>
      </c>
      <c r="C139" s="356">
        <v>1495460</v>
      </c>
      <c r="D139" s="193">
        <v>0.26746250693923562</v>
      </c>
      <c r="E139" s="368"/>
      <c r="F139" s="363"/>
      <c r="G139" s="368">
        <v>21403</v>
      </c>
      <c r="H139" s="363">
        <v>0.1230454402350718</v>
      </c>
      <c r="I139" s="356">
        <v>25782</v>
      </c>
      <c r="J139" s="234">
        <v>0.17817483891605357</v>
      </c>
      <c r="K139" s="646">
        <v>95674</v>
      </c>
      <c r="L139" s="632">
        <v>1.0652333462850234</v>
      </c>
      <c r="M139" s="356">
        <v>10389</v>
      </c>
      <c r="N139" s="234">
        <v>0.83746020516448527</v>
      </c>
      <c r="O139" s="664"/>
      <c r="P139" s="632"/>
      <c r="Q139" s="356">
        <v>3662</v>
      </c>
      <c r="R139" s="234">
        <v>7.7375698734922116E-2</v>
      </c>
      <c r="S139" s="175">
        <v>989</v>
      </c>
      <c r="T139" s="234">
        <v>0.10011123470522804</v>
      </c>
      <c r="U139" s="636">
        <v>5932</v>
      </c>
      <c r="V139" s="638">
        <v>0.14761075643257882</v>
      </c>
      <c r="W139" s="377">
        <v>538</v>
      </c>
      <c r="X139" s="234">
        <v>0.23678160919540225</v>
      </c>
      <c r="Y139" s="356">
        <v>200</v>
      </c>
      <c r="Z139" s="234">
        <v>-0.45945945945945943</v>
      </c>
      <c r="AA139" s="356"/>
      <c r="AB139" s="193"/>
      <c r="AC139" s="356">
        <v>0</v>
      </c>
      <c r="AD139" s="234">
        <v>-1</v>
      </c>
      <c r="AE139" s="636"/>
      <c r="AF139" s="641"/>
      <c r="AG139" s="356"/>
      <c r="AH139" s="193"/>
    </row>
    <row r="140" spans="1:914" s="3" customFormat="1" ht="13.55" customHeight="1">
      <c r="A140" s="644"/>
      <c r="B140" s="117" t="s">
        <v>9</v>
      </c>
      <c r="C140" s="356">
        <v>1579265</v>
      </c>
      <c r="D140" s="193">
        <v>0.29130100253229141</v>
      </c>
      <c r="E140" s="368"/>
      <c r="F140" s="363"/>
      <c r="G140" s="368">
        <v>24663</v>
      </c>
      <c r="H140" s="363">
        <v>0.14599693322800977</v>
      </c>
      <c r="I140" s="356">
        <v>28658</v>
      </c>
      <c r="J140" s="234">
        <v>0.32522543352601163</v>
      </c>
      <c r="K140" s="646"/>
      <c r="L140" s="632"/>
      <c r="M140" s="356">
        <v>12354</v>
      </c>
      <c r="N140" s="234">
        <v>0.7021217966381923</v>
      </c>
      <c r="O140" s="664"/>
      <c r="P140" s="632"/>
      <c r="Q140" s="356">
        <v>4837</v>
      </c>
      <c r="R140" s="234">
        <v>2.3487092678798227E-2</v>
      </c>
      <c r="S140" s="175">
        <v>1762</v>
      </c>
      <c r="T140" s="193">
        <v>0.53886462882096064</v>
      </c>
      <c r="U140" s="636"/>
      <c r="V140" s="638"/>
      <c r="W140" s="377">
        <v>621</v>
      </c>
      <c r="X140" s="234">
        <v>-5.1908396946564905E-2</v>
      </c>
      <c r="Y140" s="356">
        <v>461</v>
      </c>
      <c r="Z140" s="234">
        <v>-0.17825311942958999</v>
      </c>
      <c r="AA140" s="356"/>
      <c r="AB140" s="193"/>
      <c r="AC140" s="356">
        <v>8</v>
      </c>
      <c r="AD140" s="234">
        <v>-0.52941176470588236</v>
      </c>
      <c r="AE140" s="636"/>
      <c r="AF140" s="641"/>
      <c r="AG140" s="356"/>
      <c r="AH140" s="193"/>
    </row>
    <row r="141" spans="1:914" s="3" customFormat="1" ht="13.55" customHeight="1">
      <c r="A141" s="644"/>
      <c r="B141" s="221" t="s">
        <v>10</v>
      </c>
      <c r="C141" s="356">
        <v>1373551</v>
      </c>
      <c r="D141" s="193">
        <v>8.116249579869636E-2</v>
      </c>
      <c r="E141" s="368"/>
      <c r="F141" s="363"/>
      <c r="G141" s="368">
        <v>28923</v>
      </c>
      <c r="H141" s="363">
        <v>0.29740277217063649</v>
      </c>
      <c r="I141" s="356">
        <v>26008</v>
      </c>
      <c r="J141" s="234">
        <v>0.25533352640216234</v>
      </c>
      <c r="K141" s="646"/>
      <c r="L141" s="632"/>
      <c r="M141" s="356">
        <v>12005</v>
      </c>
      <c r="N141" s="234">
        <v>0.78327391562685689</v>
      </c>
      <c r="O141" s="664"/>
      <c r="P141" s="632"/>
      <c r="Q141" s="356">
        <v>4646</v>
      </c>
      <c r="R141" s="234">
        <v>0.43705536653263222</v>
      </c>
      <c r="S141" s="175">
        <v>2075</v>
      </c>
      <c r="T141" s="234">
        <v>-5.3807569539443684E-2</v>
      </c>
      <c r="U141" s="636"/>
      <c r="V141" s="638"/>
      <c r="W141" s="377">
        <v>737</v>
      </c>
      <c r="X141" s="234">
        <v>0.375</v>
      </c>
      <c r="Y141" s="356">
        <v>188</v>
      </c>
      <c r="Z141" s="234">
        <v>-0.61943319838056676</v>
      </c>
      <c r="AA141" s="356"/>
      <c r="AB141" s="193"/>
      <c r="AC141" s="356">
        <v>19</v>
      </c>
      <c r="AD141" s="234">
        <v>1.375</v>
      </c>
      <c r="AE141" s="636"/>
      <c r="AF141" s="641"/>
      <c r="AG141" s="356"/>
      <c r="AH141" s="193"/>
    </row>
    <row r="142" spans="1:914" s="3" customFormat="1" ht="13.55" customHeight="1">
      <c r="A142" s="644"/>
      <c r="B142" s="117" t="s">
        <v>11</v>
      </c>
      <c r="C142" s="356">
        <v>1675332</v>
      </c>
      <c r="D142" s="193">
        <v>0.1515931797950914</v>
      </c>
      <c r="E142" s="368"/>
      <c r="F142" s="363"/>
      <c r="G142" s="368">
        <v>36441</v>
      </c>
      <c r="H142" s="363">
        <v>0.22821031344792719</v>
      </c>
      <c r="I142" s="356">
        <v>35190</v>
      </c>
      <c r="J142" s="234">
        <v>0.17382167517262093</v>
      </c>
      <c r="K142" s="646">
        <v>109549</v>
      </c>
      <c r="L142" s="632">
        <v>0.54496735160139342</v>
      </c>
      <c r="M142" s="356">
        <v>7695</v>
      </c>
      <c r="N142" s="234">
        <v>0.19302325581395352</v>
      </c>
      <c r="O142" s="664"/>
      <c r="P142" s="632"/>
      <c r="Q142" s="356">
        <v>2704</v>
      </c>
      <c r="R142" s="234">
        <v>0.3190243902439025</v>
      </c>
      <c r="S142" s="175">
        <v>2877</v>
      </c>
      <c r="T142" s="193">
        <v>0.48528652555498192</v>
      </c>
      <c r="U142" s="636">
        <v>5364</v>
      </c>
      <c r="V142" s="638">
        <v>9.6259963212752986E-2</v>
      </c>
      <c r="W142" s="377">
        <v>308</v>
      </c>
      <c r="X142" s="234">
        <v>9.8360655737705915E-3</v>
      </c>
      <c r="Y142" s="356">
        <v>245</v>
      </c>
      <c r="Z142" s="234">
        <v>-0.37017994858611825</v>
      </c>
      <c r="AA142" s="356"/>
      <c r="AB142" s="193"/>
      <c r="AC142" s="356">
        <v>4</v>
      </c>
      <c r="AD142" s="234">
        <v>-0.84</v>
      </c>
      <c r="AE142" s="636"/>
      <c r="AF142" s="641"/>
      <c r="AG142" s="356"/>
      <c r="AH142" s="193"/>
    </row>
    <row r="143" spans="1:914" s="3" customFormat="1" ht="13.55" customHeight="1">
      <c r="A143" s="644"/>
      <c r="B143" s="221" t="s">
        <v>12</v>
      </c>
      <c r="C143" s="356">
        <v>1835249</v>
      </c>
      <c r="D143" s="193">
        <v>0.18617974615965815</v>
      </c>
      <c r="E143" s="368"/>
      <c r="F143" s="363"/>
      <c r="G143" s="368">
        <v>30435</v>
      </c>
      <c r="H143" s="363">
        <v>0.15969364426154553</v>
      </c>
      <c r="I143" s="356">
        <v>30186</v>
      </c>
      <c r="J143" s="234">
        <v>3.3554749024173214E-2</v>
      </c>
      <c r="K143" s="646"/>
      <c r="L143" s="632"/>
      <c r="M143" s="356">
        <v>8952</v>
      </c>
      <c r="N143" s="234">
        <v>0.22865769969805116</v>
      </c>
      <c r="O143" s="664"/>
      <c r="P143" s="632"/>
      <c r="Q143" s="356">
        <v>3075</v>
      </c>
      <c r="R143" s="234">
        <v>0.26543209876543217</v>
      </c>
      <c r="S143" s="175">
        <v>2852</v>
      </c>
      <c r="T143" s="234">
        <v>0.33520599250936328</v>
      </c>
      <c r="U143" s="662"/>
      <c r="V143" s="638"/>
      <c r="W143" s="377">
        <v>303</v>
      </c>
      <c r="X143" s="234">
        <v>0.41588785046728982</v>
      </c>
      <c r="Y143" s="356">
        <v>239</v>
      </c>
      <c r="Z143" s="234">
        <v>0</v>
      </c>
      <c r="AA143" s="356"/>
      <c r="AB143" s="193"/>
      <c r="AC143" s="356">
        <v>10</v>
      </c>
      <c r="AD143" s="234">
        <v>0.25</v>
      </c>
      <c r="AE143" s="636"/>
      <c r="AF143" s="641"/>
      <c r="AG143" s="356"/>
      <c r="AH143" s="193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  <c r="HF143" s="24"/>
      <c r="HG143" s="24"/>
      <c r="HH143" s="24"/>
      <c r="HI143" s="24"/>
      <c r="HJ143" s="24"/>
      <c r="HK143" s="24"/>
      <c r="HL143" s="24"/>
      <c r="HM143" s="24"/>
      <c r="HN143" s="24"/>
      <c r="HO143" s="24"/>
      <c r="HP143" s="24"/>
      <c r="HQ143" s="24"/>
      <c r="HR143" s="24"/>
      <c r="HS143" s="24"/>
      <c r="HT143" s="24"/>
      <c r="HU143" s="24"/>
      <c r="HV143" s="24"/>
      <c r="HW143" s="24"/>
      <c r="HX143" s="24"/>
      <c r="HY143" s="24"/>
      <c r="HZ143" s="24"/>
      <c r="IA143" s="24"/>
      <c r="IB143" s="24"/>
      <c r="IC143" s="24"/>
      <c r="ID143" s="24"/>
      <c r="IE143" s="24"/>
      <c r="IF143" s="24"/>
      <c r="IG143" s="24"/>
      <c r="IH143" s="24"/>
      <c r="II143" s="24"/>
      <c r="IJ143" s="24"/>
      <c r="IK143" s="24"/>
      <c r="IL143" s="24"/>
      <c r="IM143" s="24"/>
      <c r="IN143" s="24"/>
      <c r="IO143" s="24"/>
      <c r="IP143" s="24"/>
      <c r="IQ143" s="24"/>
      <c r="IR143" s="24"/>
      <c r="IS143" s="24"/>
      <c r="IT143" s="24"/>
      <c r="IU143" s="24"/>
      <c r="IV143" s="24"/>
      <c r="IW143" s="24"/>
      <c r="IX143" s="24"/>
      <c r="IY143" s="24"/>
      <c r="IZ143" s="24"/>
      <c r="JA143" s="24"/>
      <c r="JB143" s="24"/>
      <c r="JC143" s="24"/>
      <c r="JD143" s="24"/>
      <c r="JE143" s="24"/>
      <c r="JF143" s="24"/>
      <c r="JG143" s="24"/>
      <c r="JH143" s="24"/>
      <c r="JI143" s="24"/>
      <c r="JJ143" s="24"/>
      <c r="JK143" s="24"/>
      <c r="JL143" s="24"/>
      <c r="JM143" s="24"/>
      <c r="JN143" s="24"/>
      <c r="JO143" s="24"/>
      <c r="JP143" s="24"/>
      <c r="JQ143" s="24"/>
      <c r="JR143" s="24"/>
      <c r="JS143" s="24"/>
      <c r="JT143" s="24"/>
      <c r="JU143" s="24"/>
      <c r="JV143" s="24"/>
      <c r="JW143" s="24"/>
      <c r="JX143" s="24"/>
      <c r="JY143" s="24"/>
      <c r="JZ143" s="24"/>
      <c r="KA143" s="24"/>
      <c r="KB143" s="24"/>
      <c r="KC143" s="24"/>
      <c r="KD143" s="24"/>
      <c r="KE143" s="24"/>
      <c r="KF143" s="24"/>
      <c r="KG143" s="24"/>
      <c r="KH143" s="24"/>
      <c r="KI143" s="24"/>
      <c r="KJ143" s="24"/>
      <c r="KK143" s="24"/>
      <c r="KL143" s="24"/>
      <c r="KM143" s="24"/>
      <c r="KN143" s="24"/>
      <c r="KO143" s="24"/>
      <c r="KP143" s="24"/>
      <c r="KQ143" s="24"/>
      <c r="KR143" s="24"/>
      <c r="KS143" s="24"/>
      <c r="KT143" s="24"/>
      <c r="KU143" s="24"/>
      <c r="KV143" s="24"/>
      <c r="KW143" s="24"/>
      <c r="KX143" s="24"/>
      <c r="KY143" s="24"/>
      <c r="KZ143" s="24"/>
      <c r="LA143" s="24"/>
      <c r="LB143" s="24"/>
      <c r="LC143" s="24"/>
      <c r="LD143" s="24"/>
      <c r="LE143" s="24"/>
      <c r="LF143" s="24"/>
      <c r="LG143" s="24"/>
      <c r="LH143" s="24"/>
      <c r="LI143" s="24"/>
      <c r="LJ143" s="24"/>
      <c r="LK143" s="24"/>
      <c r="LL143" s="24"/>
      <c r="LM143" s="24"/>
      <c r="LN143" s="24"/>
      <c r="LO143" s="24"/>
      <c r="LP143" s="24"/>
      <c r="LQ143" s="24"/>
      <c r="LR143" s="24"/>
      <c r="LS143" s="24"/>
      <c r="LT143" s="24"/>
      <c r="LU143" s="24"/>
      <c r="LV143" s="24"/>
      <c r="LW143" s="24"/>
      <c r="LX143" s="24"/>
      <c r="LY143" s="24"/>
      <c r="LZ143" s="24"/>
      <c r="MA143" s="24"/>
      <c r="MB143" s="24"/>
      <c r="MC143" s="24"/>
      <c r="MD143" s="24"/>
      <c r="ME143" s="24"/>
      <c r="MF143" s="24"/>
      <c r="MG143" s="24"/>
      <c r="MH143" s="24"/>
      <c r="MI143" s="24"/>
      <c r="MJ143" s="24"/>
      <c r="MK143" s="24"/>
      <c r="ML143" s="24"/>
      <c r="MM143" s="24"/>
      <c r="MN143" s="24"/>
      <c r="MO143" s="24"/>
      <c r="MP143" s="24"/>
      <c r="MQ143" s="24"/>
      <c r="MR143" s="24"/>
      <c r="MS143" s="24"/>
      <c r="MT143" s="24"/>
      <c r="MU143" s="24"/>
      <c r="MV143" s="24"/>
      <c r="MW143" s="24"/>
      <c r="MX143" s="24"/>
      <c r="MY143" s="24"/>
      <c r="MZ143" s="24"/>
      <c r="NA143" s="24"/>
      <c r="NB143" s="24"/>
      <c r="NC143" s="24"/>
      <c r="ND143" s="24"/>
      <c r="NE143" s="24"/>
      <c r="NF143" s="24"/>
      <c r="NG143" s="24"/>
      <c r="NH143" s="24"/>
      <c r="NI143" s="24"/>
      <c r="NJ143" s="24"/>
      <c r="NK143" s="24"/>
      <c r="NL143" s="24"/>
      <c r="NM143" s="24"/>
      <c r="NN143" s="24"/>
      <c r="NO143" s="24"/>
      <c r="NP143" s="24"/>
      <c r="NQ143" s="24"/>
      <c r="NR143" s="24"/>
      <c r="NS143" s="24"/>
      <c r="NT143" s="24"/>
      <c r="NU143" s="24"/>
      <c r="NV143" s="24"/>
      <c r="NW143" s="24"/>
      <c r="NX143" s="24"/>
      <c r="NY143" s="24"/>
      <c r="NZ143" s="24"/>
      <c r="OA143" s="24"/>
      <c r="OB143" s="24"/>
      <c r="OC143" s="24"/>
      <c r="OD143" s="24"/>
      <c r="OE143" s="24"/>
      <c r="OF143" s="24"/>
      <c r="OG143" s="24"/>
      <c r="OH143" s="24"/>
      <c r="OI143" s="24"/>
      <c r="OJ143" s="24"/>
      <c r="OK143" s="24"/>
      <c r="OL143" s="24"/>
      <c r="OM143" s="24"/>
      <c r="ON143" s="24"/>
      <c r="OO143" s="24"/>
      <c r="OP143" s="24"/>
      <c r="OQ143" s="24"/>
      <c r="OR143" s="24"/>
      <c r="OS143" s="24"/>
      <c r="OT143" s="24"/>
      <c r="OU143" s="24"/>
      <c r="OV143" s="24"/>
      <c r="OW143" s="24"/>
      <c r="OX143" s="24"/>
      <c r="OY143" s="24"/>
      <c r="OZ143" s="24"/>
      <c r="PA143" s="24"/>
      <c r="PB143" s="24"/>
      <c r="PC143" s="24"/>
      <c r="PD143" s="24"/>
      <c r="PE143" s="24"/>
      <c r="PF143" s="24"/>
      <c r="PG143" s="24"/>
      <c r="PH143" s="24"/>
      <c r="PI143" s="24"/>
      <c r="PJ143" s="24"/>
      <c r="PK143" s="24"/>
      <c r="PL143" s="24"/>
      <c r="PM143" s="24"/>
      <c r="PN143" s="24"/>
      <c r="PO143" s="24"/>
      <c r="PP143" s="24"/>
      <c r="PQ143" s="24"/>
      <c r="PR143" s="24"/>
      <c r="PS143" s="24"/>
      <c r="PT143" s="24"/>
      <c r="PU143" s="24"/>
      <c r="PV143" s="24"/>
      <c r="PW143" s="24"/>
      <c r="PX143" s="24"/>
      <c r="PY143" s="24"/>
      <c r="PZ143" s="24"/>
      <c r="QA143" s="24"/>
      <c r="QB143" s="24"/>
      <c r="QC143" s="24"/>
      <c r="QD143" s="24"/>
      <c r="QE143" s="24"/>
      <c r="QF143" s="24"/>
      <c r="QG143" s="24"/>
      <c r="QH143" s="24"/>
      <c r="QI143" s="24"/>
      <c r="QJ143" s="24"/>
      <c r="QK143" s="24"/>
      <c r="QL143" s="24"/>
      <c r="QM143" s="24"/>
      <c r="QN143" s="24"/>
      <c r="QO143" s="24"/>
      <c r="QP143" s="24"/>
      <c r="QQ143" s="24"/>
      <c r="QR143" s="24"/>
      <c r="QS143" s="24"/>
      <c r="QT143" s="24"/>
      <c r="QU143" s="24"/>
      <c r="QV143" s="24"/>
      <c r="QW143" s="24"/>
      <c r="QX143" s="24"/>
      <c r="QY143" s="24"/>
      <c r="QZ143" s="24"/>
      <c r="RA143" s="24"/>
      <c r="RB143" s="24"/>
      <c r="RC143" s="24"/>
      <c r="RD143" s="24"/>
      <c r="RE143" s="24"/>
      <c r="RF143" s="24"/>
      <c r="RG143" s="24"/>
      <c r="RH143" s="24"/>
      <c r="RI143" s="24"/>
      <c r="RJ143" s="24"/>
      <c r="RK143" s="24"/>
      <c r="RL143" s="24"/>
      <c r="RM143" s="24"/>
      <c r="RN143" s="24"/>
      <c r="RO143" s="24"/>
      <c r="RP143" s="24"/>
      <c r="RQ143" s="24"/>
      <c r="RR143" s="24"/>
      <c r="RS143" s="24"/>
      <c r="RT143" s="24"/>
      <c r="RU143" s="24"/>
      <c r="RV143" s="24"/>
      <c r="RW143" s="24"/>
      <c r="RX143" s="24"/>
      <c r="RY143" s="24"/>
      <c r="RZ143" s="24"/>
      <c r="SA143" s="24"/>
      <c r="SB143" s="24"/>
      <c r="SC143" s="24"/>
      <c r="SD143" s="24"/>
      <c r="SE143" s="24"/>
      <c r="SF143" s="24"/>
      <c r="SG143" s="24"/>
      <c r="SH143" s="24"/>
      <c r="SI143" s="24"/>
      <c r="SJ143" s="24"/>
      <c r="SK143" s="24"/>
      <c r="SL143" s="24"/>
      <c r="SM143" s="24"/>
      <c r="SN143" s="24"/>
      <c r="SO143" s="24"/>
      <c r="SP143" s="24"/>
      <c r="SQ143" s="24"/>
      <c r="SR143" s="24"/>
      <c r="SS143" s="24"/>
      <c r="ST143" s="24"/>
      <c r="SU143" s="24"/>
      <c r="SV143" s="24"/>
      <c r="SW143" s="24"/>
      <c r="SX143" s="24"/>
      <c r="SY143" s="24"/>
      <c r="SZ143" s="24"/>
      <c r="TA143" s="24"/>
      <c r="TB143" s="24"/>
      <c r="TC143" s="24"/>
      <c r="TD143" s="24"/>
      <c r="TE143" s="24"/>
      <c r="TF143" s="24"/>
      <c r="TG143" s="24"/>
      <c r="TH143" s="24"/>
      <c r="TI143" s="24"/>
      <c r="TJ143" s="24"/>
      <c r="TK143" s="24"/>
      <c r="TL143" s="24"/>
      <c r="TM143" s="24"/>
      <c r="TN143" s="24"/>
      <c r="TO143" s="24"/>
      <c r="TP143" s="24"/>
      <c r="TQ143" s="24"/>
      <c r="TR143" s="24"/>
      <c r="TS143" s="24"/>
      <c r="TT143" s="24"/>
      <c r="TU143" s="24"/>
      <c r="TV143" s="24"/>
      <c r="TW143" s="24"/>
      <c r="TX143" s="24"/>
      <c r="TY143" s="24"/>
      <c r="TZ143" s="24"/>
      <c r="UA143" s="24"/>
      <c r="UB143" s="24"/>
      <c r="UC143" s="24"/>
      <c r="UD143" s="24"/>
      <c r="UE143" s="24"/>
      <c r="UF143" s="24"/>
      <c r="UG143" s="24"/>
      <c r="UH143" s="24"/>
      <c r="UI143" s="24"/>
      <c r="UJ143" s="24"/>
      <c r="UK143" s="24"/>
      <c r="UL143" s="24"/>
      <c r="UM143" s="24"/>
      <c r="UN143" s="24"/>
      <c r="UO143" s="24"/>
      <c r="UP143" s="24"/>
      <c r="UQ143" s="24"/>
      <c r="UR143" s="24"/>
      <c r="US143" s="24"/>
      <c r="UT143" s="24"/>
      <c r="UU143" s="24"/>
      <c r="UV143" s="24"/>
      <c r="UW143" s="24"/>
      <c r="UX143" s="24"/>
      <c r="UY143" s="24"/>
      <c r="UZ143" s="24"/>
      <c r="VA143" s="24"/>
      <c r="VB143" s="24"/>
      <c r="VC143" s="24"/>
      <c r="VD143" s="24"/>
      <c r="VE143" s="24"/>
      <c r="VF143" s="24"/>
      <c r="VG143" s="24"/>
      <c r="VH143" s="24"/>
      <c r="VI143" s="24"/>
      <c r="VJ143" s="24"/>
      <c r="VK143" s="24"/>
      <c r="VL143" s="24"/>
      <c r="VM143" s="24"/>
      <c r="VN143" s="24"/>
      <c r="VO143" s="24"/>
      <c r="VP143" s="24"/>
      <c r="VQ143" s="24"/>
      <c r="VR143" s="24"/>
      <c r="VS143" s="24"/>
      <c r="VT143" s="24"/>
      <c r="VU143" s="24"/>
      <c r="VV143" s="24"/>
      <c r="VW143" s="24"/>
      <c r="VX143" s="24"/>
      <c r="VY143" s="24"/>
      <c r="VZ143" s="24"/>
      <c r="WA143" s="24"/>
      <c r="WB143" s="24"/>
      <c r="WC143" s="24"/>
      <c r="WD143" s="24"/>
      <c r="WE143" s="24"/>
      <c r="WF143" s="24"/>
      <c r="WG143" s="24"/>
      <c r="WH143" s="24"/>
      <c r="WI143" s="24"/>
      <c r="WJ143" s="24"/>
      <c r="WK143" s="24"/>
      <c r="WL143" s="24"/>
      <c r="WM143" s="24"/>
      <c r="WN143" s="24"/>
      <c r="WO143" s="24"/>
      <c r="WP143" s="24"/>
      <c r="WQ143" s="24"/>
      <c r="WR143" s="24"/>
      <c r="WS143" s="24"/>
      <c r="WT143" s="24"/>
      <c r="WU143" s="24"/>
      <c r="WV143" s="24"/>
      <c r="WW143" s="24"/>
      <c r="WX143" s="24"/>
      <c r="WY143" s="24"/>
      <c r="WZ143" s="24"/>
      <c r="XA143" s="24"/>
      <c r="XB143" s="24"/>
      <c r="XC143" s="24"/>
      <c r="XD143" s="24"/>
      <c r="XE143" s="24"/>
      <c r="XF143" s="24"/>
      <c r="XG143" s="24"/>
      <c r="XH143" s="24"/>
      <c r="XI143" s="24"/>
      <c r="XJ143" s="24"/>
      <c r="XK143" s="24"/>
      <c r="XL143" s="24"/>
      <c r="XM143" s="24"/>
      <c r="XN143" s="24"/>
      <c r="XO143" s="24"/>
      <c r="XP143" s="24"/>
      <c r="XQ143" s="24"/>
      <c r="XR143" s="24"/>
      <c r="XS143" s="24"/>
      <c r="XT143" s="24"/>
      <c r="XU143" s="24"/>
      <c r="XV143" s="24"/>
      <c r="XW143" s="24"/>
      <c r="XX143" s="24"/>
      <c r="XY143" s="24"/>
      <c r="XZ143" s="24"/>
      <c r="YA143" s="24"/>
      <c r="YB143" s="24"/>
      <c r="YC143" s="24"/>
      <c r="YD143" s="24"/>
      <c r="YE143" s="24"/>
      <c r="YF143" s="24"/>
      <c r="YG143" s="24"/>
      <c r="YH143" s="24"/>
      <c r="YI143" s="24"/>
      <c r="YJ143" s="24"/>
      <c r="YK143" s="24"/>
      <c r="YL143" s="24"/>
      <c r="YM143" s="24"/>
      <c r="YN143" s="24"/>
      <c r="YO143" s="24"/>
      <c r="YP143" s="24"/>
      <c r="YQ143" s="24"/>
      <c r="YR143" s="24"/>
      <c r="YS143" s="24"/>
      <c r="YT143" s="24"/>
      <c r="YU143" s="24"/>
      <c r="YV143" s="24"/>
      <c r="YW143" s="24"/>
      <c r="YX143" s="24"/>
      <c r="YY143" s="24"/>
      <c r="YZ143" s="24"/>
      <c r="ZA143" s="24"/>
      <c r="ZB143" s="24"/>
      <c r="ZC143" s="24"/>
      <c r="ZD143" s="24"/>
      <c r="ZE143" s="24"/>
      <c r="ZF143" s="24"/>
      <c r="ZG143" s="24"/>
      <c r="ZH143" s="24"/>
      <c r="ZI143" s="24"/>
      <c r="ZJ143" s="24"/>
      <c r="ZK143" s="24"/>
      <c r="ZL143" s="24"/>
      <c r="ZM143" s="24"/>
      <c r="ZN143" s="24"/>
      <c r="ZO143" s="24"/>
      <c r="ZP143" s="24"/>
      <c r="ZQ143" s="24"/>
      <c r="ZR143" s="24"/>
      <c r="ZS143" s="24"/>
      <c r="ZT143" s="24"/>
      <c r="ZU143" s="24"/>
      <c r="ZV143" s="24"/>
      <c r="ZW143" s="24"/>
      <c r="ZX143" s="24"/>
      <c r="ZY143" s="24"/>
      <c r="ZZ143" s="24"/>
      <c r="AAA143" s="24"/>
      <c r="AAB143" s="24"/>
      <c r="AAC143" s="24"/>
      <c r="AAD143" s="24"/>
      <c r="AAE143" s="24"/>
      <c r="AAF143" s="24"/>
      <c r="AAG143" s="24"/>
      <c r="AAH143" s="24"/>
      <c r="AAI143" s="24"/>
      <c r="AAJ143" s="24"/>
      <c r="AAK143" s="24"/>
      <c r="AAL143" s="24"/>
      <c r="AAM143" s="24"/>
      <c r="AAN143" s="24"/>
      <c r="AAO143" s="24"/>
      <c r="AAP143" s="24"/>
      <c r="AAQ143" s="24"/>
      <c r="AAR143" s="24"/>
      <c r="AAS143" s="24"/>
      <c r="AAT143" s="24"/>
      <c r="AAU143" s="24"/>
      <c r="AAV143" s="24"/>
      <c r="AAW143" s="24"/>
      <c r="AAX143" s="24"/>
      <c r="AAY143" s="24"/>
      <c r="AAZ143" s="24"/>
      <c r="ABA143" s="24"/>
      <c r="ABB143" s="24"/>
      <c r="ABC143" s="24"/>
      <c r="ABD143" s="24"/>
      <c r="ABE143" s="24"/>
      <c r="ABF143" s="24"/>
      <c r="ABG143" s="24"/>
      <c r="ABH143" s="24"/>
      <c r="ABI143" s="24"/>
      <c r="ABJ143" s="24"/>
      <c r="ABK143" s="24"/>
      <c r="ABL143" s="24"/>
      <c r="ABM143" s="24"/>
      <c r="ABN143" s="24"/>
      <c r="ABO143" s="24"/>
      <c r="ABP143" s="24"/>
      <c r="ABQ143" s="24"/>
      <c r="ABR143" s="24"/>
      <c r="ABS143" s="24"/>
      <c r="ABT143" s="24"/>
      <c r="ABU143" s="24"/>
      <c r="ABV143" s="24"/>
      <c r="ABW143" s="24"/>
      <c r="ABX143" s="24"/>
      <c r="ABY143" s="24"/>
      <c r="ABZ143" s="24"/>
      <c r="ACA143" s="24"/>
      <c r="ACB143" s="24"/>
      <c r="ACC143" s="24"/>
      <c r="ACD143" s="24"/>
      <c r="ACE143" s="24"/>
      <c r="ACF143" s="24"/>
      <c r="ACG143" s="24"/>
      <c r="ACH143" s="24"/>
      <c r="ACI143" s="24"/>
      <c r="ACJ143" s="24"/>
      <c r="ACK143" s="24"/>
      <c r="ACL143" s="24"/>
      <c r="ACM143" s="24"/>
      <c r="ACN143" s="24"/>
      <c r="ACO143" s="24"/>
      <c r="ACP143" s="24"/>
      <c r="ACQ143" s="24"/>
      <c r="ACR143" s="24"/>
      <c r="ACS143" s="24"/>
      <c r="ACT143" s="24"/>
      <c r="ACU143" s="24"/>
      <c r="ACV143" s="24"/>
      <c r="ACW143" s="24"/>
      <c r="ACX143" s="24"/>
      <c r="ACY143" s="24"/>
      <c r="ACZ143" s="24"/>
      <c r="ADA143" s="24"/>
      <c r="ADB143" s="24"/>
      <c r="ADC143" s="24"/>
      <c r="ADD143" s="24"/>
      <c r="ADE143" s="24"/>
      <c r="ADF143" s="24"/>
      <c r="ADG143" s="24"/>
      <c r="ADH143" s="24"/>
      <c r="ADI143" s="24"/>
      <c r="ADJ143" s="24"/>
      <c r="ADK143" s="24"/>
      <c r="ADL143" s="24"/>
      <c r="ADM143" s="24"/>
      <c r="ADN143" s="24"/>
      <c r="ADO143" s="24"/>
      <c r="ADP143" s="24"/>
      <c r="ADQ143" s="24"/>
      <c r="ADR143" s="24"/>
      <c r="ADS143" s="24"/>
      <c r="ADT143" s="24"/>
      <c r="ADU143" s="24"/>
      <c r="ADV143" s="24"/>
      <c r="ADW143" s="24"/>
      <c r="ADX143" s="24"/>
      <c r="ADY143" s="24"/>
      <c r="ADZ143" s="24"/>
      <c r="AEA143" s="24"/>
      <c r="AEB143" s="24"/>
      <c r="AEC143" s="24"/>
      <c r="AED143" s="24"/>
      <c r="AEE143" s="24"/>
      <c r="AEF143" s="24"/>
      <c r="AEG143" s="24"/>
      <c r="AEH143" s="24"/>
      <c r="AEI143" s="24"/>
      <c r="AEJ143" s="24"/>
      <c r="AEK143" s="24"/>
      <c r="AEL143" s="24"/>
      <c r="AEM143" s="24"/>
      <c r="AEN143" s="24"/>
      <c r="AEO143" s="24"/>
      <c r="AEP143" s="24"/>
      <c r="AEQ143" s="24"/>
      <c r="AER143" s="24"/>
      <c r="AES143" s="24"/>
      <c r="AET143" s="24"/>
      <c r="AEU143" s="24"/>
      <c r="AEV143" s="24"/>
      <c r="AEW143" s="24"/>
      <c r="AEX143" s="24"/>
      <c r="AEY143" s="24"/>
      <c r="AEZ143" s="24"/>
      <c r="AFA143" s="24"/>
      <c r="AFB143" s="24"/>
      <c r="AFC143" s="24"/>
      <c r="AFD143" s="24"/>
      <c r="AFE143" s="24"/>
      <c r="AFF143" s="24"/>
      <c r="AFG143" s="24"/>
      <c r="AFH143" s="24"/>
      <c r="AFI143" s="24"/>
      <c r="AFJ143" s="24"/>
      <c r="AFK143" s="24"/>
      <c r="AFL143" s="24"/>
      <c r="AFM143" s="24"/>
      <c r="AFN143" s="24"/>
      <c r="AFO143" s="24"/>
      <c r="AFP143" s="24"/>
      <c r="AFQ143" s="24"/>
      <c r="AFR143" s="24"/>
      <c r="AFS143" s="24"/>
      <c r="AFT143" s="24"/>
      <c r="AFU143" s="24"/>
      <c r="AFV143" s="24"/>
      <c r="AFW143" s="24"/>
      <c r="AFX143" s="24"/>
      <c r="AFY143" s="24"/>
      <c r="AFZ143" s="24"/>
      <c r="AGA143" s="24"/>
      <c r="AGB143" s="24"/>
      <c r="AGC143" s="24"/>
      <c r="AGD143" s="24"/>
      <c r="AGE143" s="24"/>
      <c r="AGF143" s="24"/>
      <c r="AGG143" s="24"/>
      <c r="AGH143" s="24"/>
      <c r="AGI143" s="24"/>
      <c r="AGJ143" s="24"/>
      <c r="AGK143" s="24"/>
      <c r="AGL143" s="24"/>
      <c r="AGM143" s="24"/>
      <c r="AGN143" s="24"/>
      <c r="AGO143" s="24"/>
      <c r="AGP143" s="24"/>
      <c r="AGQ143" s="24"/>
      <c r="AGR143" s="24"/>
      <c r="AGS143" s="24"/>
      <c r="AGT143" s="24"/>
      <c r="AGU143" s="24"/>
      <c r="AGV143" s="24"/>
      <c r="AGW143" s="24"/>
      <c r="AGX143" s="24"/>
      <c r="AGY143" s="24"/>
      <c r="AGZ143" s="24"/>
      <c r="AHA143" s="24"/>
      <c r="AHB143" s="24"/>
      <c r="AHC143" s="24"/>
      <c r="AHD143" s="24"/>
      <c r="AHE143" s="24"/>
      <c r="AHF143" s="24"/>
      <c r="AHG143" s="24"/>
      <c r="AHH143" s="24"/>
      <c r="AHI143" s="24"/>
      <c r="AHJ143" s="24"/>
      <c r="AHK143" s="24"/>
      <c r="AHL143" s="24"/>
      <c r="AHM143" s="24"/>
      <c r="AHN143" s="24"/>
      <c r="AHO143" s="24"/>
      <c r="AHP143" s="24"/>
      <c r="AHQ143" s="24"/>
      <c r="AHR143" s="24"/>
      <c r="AHS143" s="24"/>
      <c r="AHT143" s="24"/>
      <c r="AHU143" s="24"/>
      <c r="AHV143" s="24"/>
      <c r="AHW143" s="24"/>
      <c r="AHX143" s="24"/>
      <c r="AHY143" s="24"/>
      <c r="AHZ143" s="24"/>
      <c r="AIA143" s="24"/>
      <c r="AIB143" s="24"/>
      <c r="AIC143" s="24"/>
      <c r="AID143" s="24"/>
    </row>
    <row r="144" spans="1:914" s="3" customFormat="1" ht="13.55" customHeight="1">
      <c r="A144" s="644"/>
      <c r="B144" s="221" t="s">
        <v>13</v>
      </c>
      <c r="C144" s="356">
        <v>1511657</v>
      </c>
      <c r="D144" s="193">
        <v>0.14407402445937426</v>
      </c>
      <c r="E144" s="368"/>
      <c r="F144" s="363"/>
      <c r="G144" s="368">
        <v>26551</v>
      </c>
      <c r="H144" s="363">
        <v>-1.24134817935595E-3</v>
      </c>
      <c r="I144" s="356">
        <v>21834</v>
      </c>
      <c r="J144" s="234">
        <v>-4.4683567390114698E-3</v>
      </c>
      <c r="K144" s="646"/>
      <c r="L144" s="632"/>
      <c r="M144" s="356">
        <v>8251</v>
      </c>
      <c r="N144" s="234">
        <v>4.1267036850075822E-2</v>
      </c>
      <c r="O144" s="664"/>
      <c r="P144" s="632"/>
      <c r="Q144" s="356">
        <v>2986</v>
      </c>
      <c r="R144" s="234">
        <v>1.1860386309725524E-2</v>
      </c>
      <c r="S144" s="175">
        <v>1630</v>
      </c>
      <c r="T144" s="234">
        <v>0.32520325203252032</v>
      </c>
      <c r="U144" s="662"/>
      <c r="V144" s="638"/>
      <c r="W144" s="377">
        <v>226</v>
      </c>
      <c r="X144" s="234">
        <v>-0.4955357142857143</v>
      </c>
      <c r="Y144" s="356">
        <v>194</v>
      </c>
      <c r="Z144" s="234">
        <v>-0.36807817589576552</v>
      </c>
      <c r="AA144" s="356"/>
      <c r="AB144" s="193"/>
      <c r="AC144" s="356">
        <v>19</v>
      </c>
      <c r="AD144" s="234">
        <v>18</v>
      </c>
      <c r="AE144" s="636"/>
      <c r="AF144" s="641"/>
      <c r="AG144" s="356"/>
      <c r="AH144" s="193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  <c r="IW144" s="24"/>
      <c r="IX144" s="24"/>
      <c r="IY144" s="24"/>
      <c r="IZ144" s="24"/>
      <c r="JA144" s="24"/>
      <c r="JB144" s="24"/>
      <c r="JC144" s="24"/>
      <c r="JD144" s="24"/>
      <c r="JE144" s="24"/>
      <c r="JF144" s="24"/>
      <c r="JG144" s="24"/>
      <c r="JH144" s="24"/>
      <c r="JI144" s="24"/>
      <c r="JJ144" s="24"/>
      <c r="JK144" s="24"/>
      <c r="JL144" s="24"/>
      <c r="JM144" s="24"/>
      <c r="JN144" s="24"/>
      <c r="JO144" s="24"/>
      <c r="JP144" s="24"/>
      <c r="JQ144" s="24"/>
      <c r="JR144" s="24"/>
      <c r="JS144" s="24"/>
      <c r="JT144" s="24"/>
      <c r="JU144" s="24"/>
      <c r="JV144" s="24"/>
      <c r="JW144" s="24"/>
      <c r="JX144" s="24"/>
      <c r="JY144" s="24"/>
      <c r="JZ144" s="24"/>
      <c r="KA144" s="24"/>
      <c r="KB144" s="24"/>
      <c r="KC144" s="24"/>
      <c r="KD144" s="24"/>
      <c r="KE144" s="24"/>
      <c r="KF144" s="24"/>
      <c r="KG144" s="24"/>
      <c r="KH144" s="24"/>
      <c r="KI144" s="24"/>
      <c r="KJ144" s="24"/>
      <c r="KK144" s="24"/>
      <c r="KL144" s="24"/>
      <c r="KM144" s="24"/>
      <c r="KN144" s="24"/>
      <c r="KO144" s="24"/>
      <c r="KP144" s="24"/>
      <c r="KQ144" s="24"/>
      <c r="KR144" s="24"/>
      <c r="KS144" s="24"/>
      <c r="KT144" s="24"/>
      <c r="KU144" s="24"/>
      <c r="KV144" s="24"/>
      <c r="KW144" s="24"/>
      <c r="KX144" s="24"/>
      <c r="KY144" s="24"/>
      <c r="KZ144" s="24"/>
      <c r="LA144" s="24"/>
      <c r="LB144" s="24"/>
      <c r="LC144" s="24"/>
      <c r="LD144" s="24"/>
      <c r="LE144" s="24"/>
      <c r="LF144" s="24"/>
      <c r="LG144" s="24"/>
      <c r="LH144" s="24"/>
      <c r="LI144" s="24"/>
      <c r="LJ144" s="24"/>
      <c r="LK144" s="24"/>
      <c r="LL144" s="24"/>
      <c r="LM144" s="24"/>
      <c r="LN144" s="24"/>
      <c r="LO144" s="24"/>
      <c r="LP144" s="24"/>
      <c r="LQ144" s="24"/>
      <c r="LR144" s="24"/>
      <c r="LS144" s="24"/>
      <c r="LT144" s="24"/>
      <c r="LU144" s="24"/>
      <c r="LV144" s="24"/>
      <c r="LW144" s="24"/>
      <c r="LX144" s="24"/>
      <c r="LY144" s="24"/>
      <c r="LZ144" s="24"/>
      <c r="MA144" s="24"/>
      <c r="MB144" s="24"/>
      <c r="MC144" s="24"/>
      <c r="MD144" s="24"/>
      <c r="ME144" s="24"/>
      <c r="MF144" s="24"/>
      <c r="MG144" s="24"/>
      <c r="MH144" s="24"/>
      <c r="MI144" s="24"/>
      <c r="MJ144" s="24"/>
      <c r="MK144" s="24"/>
      <c r="ML144" s="24"/>
      <c r="MM144" s="24"/>
      <c r="MN144" s="24"/>
      <c r="MO144" s="24"/>
      <c r="MP144" s="24"/>
      <c r="MQ144" s="24"/>
      <c r="MR144" s="24"/>
      <c r="MS144" s="24"/>
      <c r="MT144" s="24"/>
      <c r="MU144" s="24"/>
      <c r="MV144" s="24"/>
      <c r="MW144" s="24"/>
      <c r="MX144" s="24"/>
      <c r="MY144" s="24"/>
      <c r="MZ144" s="24"/>
      <c r="NA144" s="24"/>
      <c r="NB144" s="24"/>
      <c r="NC144" s="24"/>
      <c r="ND144" s="24"/>
      <c r="NE144" s="24"/>
      <c r="NF144" s="24"/>
      <c r="NG144" s="24"/>
      <c r="NH144" s="24"/>
      <c r="NI144" s="24"/>
      <c r="NJ144" s="24"/>
      <c r="NK144" s="24"/>
      <c r="NL144" s="24"/>
      <c r="NM144" s="24"/>
      <c r="NN144" s="24"/>
      <c r="NO144" s="24"/>
      <c r="NP144" s="24"/>
      <c r="NQ144" s="24"/>
      <c r="NR144" s="24"/>
      <c r="NS144" s="24"/>
      <c r="NT144" s="24"/>
      <c r="NU144" s="24"/>
      <c r="NV144" s="24"/>
      <c r="NW144" s="24"/>
      <c r="NX144" s="24"/>
      <c r="NY144" s="24"/>
      <c r="NZ144" s="24"/>
      <c r="OA144" s="24"/>
      <c r="OB144" s="24"/>
      <c r="OC144" s="24"/>
      <c r="OD144" s="24"/>
      <c r="OE144" s="24"/>
      <c r="OF144" s="24"/>
      <c r="OG144" s="24"/>
      <c r="OH144" s="24"/>
      <c r="OI144" s="24"/>
      <c r="OJ144" s="24"/>
      <c r="OK144" s="24"/>
      <c r="OL144" s="24"/>
      <c r="OM144" s="24"/>
      <c r="ON144" s="24"/>
      <c r="OO144" s="24"/>
      <c r="OP144" s="24"/>
      <c r="OQ144" s="24"/>
      <c r="OR144" s="24"/>
      <c r="OS144" s="24"/>
      <c r="OT144" s="24"/>
      <c r="OU144" s="24"/>
      <c r="OV144" s="24"/>
      <c r="OW144" s="24"/>
      <c r="OX144" s="24"/>
      <c r="OY144" s="24"/>
      <c r="OZ144" s="24"/>
      <c r="PA144" s="24"/>
      <c r="PB144" s="24"/>
      <c r="PC144" s="24"/>
      <c r="PD144" s="24"/>
      <c r="PE144" s="24"/>
      <c r="PF144" s="24"/>
      <c r="PG144" s="24"/>
      <c r="PH144" s="24"/>
      <c r="PI144" s="24"/>
      <c r="PJ144" s="24"/>
      <c r="PK144" s="24"/>
      <c r="PL144" s="24"/>
      <c r="PM144" s="24"/>
      <c r="PN144" s="24"/>
      <c r="PO144" s="24"/>
      <c r="PP144" s="24"/>
      <c r="PQ144" s="24"/>
      <c r="PR144" s="24"/>
      <c r="PS144" s="24"/>
      <c r="PT144" s="24"/>
      <c r="PU144" s="24"/>
      <c r="PV144" s="24"/>
      <c r="PW144" s="24"/>
      <c r="PX144" s="24"/>
      <c r="PY144" s="24"/>
      <c r="PZ144" s="24"/>
      <c r="QA144" s="24"/>
      <c r="QB144" s="24"/>
      <c r="QC144" s="24"/>
      <c r="QD144" s="24"/>
      <c r="QE144" s="24"/>
      <c r="QF144" s="24"/>
      <c r="QG144" s="24"/>
      <c r="QH144" s="24"/>
      <c r="QI144" s="24"/>
      <c r="QJ144" s="24"/>
      <c r="QK144" s="24"/>
      <c r="QL144" s="24"/>
      <c r="QM144" s="24"/>
      <c r="QN144" s="24"/>
      <c r="QO144" s="24"/>
      <c r="QP144" s="24"/>
      <c r="QQ144" s="24"/>
      <c r="QR144" s="24"/>
      <c r="QS144" s="24"/>
      <c r="QT144" s="24"/>
      <c r="QU144" s="24"/>
      <c r="QV144" s="24"/>
      <c r="QW144" s="24"/>
      <c r="QX144" s="24"/>
      <c r="QY144" s="24"/>
      <c r="QZ144" s="24"/>
      <c r="RA144" s="24"/>
      <c r="RB144" s="24"/>
      <c r="RC144" s="24"/>
      <c r="RD144" s="24"/>
      <c r="RE144" s="24"/>
      <c r="RF144" s="24"/>
      <c r="RG144" s="24"/>
      <c r="RH144" s="24"/>
      <c r="RI144" s="24"/>
      <c r="RJ144" s="24"/>
      <c r="RK144" s="24"/>
      <c r="RL144" s="24"/>
      <c r="RM144" s="24"/>
      <c r="RN144" s="24"/>
      <c r="RO144" s="24"/>
      <c r="RP144" s="24"/>
      <c r="RQ144" s="24"/>
      <c r="RR144" s="24"/>
      <c r="RS144" s="24"/>
      <c r="RT144" s="24"/>
      <c r="RU144" s="24"/>
      <c r="RV144" s="24"/>
      <c r="RW144" s="24"/>
      <c r="RX144" s="24"/>
      <c r="RY144" s="24"/>
      <c r="RZ144" s="24"/>
      <c r="SA144" s="24"/>
      <c r="SB144" s="24"/>
      <c r="SC144" s="24"/>
      <c r="SD144" s="24"/>
      <c r="SE144" s="24"/>
      <c r="SF144" s="24"/>
      <c r="SG144" s="24"/>
      <c r="SH144" s="24"/>
      <c r="SI144" s="24"/>
      <c r="SJ144" s="24"/>
      <c r="SK144" s="24"/>
      <c r="SL144" s="24"/>
      <c r="SM144" s="24"/>
      <c r="SN144" s="24"/>
      <c r="SO144" s="24"/>
      <c r="SP144" s="24"/>
      <c r="SQ144" s="24"/>
      <c r="SR144" s="24"/>
      <c r="SS144" s="24"/>
      <c r="ST144" s="24"/>
      <c r="SU144" s="24"/>
      <c r="SV144" s="24"/>
      <c r="SW144" s="24"/>
      <c r="SX144" s="24"/>
      <c r="SY144" s="24"/>
      <c r="SZ144" s="24"/>
      <c r="TA144" s="24"/>
      <c r="TB144" s="24"/>
      <c r="TC144" s="24"/>
      <c r="TD144" s="24"/>
      <c r="TE144" s="24"/>
      <c r="TF144" s="24"/>
      <c r="TG144" s="24"/>
      <c r="TH144" s="24"/>
      <c r="TI144" s="24"/>
      <c r="TJ144" s="24"/>
      <c r="TK144" s="24"/>
      <c r="TL144" s="24"/>
      <c r="TM144" s="24"/>
      <c r="TN144" s="24"/>
      <c r="TO144" s="24"/>
      <c r="TP144" s="24"/>
      <c r="TQ144" s="24"/>
      <c r="TR144" s="24"/>
      <c r="TS144" s="24"/>
      <c r="TT144" s="24"/>
      <c r="TU144" s="24"/>
      <c r="TV144" s="24"/>
      <c r="TW144" s="24"/>
      <c r="TX144" s="24"/>
      <c r="TY144" s="24"/>
      <c r="TZ144" s="24"/>
      <c r="UA144" s="24"/>
      <c r="UB144" s="24"/>
      <c r="UC144" s="24"/>
      <c r="UD144" s="24"/>
      <c r="UE144" s="24"/>
      <c r="UF144" s="24"/>
      <c r="UG144" s="24"/>
      <c r="UH144" s="24"/>
      <c r="UI144" s="24"/>
      <c r="UJ144" s="24"/>
      <c r="UK144" s="24"/>
      <c r="UL144" s="24"/>
      <c r="UM144" s="24"/>
      <c r="UN144" s="24"/>
      <c r="UO144" s="24"/>
      <c r="UP144" s="24"/>
      <c r="UQ144" s="24"/>
      <c r="UR144" s="24"/>
      <c r="US144" s="24"/>
      <c r="UT144" s="24"/>
      <c r="UU144" s="24"/>
      <c r="UV144" s="24"/>
      <c r="UW144" s="24"/>
      <c r="UX144" s="24"/>
      <c r="UY144" s="24"/>
      <c r="UZ144" s="24"/>
      <c r="VA144" s="24"/>
      <c r="VB144" s="24"/>
      <c r="VC144" s="24"/>
      <c r="VD144" s="24"/>
      <c r="VE144" s="24"/>
      <c r="VF144" s="24"/>
      <c r="VG144" s="24"/>
      <c r="VH144" s="24"/>
      <c r="VI144" s="24"/>
      <c r="VJ144" s="24"/>
      <c r="VK144" s="24"/>
      <c r="VL144" s="24"/>
      <c r="VM144" s="24"/>
      <c r="VN144" s="24"/>
      <c r="VO144" s="24"/>
      <c r="VP144" s="24"/>
      <c r="VQ144" s="24"/>
      <c r="VR144" s="24"/>
      <c r="VS144" s="24"/>
      <c r="VT144" s="24"/>
      <c r="VU144" s="24"/>
      <c r="VV144" s="24"/>
      <c r="VW144" s="24"/>
      <c r="VX144" s="24"/>
      <c r="VY144" s="24"/>
      <c r="VZ144" s="24"/>
      <c r="WA144" s="24"/>
      <c r="WB144" s="24"/>
      <c r="WC144" s="24"/>
      <c r="WD144" s="24"/>
      <c r="WE144" s="24"/>
      <c r="WF144" s="24"/>
      <c r="WG144" s="24"/>
      <c r="WH144" s="24"/>
      <c r="WI144" s="24"/>
      <c r="WJ144" s="24"/>
      <c r="WK144" s="24"/>
      <c r="WL144" s="24"/>
      <c r="WM144" s="24"/>
      <c r="WN144" s="24"/>
      <c r="WO144" s="24"/>
      <c r="WP144" s="24"/>
      <c r="WQ144" s="24"/>
      <c r="WR144" s="24"/>
      <c r="WS144" s="24"/>
      <c r="WT144" s="24"/>
      <c r="WU144" s="24"/>
      <c r="WV144" s="24"/>
      <c r="WW144" s="24"/>
      <c r="WX144" s="24"/>
      <c r="WY144" s="24"/>
      <c r="WZ144" s="24"/>
      <c r="XA144" s="24"/>
      <c r="XB144" s="24"/>
      <c r="XC144" s="24"/>
      <c r="XD144" s="24"/>
      <c r="XE144" s="24"/>
      <c r="XF144" s="24"/>
      <c r="XG144" s="24"/>
      <c r="XH144" s="24"/>
      <c r="XI144" s="24"/>
      <c r="XJ144" s="24"/>
      <c r="XK144" s="24"/>
      <c r="XL144" s="24"/>
      <c r="XM144" s="24"/>
      <c r="XN144" s="24"/>
      <c r="XO144" s="24"/>
      <c r="XP144" s="24"/>
      <c r="XQ144" s="24"/>
      <c r="XR144" s="24"/>
      <c r="XS144" s="24"/>
      <c r="XT144" s="24"/>
      <c r="XU144" s="24"/>
      <c r="XV144" s="24"/>
      <c r="XW144" s="24"/>
      <c r="XX144" s="24"/>
      <c r="XY144" s="24"/>
      <c r="XZ144" s="24"/>
      <c r="YA144" s="24"/>
      <c r="YB144" s="24"/>
      <c r="YC144" s="24"/>
      <c r="YD144" s="24"/>
      <c r="YE144" s="24"/>
      <c r="YF144" s="24"/>
      <c r="YG144" s="24"/>
      <c r="YH144" s="24"/>
      <c r="YI144" s="24"/>
      <c r="YJ144" s="24"/>
      <c r="YK144" s="24"/>
      <c r="YL144" s="24"/>
      <c r="YM144" s="24"/>
      <c r="YN144" s="24"/>
      <c r="YO144" s="24"/>
      <c r="YP144" s="24"/>
      <c r="YQ144" s="24"/>
      <c r="YR144" s="24"/>
      <c r="YS144" s="24"/>
      <c r="YT144" s="24"/>
      <c r="YU144" s="24"/>
      <c r="YV144" s="24"/>
      <c r="YW144" s="24"/>
      <c r="YX144" s="24"/>
      <c r="YY144" s="24"/>
      <c r="YZ144" s="24"/>
      <c r="ZA144" s="24"/>
      <c r="ZB144" s="24"/>
      <c r="ZC144" s="24"/>
      <c r="ZD144" s="24"/>
      <c r="ZE144" s="24"/>
      <c r="ZF144" s="24"/>
      <c r="ZG144" s="24"/>
      <c r="ZH144" s="24"/>
      <c r="ZI144" s="24"/>
      <c r="ZJ144" s="24"/>
      <c r="ZK144" s="24"/>
      <c r="ZL144" s="24"/>
      <c r="ZM144" s="24"/>
      <c r="ZN144" s="24"/>
      <c r="ZO144" s="24"/>
      <c r="ZP144" s="24"/>
      <c r="ZQ144" s="24"/>
      <c r="ZR144" s="24"/>
      <c r="ZS144" s="24"/>
      <c r="ZT144" s="24"/>
      <c r="ZU144" s="24"/>
      <c r="ZV144" s="24"/>
      <c r="ZW144" s="24"/>
      <c r="ZX144" s="24"/>
      <c r="ZY144" s="24"/>
      <c r="ZZ144" s="24"/>
      <c r="AAA144" s="24"/>
      <c r="AAB144" s="24"/>
      <c r="AAC144" s="24"/>
      <c r="AAD144" s="24"/>
      <c r="AAE144" s="24"/>
      <c r="AAF144" s="24"/>
      <c r="AAG144" s="24"/>
      <c r="AAH144" s="24"/>
      <c r="AAI144" s="24"/>
      <c r="AAJ144" s="24"/>
      <c r="AAK144" s="24"/>
      <c r="AAL144" s="24"/>
      <c r="AAM144" s="24"/>
      <c r="AAN144" s="24"/>
      <c r="AAO144" s="24"/>
      <c r="AAP144" s="24"/>
      <c r="AAQ144" s="24"/>
      <c r="AAR144" s="24"/>
      <c r="AAS144" s="24"/>
      <c r="AAT144" s="24"/>
      <c r="AAU144" s="24"/>
      <c r="AAV144" s="24"/>
      <c r="AAW144" s="24"/>
      <c r="AAX144" s="24"/>
      <c r="AAY144" s="24"/>
      <c r="AAZ144" s="24"/>
      <c r="ABA144" s="24"/>
      <c r="ABB144" s="24"/>
      <c r="ABC144" s="24"/>
      <c r="ABD144" s="24"/>
      <c r="ABE144" s="24"/>
      <c r="ABF144" s="24"/>
      <c r="ABG144" s="24"/>
      <c r="ABH144" s="24"/>
      <c r="ABI144" s="24"/>
      <c r="ABJ144" s="24"/>
      <c r="ABK144" s="24"/>
      <c r="ABL144" s="24"/>
      <c r="ABM144" s="24"/>
      <c r="ABN144" s="24"/>
      <c r="ABO144" s="24"/>
      <c r="ABP144" s="24"/>
      <c r="ABQ144" s="24"/>
      <c r="ABR144" s="24"/>
      <c r="ABS144" s="24"/>
      <c r="ABT144" s="24"/>
      <c r="ABU144" s="24"/>
      <c r="ABV144" s="24"/>
      <c r="ABW144" s="24"/>
      <c r="ABX144" s="24"/>
      <c r="ABY144" s="24"/>
      <c r="ABZ144" s="24"/>
      <c r="ACA144" s="24"/>
      <c r="ACB144" s="24"/>
      <c r="ACC144" s="24"/>
      <c r="ACD144" s="24"/>
      <c r="ACE144" s="24"/>
      <c r="ACF144" s="24"/>
      <c r="ACG144" s="24"/>
      <c r="ACH144" s="24"/>
      <c r="ACI144" s="24"/>
      <c r="ACJ144" s="24"/>
      <c r="ACK144" s="24"/>
      <c r="ACL144" s="24"/>
      <c r="ACM144" s="24"/>
      <c r="ACN144" s="24"/>
      <c r="ACO144" s="24"/>
      <c r="ACP144" s="24"/>
      <c r="ACQ144" s="24"/>
      <c r="ACR144" s="24"/>
      <c r="ACS144" s="24"/>
      <c r="ACT144" s="24"/>
      <c r="ACU144" s="24"/>
      <c r="ACV144" s="24"/>
      <c r="ACW144" s="24"/>
      <c r="ACX144" s="24"/>
      <c r="ACY144" s="24"/>
      <c r="ACZ144" s="24"/>
      <c r="ADA144" s="24"/>
      <c r="ADB144" s="24"/>
      <c r="ADC144" s="24"/>
      <c r="ADD144" s="24"/>
      <c r="ADE144" s="24"/>
      <c r="ADF144" s="24"/>
      <c r="ADG144" s="24"/>
      <c r="ADH144" s="24"/>
      <c r="ADI144" s="24"/>
      <c r="ADJ144" s="24"/>
      <c r="ADK144" s="24"/>
      <c r="ADL144" s="24"/>
      <c r="ADM144" s="24"/>
      <c r="ADN144" s="24"/>
      <c r="ADO144" s="24"/>
      <c r="ADP144" s="24"/>
      <c r="ADQ144" s="24"/>
      <c r="ADR144" s="24"/>
      <c r="ADS144" s="24"/>
      <c r="ADT144" s="24"/>
      <c r="ADU144" s="24"/>
      <c r="ADV144" s="24"/>
      <c r="ADW144" s="24"/>
      <c r="ADX144" s="24"/>
      <c r="ADY144" s="24"/>
      <c r="ADZ144" s="24"/>
      <c r="AEA144" s="24"/>
      <c r="AEB144" s="24"/>
      <c r="AEC144" s="24"/>
      <c r="AED144" s="24"/>
      <c r="AEE144" s="24"/>
      <c r="AEF144" s="24"/>
      <c r="AEG144" s="24"/>
      <c r="AEH144" s="24"/>
      <c r="AEI144" s="24"/>
      <c r="AEJ144" s="24"/>
      <c r="AEK144" s="24"/>
      <c r="AEL144" s="24"/>
      <c r="AEM144" s="24"/>
      <c r="AEN144" s="24"/>
      <c r="AEO144" s="24"/>
      <c r="AEP144" s="24"/>
      <c r="AEQ144" s="24"/>
      <c r="AER144" s="24"/>
      <c r="AES144" s="24"/>
      <c r="AET144" s="24"/>
      <c r="AEU144" s="24"/>
      <c r="AEV144" s="24"/>
      <c r="AEW144" s="24"/>
      <c r="AEX144" s="24"/>
      <c r="AEY144" s="24"/>
      <c r="AEZ144" s="24"/>
      <c r="AFA144" s="24"/>
      <c r="AFB144" s="24"/>
      <c r="AFC144" s="24"/>
      <c r="AFD144" s="24"/>
      <c r="AFE144" s="24"/>
      <c r="AFF144" s="24"/>
      <c r="AFG144" s="24"/>
      <c r="AFH144" s="24"/>
      <c r="AFI144" s="24"/>
      <c r="AFJ144" s="24"/>
      <c r="AFK144" s="24"/>
      <c r="AFL144" s="24"/>
      <c r="AFM144" s="24"/>
      <c r="AFN144" s="24"/>
      <c r="AFO144" s="24"/>
      <c r="AFP144" s="24"/>
      <c r="AFQ144" s="24"/>
      <c r="AFR144" s="24"/>
      <c r="AFS144" s="24"/>
      <c r="AFT144" s="24"/>
      <c r="AFU144" s="24"/>
      <c r="AFV144" s="24"/>
      <c r="AFW144" s="24"/>
      <c r="AFX144" s="24"/>
      <c r="AFY144" s="24"/>
      <c r="AFZ144" s="24"/>
      <c r="AGA144" s="24"/>
      <c r="AGB144" s="24"/>
      <c r="AGC144" s="24"/>
      <c r="AGD144" s="24"/>
      <c r="AGE144" s="24"/>
      <c r="AGF144" s="24"/>
      <c r="AGG144" s="24"/>
      <c r="AGH144" s="24"/>
      <c r="AGI144" s="24"/>
      <c r="AGJ144" s="24"/>
      <c r="AGK144" s="24"/>
      <c r="AGL144" s="24"/>
      <c r="AGM144" s="24"/>
      <c r="AGN144" s="24"/>
      <c r="AGO144" s="24"/>
      <c r="AGP144" s="24"/>
      <c r="AGQ144" s="24"/>
      <c r="AGR144" s="24"/>
      <c r="AGS144" s="24"/>
      <c r="AGT144" s="24"/>
      <c r="AGU144" s="24"/>
      <c r="AGV144" s="24"/>
      <c r="AGW144" s="24"/>
      <c r="AGX144" s="24"/>
      <c r="AGY144" s="24"/>
      <c r="AGZ144" s="24"/>
      <c r="AHA144" s="24"/>
      <c r="AHB144" s="24"/>
      <c r="AHC144" s="24"/>
      <c r="AHD144" s="24"/>
      <c r="AHE144" s="24"/>
      <c r="AHF144" s="24"/>
      <c r="AHG144" s="24"/>
      <c r="AHH144" s="24"/>
      <c r="AHI144" s="24"/>
      <c r="AHJ144" s="24"/>
      <c r="AHK144" s="24"/>
      <c r="AHL144" s="24"/>
      <c r="AHM144" s="24"/>
      <c r="AHN144" s="24"/>
      <c r="AHO144" s="24"/>
      <c r="AHP144" s="24"/>
      <c r="AHQ144" s="24"/>
      <c r="AHR144" s="24"/>
      <c r="AHS144" s="24"/>
      <c r="AHT144" s="24"/>
      <c r="AHU144" s="24"/>
      <c r="AHV144" s="24"/>
      <c r="AHW144" s="24"/>
      <c r="AHX144" s="24"/>
      <c r="AHY144" s="24"/>
      <c r="AHZ144" s="24"/>
      <c r="AIA144" s="24"/>
      <c r="AIB144" s="24"/>
      <c r="AIC144" s="24"/>
      <c r="AID144" s="24"/>
    </row>
    <row r="145" spans="1:914" s="3" customFormat="1" ht="13.55" customHeight="1">
      <c r="A145" s="644"/>
      <c r="B145" s="117" t="s">
        <v>14</v>
      </c>
      <c r="C145" s="356">
        <v>1735308</v>
      </c>
      <c r="D145" s="193">
        <v>0.21172264506668528</v>
      </c>
      <c r="E145" s="368"/>
      <c r="F145" s="193"/>
      <c r="G145" s="368">
        <v>26778</v>
      </c>
      <c r="H145" s="193">
        <v>0.19198753616737152</v>
      </c>
      <c r="I145" s="356">
        <v>26608</v>
      </c>
      <c r="J145" s="234">
        <v>9.8142798184069235E-2</v>
      </c>
      <c r="K145" s="646">
        <v>54524</v>
      </c>
      <c r="L145" s="632">
        <v>0.2313181725796617</v>
      </c>
      <c r="M145" s="356">
        <v>10582</v>
      </c>
      <c r="N145" s="234">
        <v>0.44208231125647313</v>
      </c>
      <c r="O145" s="664"/>
      <c r="P145" s="632"/>
      <c r="Q145" s="356">
        <v>3700</v>
      </c>
      <c r="R145" s="234">
        <v>0.22273628552544622</v>
      </c>
      <c r="S145" s="175">
        <v>1574</v>
      </c>
      <c r="T145" s="193">
        <v>0.32157850545759864</v>
      </c>
      <c r="U145" s="636">
        <v>3883</v>
      </c>
      <c r="V145" s="623">
        <v>-8.5492227979274582E-2</v>
      </c>
      <c r="W145" s="377">
        <v>290</v>
      </c>
      <c r="X145" s="234">
        <v>-6.8493150684931781E-3</v>
      </c>
      <c r="Y145" s="356">
        <v>132</v>
      </c>
      <c r="Z145" s="234">
        <v>-0.44537815126050417</v>
      </c>
      <c r="AA145" s="356"/>
      <c r="AB145" s="193"/>
      <c r="AC145" s="356">
        <v>8</v>
      </c>
      <c r="AD145" s="234">
        <v>-0.27272727272727271</v>
      </c>
      <c r="AE145" s="636"/>
      <c r="AF145" s="641"/>
      <c r="AG145" s="356"/>
      <c r="AH145" s="193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  <c r="IC145" s="24"/>
      <c r="ID145" s="24"/>
      <c r="IE145" s="24"/>
      <c r="IF145" s="24"/>
      <c r="IG145" s="24"/>
      <c r="IH145" s="24"/>
      <c r="II145" s="24"/>
      <c r="IJ145" s="24"/>
      <c r="IK145" s="24"/>
      <c r="IL145" s="24"/>
      <c r="IM145" s="24"/>
      <c r="IN145" s="24"/>
      <c r="IO145" s="24"/>
      <c r="IP145" s="24"/>
      <c r="IQ145" s="24"/>
      <c r="IR145" s="24"/>
      <c r="IS145" s="24"/>
      <c r="IT145" s="24"/>
      <c r="IU145" s="24"/>
      <c r="IV145" s="24"/>
      <c r="IW145" s="24"/>
      <c r="IX145" s="24"/>
      <c r="IY145" s="24"/>
      <c r="IZ145" s="24"/>
      <c r="JA145" s="24"/>
      <c r="JB145" s="24"/>
      <c r="JC145" s="24"/>
      <c r="JD145" s="24"/>
      <c r="JE145" s="24"/>
      <c r="JF145" s="24"/>
      <c r="JG145" s="24"/>
      <c r="JH145" s="24"/>
      <c r="JI145" s="24"/>
      <c r="JJ145" s="24"/>
      <c r="JK145" s="24"/>
      <c r="JL145" s="24"/>
      <c r="JM145" s="24"/>
      <c r="JN145" s="24"/>
      <c r="JO145" s="24"/>
      <c r="JP145" s="24"/>
      <c r="JQ145" s="24"/>
      <c r="JR145" s="24"/>
      <c r="JS145" s="24"/>
      <c r="JT145" s="24"/>
      <c r="JU145" s="24"/>
      <c r="JV145" s="24"/>
      <c r="JW145" s="24"/>
      <c r="JX145" s="24"/>
      <c r="JY145" s="24"/>
      <c r="JZ145" s="24"/>
      <c r="KA145" s="24"/>
      <c r="KB145" s="24"/>
      <c r="KC145" s="24"/>
      <c r="KD145" s="24"/>
      <c r="KE145" s="24"/>
      <c r="KF145" s="24"/>
      <c r="KG145" s="24"/>
      <c r="KH145" s="24"/>
      <c r="KI145" s="24"/>
      <c r="KJ145" s="24"/>
      <c r="KK145" s="24"/>
      <c r="KL145" s="24"/>
      <c r="KM145" s="24"/>
      <c r="KN145" s="24"/>
      <c r="KO145" s="24"/>
      <c r="KP145" s="24"/>
      <c r="KQ145" s="24"/>
      <c r="KR145" s="24"/>
      <c r="KS145" s="24"/>
      <c r="KT145" s="24"/>
      <c r="KU145" s="24"/>
      <c r="KV145" s="24"/>
      <c r="KW145" s="24"/>
      <c r="KX145" s="24"/>
      <c r="KY145" s="24"/>
      <c r="KZ145" s="24"/>
      <c r="LA145" s="24"/>
      <c r="LB145" s="24"/>
      <c r="LC145" s="24"/>
      <c r="LD145" s="24"/>
      <c r="LE145" s="24"/>
      <c r="LF145" s="24"/>
      <c r="LG145" s="24"/>
      <c r="LH145" s="24"/>
      <c r="LI145" s="24"/>
      <c r="LJ145" s="24"/>
      <c r="LK145" s="24"/>
      <c r="LL145" s="24"/>
      <c r="LM145" s="24"/>
      <c r="LN145" s="24"/>
      <c r="LO145" s="24"/>
      <c r="LP145" s="24"/>
      <c r="LQ145" s="24"/>
      <c r="LR145" s="24"/>
      <c r="LS145" s="24"/>
      <c r="LT145" s="24"/>
      <c r="LU145" s="24"/>
      <c r="LV145" s="24"/>
      <c r="LW145" s="24"/>
      <c r="LX145" s="24"/>
      <c r="LY145" s="24"/>
      <c r="LZ145" s="24"/>
      <c r="MA145" s="24"/>
      <c r="MB145" s="24"/>
      <c r="MC145" s="24"/>
      <c r="MD145" s="24"/>
      <c r="ME145" s="24"/>
      <c r="MF145" s="24"/>
      <c r="MG145" s="24"/>
      <c r="MH145" s="24"/>
      <c r="MI145" s="24"/>
      <c r="MJ145" s="24"/>
      <c r="MK145" s="24"/>
      <c r="ML145" s="24"/>
      <c r="MM145" s="24"/>
      <c r="MN145" s="24"/>
      <c r="MO145" s="24"/>
      <c r="MP145" s="24"/>
      <c r="MQ145" s="24"/>
      <c r="MR145" s="24"/>
      <c r="MS145" s="24"/>
      <c r="MT145" s="24"/>
      <c r="MU145" s="24"/>
      <c r="MV145" s="24"/>
      <c r="MW145" s="24"/>
      <c r="MX145" s="24"/>
      <c r="MY145" s="24"/>
      <c r="MZ145" s="24"/>
      <c r="NA145" s="24"/>
      <c r="NB145" s="24"/>
      <c r="NC145" s="24"/>
      <c r="ND145" s="24"/>
      <c r="NE145" s="24"/>
      <c r="NF145" s="24"/>
      <c r="NG145" s="24"/>
      <c r="NH145" s="24"/>
      <c r="NI145" s="24"/>
      <c r="NJ145" s="24"/>
      <c r="NK145" s="24"/>
      <c r="NL145" s="24"/>
      <c r="NM145" s="24"/>
      <c r="NN145" s="24"/>
      <c r="NO145" s="24"/>
      <c r="NP145" s="24"/>
      <c r="NQ145" s="24"/>
      <c r="NR145" s="24"/>
      <c r="NS145" s="24"/>
      <c r="NT145" s="24"/>
      <c r="NU145" s="24"/>
      <c r="NV145" s="24"/>
      <c r="NW145" s="24"/>
      <c r="NX145" s="24"/>
      <c r="NY145" s="24"/>
      <c r="NZ145" s="24"/>
      <c r="OA145" s="24"/>
      <c r="OB145" s="24"/>
      <c r="OC145" s="24"/>
      <c r="OD145" s="24"/>
      <c r="OE145" s="24"/>
      <c r="OF145" s="24"/>
      <c r="OG145" s="24"/>
      <c r="OH145" s="24"/>
      <c r="OI145" s="24"/>
      <c r="OJ145" s="24"/>
      <c r="OK145" s="24"/>
      <c r="OL145" s="24"/>
      <c r="OM145" s="24"/>
      <c r="ON145" s="24"/>
      <c r="OO145" s="24"/>
      <c r="OP145" s="24"/>
      <c r="OQ145" s="24"/>
      <c r="OR145" s="24"/>
      <c r="OS145" s="24"/>
      <c r="OT145" s="24"/>
      <c r="OU145" s="24"/>
      <c r="OV145" s="24"/>
      <c r="OW145" s="24"/>
      <c r="OX145" s="24"/>
      <c r="OY145" s="24"/>
      <c r="OZ145" s="24"/>
      <c r="PA145" s="24"/>
      <c r="PB145" s="24"/>
      <c r="PC145" s="24"/>
      <c r="PD145" s="24"/>
      <c r="PE145" s="24"/>
      <c r="PF145" s="24"/>
      <c r="PG145" s="24"/>
      <c r="PH145" s="24"/>
      <c r="PI145" s="24"/>
      <c r="PJ145" s="24"/>
      <c r="PK145" s="24"/>
      <c r="PL145" s="24"/>
      <c r="PM145" s="24"/>
      <c r="PN145" s="24"/>
      <c r="PO145" s="24"/>
      <c r="PP145" s="24"/>
      <c r="PQ145" s="24"/>
      <c r="PR145" s="24"/>
      <c r="PS145" s="24"/>
      <c r="PT145" s="24"/>
      <c r="PU145" s="24"/>
      <c r="PV145" s="24"/>
      <c r="PW145" s="24"/>
      <c r="PX145" s="24"/>
      <c r="PY145" s="24"/>
      <c r="PZ145" s="24"/>
      <c r="QA145" s="24"/>
      <c r="QB145" s="24"/>
      <c r="QC145" s="24"/>
      <c r="QD145" s="24"/>
      <c r="QE145" s="24"/>
      <c r="QF145" s="24"/>
      <c r="QG145" s="24"/>
      <c r="QH145" s="24"/>
      <c r="QI145" s="24"/>
      <c r="QJ145" s="24"/>
      <c r="QK145" s="24"/>
      <c r="QL145" s="24"/>
      <c r="QM145" s="24"/>
      <c r="QN145" s="24"/>
      <c r="QO145" s="24"/>
      <c r="QP145" s="24"/>
      <c r="QQ145" s="24"/>
      <c r="QR145" s="24"/>
      <c r="QS145" s="24"/>
      <c r="QT145" s="24"/>
      <c r="QU145" s="24"/>
      <c r="QV145" s="24"/>
      <c r="QW145" s="24"/>
      <c r="QX145" s="24"/>
      <c r="QY145" s="24"/>
      <c r="QZ145" s="24"/>
      <c r="RA145" s="24"/>
      <c r="RB145" s="24"/>
      <c r="RC145" s="24"/>
      <c r="RD145" s="24"/>
      <c r="RE145" s="24"/>
      <c r="RF145" s="24"/>
      <c r="RG145" s="24"/>
      <c r="RH145" s="24"/>
      <c r="RI145" s="24"/>
      <c r="RJ145" s="24"/>
      <c r="RK145" s="24"/>
      <c r="RL145" s="24"/>
      <c r="RM145" s="24"/>
      <c r="RN145" s="24"/>
      <c r="RO145" s="24"/>
      <c r="RP145" s="24"/>
      <c r="RQ145" s="24"/>
      <c r="RR145" s="24"/>
      <c r="RS145" s="24"/>
      <c r="RT145" s="24"/>
      <c r="RU145" s="24"/>
      <c r="RV145" s="24"/>
      <c r="RW145" s="24"/>
      <c r="RX145" s="24"/>
      <c r="RY145" s="24"/>
      <c r="RZ145" s="24"/>
      <c r="SA145" s="24"/>
      <c r="SB145" s="24"/>
      <c r="SC145" s="24"/>
      <c r="SD145" s="24"/>
      <c r="SE145" s="24"/>
      <c r="SF145" s="24"/>
      <c r="SG145" s="24"/>
      <c r="SH145" s="24"/>
      <c r="SI145" s="24"/>
      <c r="SJ145" s="24"/>
      <c r="SK145" s="24"/>
      <c r="SL145" s="24"/>
      <c r="SM145" s="24"/>
      <c r="SN145" s="24"/>
      <c r="SO145" s="24"/>
      <c r="SP145" s="24"/>
      <c r="SQ145" s="24"/>
      <c r="SR145" s="24"/>
      <c r="SS145" s="24"/>
      <c r="ST145" s="24"/>
      <c r="SU145" s="24"/>
      <c r="SV145" s="24"/>
      <c r="SW145" s="24"/>
      <c r="SX145" s="24"/>
      <c r="SY145" s="24"/>
      <c r="SZ145" s="24"/>
      <c r="TA145" s="24"/>
      <c r="TB145" s="24"/>
      <c r="TC145" s="24"/>
      <c r="TD145" s="24"/>
      <c r="TE145" s="24"/>
      <c r="TF145" s="24"/>
      <c r="TG145" s="24"/>
      <c r="TH145" s="24"/>
      <c r="TI145" s="24"/>
      <c r="TJ145" s="24"/>
      <c r="TK145" s="24"/>
      <c r="TL145" s="24"/>
      <c r="TM145" s="24"/>
      <c r="TN145" s="24"/>
      <c r="TO145" s="24"/>
      <c r="TP145" s="24"/>
      <c r="TQ145" s="24"/>
      <c r="TR145" s="24"/>
      <c r="TS145" s="24"/>
      <c r="TT145" s="24"/>
      <c r="TU145" s="24"/>
      <c r="TV145" s="24"/>
      <c r="TW145" s="24"/>
      <c r="TX145" s="24"/>
      <c r="TY145" s="24"/>
      <c r="TZ145" s="24"/>
      <c r="UA145" s="24"/>
      <c r="UB145" s="24"/>
      <c r="UC145" s="24"/>
      <c r="UD145" s="24"/>
      <c r="UE145" s="24"/>
      <c r="UF145" s="24"/>
      <c r="UG145" s="24"/>
      <c r="UH145" s="24"/>
      <c r="UI145" s="24"/>
      <c r="UJ145" s="24"/>
      <c r="UK145" s="24"/>
      <c r="UL145" s="24"/>
      <c r="UM145" s="24"/>
      <c r="UN145" s="24"/>
      <c r="UO145" s="24"/>
      <c r="UP145" s="24"/>
      <c r="UQ145" s="24"/>
      <c r="UR145" s="24"/>
      <c r="US145" s="24"/>
      <c r="UT145" s="24"/>
      <c r="UU145" s="24"/>
      <c r="UV145" s="24"/>
      <c r="UW145" s="24"/>
      <c r="UX145" s="24"/>
      <c r="UY145" s="24"/>
      <c r="UZ145" s="24"/>
      <c r="VA145" s="24"/>
      <c r="VB145" s="24"/>
      <c r="VC145" s="24"/>
      <c r="VD145" s="24"/>
      <c r="VE145" s="24"/>
      <c r="VF145" s="24"/>
      <c r="VG145" s="24"/>
      <c r="VH145" s="24"/>
      <c r="VI145" s="24"/>
      <c r="VJ145" s="24"/>
      <c r="VK145" s="24"/>
      <c r="VL145" s="24"/>
      <c r="VM145" s="24"/>
      <c r="VN145" s="24"/>
      <c r="VO145" s="24"/>
      <c r="VP145" s="24"/>
      <c r="VQ145" s="24"/>
      <c r="VR145" s="24"/>
      <c r="VS145" s="24"/>
      <c r="VT145" s="24"/>
      <c r="VU145" s="24"/>
      <c r="VV145" s="24"/>
      <c r="VW145" s="24"/>
      <c r="VX145" s="24"/>
      <c r="VY145" s="24"/>
      <c r="VZ145" s="24"/>
      <c r="WA145" s="24"/>
      <c r="WB145" s="24"/>
      <c r="WC145" s="24"/>
      <c r="WD145" s="24"/>
      <c r="WE145" s="24"/>
      <c r="WF145" s="24"/>
      <c r="WG145" s="24"/>
      <c r="WH145" s="24"/>
      <c r="WI145" s="24"/>
      <c r="WJ145" s="24"/>
      <c r="WK145" s="24"/>
      <c r="WL145" s="24"/>
      <c r="WM145" s="24"/>
      <c r="WN145" s="24"/>
      <c r="WO145" s="24"/>
      <c r="WP145" s="24"/>
      <c r="WQ145" s="24"/>
      <c r="WR145" s="24"/>
      <c r="WS145" s="24"/>
      <c r="WT145" s="24"/>
      <c r="WU145" s="24"/>
      <c r="WV145" s="24"/>
      <c r="WW145" s="24"/>
      <c r="WX145" s="24"/>
      <c r="WY145" s="24"/>
      <c r="WZ145" s="24"/>
      <c r="XA145" s="24"/>
      <c r="XB145" s="24"/>
      <c r="XC145" s="24"/>
      <c r="XD145" s="24"/>
      <c r="XE145" s="24"/>
      <c r="XF145" s="24"/>
      <c r="XG145" s="24"/>
      <c r="XH145" s="24"/>
      <c r="XI145" s="24"/>
      <c r="XJ145" s="24"/>
      <c r="XK145" s="24"/>
      <c r="XL145" s="24"/>
      <c r="XM145" s="24"/>
      <c r="XN145" s="24"/>
      <c r="XO145" s="24"/>
      <c r="XP145" s="24"/>
      <c r="XQ145" s="24"/>
      <c r="XR145" s="24"/>
      <c r="XS145" s="24"/>
      <c r="XT145" s="24"/>
      <c r="XU145" s="24"/>
      <c r="XV145" s="24"/>
      <c r="XW145" s="24"/>
      <c r="XX145" s="24"/>
      <c r="XY145" s="24"/>
      <c r="XZ145" s="24"/>
      <c r="YA145" s="24"/>
      <c r="YB145" s="24"/>
      <c r="YC145" s="24"/>
      <c r="YD145" s="24"/>
      <c r="YE145" s="24"/>
      <c r="YF145" s="24"/>
      <c r="YG145" s="24"/>
      <c r="YH145" s="24"/>
      <c r="YI145" s="24"/>
      <c r="YJ145" s="24"/>
      <c r="YK145" s="24"/>
      <c r="YL145" s="24"/>
      <c r="YM145" s="24"/>
      <c r="YN145" s="24"/>
      <c r="YO145" s="24"/>
      <c r="YP145" s="24"/>
      <c r="YQ145" s="24"/>
      <c r="YR145" s="24"/>
      <c r="YS145" s="24"/>
      <c r="YT145" s="24"/>
      <c r="YU145" s="24"/>
      <c r="YV145" s="24"/>
      <c r="YW145" s="24"/>
      <c r="YX145" s="24"/>
      <c r="YY145" s="24"/>
      <c r="YZ145" s="24"/>
      <c r="ZA145" s="24"/>
      <c r="ZB145" s="24"/>
      <c r="ZC145" s="24"/>
      <c r="ZD145" s="24"/>
      <c r="ZE145" s="24"/>
      <c r="ZF145" s="24"/>
      <c r="ZG145" s="24"/>
      <c r="ZH145" s="24"/>
      <c r="ZI145" s="24"/>
      <c r="ZJ145" s="24"/>
      <c r="ZK145" s="24"/>
      <c r="ZL145" s="24"/>
      <c r="ZM145" s="24"/>
      <c r="ZN145" s="24"/>
      <c r="ZO145" s="24"/>
      <c r="ZP145" s="24"/>
      <c r="ZQ145" s="24"/>
      <c r="ZR145" s="24"/>
      <c r="ZS145" s="24"/>
      <c r="ZT145" s="24"/>
      <c r="ZU145" s="24"/>
      <c r="ZV145" s="24"/>
      <c r="ZW145" s="24"/>
      <c r="ZX145" s="24"/>
      <c r="ZY145" s="24"/>
      <c r="ZZ145" s="24"/>
      <c r="AAA145" s="24"/>
      <c r="AAB145" s="24"/>
      <c r="AAC145" s="24"/>
      <c r="AAD145" s="24"/>
      <c r="AAE145" s="24"/>
      <c r="AAF145" s="24"/>
      <c r="AAG145" s="24"/>
      <c r="AAH145" s="24"/>
      <c r="AAI145" s="24"/>
      <c r="AAJ145" s="24"/>
      <c r="AAK145" s="24"/>
      <c r="AAL145" s="24"/>
      <c r="AAM145" s="24"/>
      <c r="AAN145" s="24"/>
      <c r="AAO145" s="24"/>
      <c r="AAP145" s="24"/>
      <c r="AAQ145" s="24"/>
      <c r="AAR145" s="24"/>
      <c r="AAS145" s="24"/>
      <c r="AAT145" s="24"/>
      <c r="AAU145" s="24"/>
      <c r="AAV145" s="24"/>
      <c r="AAW145" s="24"/>
      <c r="AAX145" s="24"/>
      <c r="AAY145" s="24"/>
      <c r="AAZ145" s="24"/>
      <c r="ABA145" s="24"/>
      <c r="ABB145" s="24"/>
      <c r="ABC145" s="24"/>
      <c r="ABD145" s="24"/>
      <c r="ABE145" s="24"/>
      <c r="ABF145" s="24"/>
      <c r="ABG145" s="24"/>
      <c r="ABH145" s="24"/>
      <c r="ABI145" s="24"/>
      <c r="ABJ145" s="24"/>
      <c r="ABK145" s="24"/>
      <c r="ABL145" s="24"/>
      <c r="ABM145" s="24"/>
      <c r="ABN145" s="24"/>
      <c r="ABO145" s="24"/>
      <c r="ABP145" s="24"/>
      <c r="ABQ145" s="24"/>
      <c r="ABR145" s="24"/>
      <c r="ABS145" s="24"/>
      <c r="ABT145" s="24"/>
      <c r="ABU145" s="24"/>
      <c r="ABV145" s="24"/>
      <c r="ABW145" s="24"/>
      <c r="ABX145" s="24"/>
      <c r="ABY145" s="24"/>
      <c r="ABZ145" s="24"/>
      <c r="ACA145" s="24"/>
      <c r="ACB145" s="24"/>
      <c r="ACC145" s="24"/>
      <c r="ACD145" s="24"/>
      <c r="ACE145" s="24"/>
      <c r="ACF145" s="24"/>
      <c r="ACG145" s="24"/>
      <c r="ACH145" s="24"/>
      <c r="ACI145" s="24"/>
      <c r="ACJ145" s="24"/>
      <c r="ACK145" s="24"/>
      <c r="ACL145" s="24"/>
      <c r="ACM145" s="24"/>
      <c r="ACN145" s="24"/>
      <c r="ACO145" s="24"/>
      <c r="ACP145" s="24"/>
      <c r="ACQ145" s="24"/>
      <c r="ACR145" s="24"/>
      <c r="ACS145" s="24"/>
      <c r="ACT145" s="24"/>
      <c r="ACU145" s="24"/>
      <c r="ACV145" s="24"/>
      <c r="ACW145" s="24"/>
      <c r="ACX145" s="24"/>
      <c r="ACY145" s="24"/>
      <c r="ACZ145" s="24"/>
      <c r="ADA145" s="24"/>
      <c r="ADB145" s="24"/>
      <c r="ADC145" s="24"/>
      <c r="ADD145" s="24"/>
      <c r="ADE145" s="24"/>
      <c r="ADF145" s="24"/>
      <c r="ADG145" s="24"/>
      <c r="ADH145" s="24"/>
      <c r="ADI145" s="24"/>
      <c r="ADJ145" s="24"/>
      <c r="ADK145" s="24"/>
      <c r="ADL145" s="24"/>
      <c r="ADM145" s="24"/>
      <c r="ADN145" s="24"/>
      <c r="ADO145" s="24"/>
      <c r="ADP145" s="24"/>
      <c r="ADQ145" s="24"/>
      <c r="ADR145" s="24"/>
      <c r="ADS145" s="24"/>
      <c r="ADT145" s="24"/>
      <c r="ADU145" s="24"/>
      <c r="ADV145" s="24"/>
      <c r="ADW145" s="24"/>
      <c r="ADX145" s="24"/>
      <c r="ADY145" s="24"/>
      <c r="ADZ145" s="24"/>
      <c r="AEA145" s="24"/>
      <c r="AEB145" s="24"/>
      <c r="AEC145" s="24"/>
      <c r="AED145" s="24"/>
      <c r="AEE145" s="24"/>
      <c r="AEF145" s="24"/>
      <c r="AEG145" s="24"/>
      <c r="AEH145" s="24"/>
      <c r="AEI145" s="24"/>
      <c r="AEJ145" s="24"/>
      <c r="AEK145" s="24"/>
      <c r="AEL145" s="24"/>
      <c r="AEM145" s="24"/>
      <c r="AEN145" s="24"/>
      <c r="AEO145" s="24"/>
      <c r="AEP145" s="24"/>
      <c r="AEQ145" s="24"/>
      <c r="AER145" s="24"/>
      <c r="AES145" s="24"/>
      <c r="AET145" s="24"/>
      <c r="AEU145" s="24"/>
      <c r="AEV145" s="24"/>
      <c r="AEW145" s="24"/>
      <c r="AEX145" s="24"/>
      <c r="AEY145" s="24"/>
      <c r="AEZ145" s="24"/>
      <c r="AFA145" s="24"/>
      <c r="AFB145" s="24"/>
      <c r="AFC145" s="24"/>
      <c r="AFD145" s="24"/>
      <c r="AFE145" s="24"/>
      <c r="AFF145" s="24"/>
      <c r="AFG145" s="24"/>
      <c r="AFH145" s="24"/>
      <c r="AFI145" s="24"/>
      <c r="AFJ145" s="24"/>
      <c r="AFK145" s="24"/>
      <c r="AFL145" s="24"/>
      <c r="AFM145" s="24"/>
      <c r="AFN145" s="24"/>
      <c r="AFO145" s="24"/>
      <c r="AFP145" s="24"/>
      <c r="AFQ145" s="24"/>
      <c r="AFR145" s="24"/>
      <c r="AFS145" s="24"/>
      <c r="AFT145" s="24"/>
      <c r="AFU145" s="24"/>
      <c r="AFV145" s="24"/>
      <c r="AFW145" s="24"/>
      <c r="AFX145" s="24"/>
      <c r="AFY145" s="24"/>
      <c r="AFZ145" s="24"/>
      <c r="AGA145" s="24"/>
      <c r="AGB145" s="24"/>
      <c r="AGC145" s="24"/>
      <c r="AGD145" s="24"/>
      <c r="AGE145" s="24"/>
      <c r="AGF145" s="24"/>
      <c r="AGG145" s="24"/>
      <c r="AGH145" s="24"/>
      <c r="AGI145" s="24"/>
      <c r="AGJ145" s="24"/>
      <c r="AGK145" s="24"/>
      <c r="AGL145" s="24"/>
      <c r="AGM145" s="24"/>
      <c r="AGN145" s="24"/>
      <c r="AGO145" s="24"/>
      <c r="AGP145" s="24"/>
      <c r="AGQ145" s="24"/>
      <c r="AGR145" s="24"/>
      <c r="AGS145" s="24"/>
      <c r="AGT145" s="24"/>
      <c r="AGU145" s="24"/>
      <c r="AGV145" s="24"/>
      <c r="AGW145" s="24"/>
      <c r="AGX145" s="24"/>
      <c r="AGY145" s="24"/>
      <c r="AGZ145" s="24"/>
      <c r="AHA145" s="24"/>
      <c r="AHB145" s="24"/>
      <c r="AHC145" s="24"/>
      <c r="AHD145" s="24"/>
      <c r="AHE145" s="24"/>
      <c r="AHF145" s="24"/>
      <c r="AHG145" s="24"/>
      <c r="AHH145" s="24"/>
      <c r="AHI145" s="24"/>
      <c r="AHJ145" s="24"/>
      <c r="AHK145" s="24"/>
      <c r="AHL145" s="24"/>
      <c r="AHM145" s="24"/>
      <c r="AHN145" s="24"/>
      <c r="AHO145" s="24"/>
      <c r="AHP145" s="24"/>
      <c r="AHQ145" s="24"/>
      <c r="AHR145" s="24"/>
      <c r="AHS145" s="24"/>
      <c r="AHT145" s="24"/>
      <c r="AHU145" s="24"/>
      <c r="AHV145" s="24"/>
      <c r="AHW145" s="24"/>
      <c r="AHX145" s="24"/>
      <c r="AHY145" s="24"/>
      <c r="AHZ145" s="24"/>
      <c r="AIA145" s="24"/>
      <c r="AIB145" s="24"/>
      <c r="AIC145" s="24"/>
      <c r="AID145" s="24"/>
    </row>
    <row r="146" spans="1:914" s="3" customFormat="1" ht="13.55" customHeight="1">
      <c r="A146" s="644"/>
      <c r="B146" s="117" t="s">
        <v>15</v>
      </c>
      <c r="C146" s="356">
        <v>1626063</v>
      </c>
      <c r="D146" s="193">
        <v>0.26173265029633275</v>
      </c>
      <c r="E146" s="368"/>
      <c r="F146" s="193"/>
      <c r="G146" s="368">
        <v>20304</v>
      </c>
      <c r="H146" s="193">
        <v>0.12593578439527531</v>
      </c>
      <c r="I146" s="356">
        <v>14455</v>
      </c>
      <c r="J146" s="234">
        <v>6.1251479084012406E-3</v>
      </c>
      <c r="K146" s="646"/>
      <c r="L146" s="632"/>
      <c r="M146" s="356">
        <v>7042</v>
      </c>
      <c r="N146" s="234">
        <v>1.298302872062663</v>
      </c>
      <c r="O146" s="664"/>
      <c r="P146" s="632"/>
      <c r="Q146" s="356">
        <v>817</v>
      </c>
      <c r="R146" s="234">
        <v>-0.3180300500834724</v>
      </c>
      <c r="S146" s="175">
        <v>1097</v>
      </c>
      <c r="T146" s="193">
        <v>-6.3193851409052093E-2</v>
      </c>
      <c r="U146" s="636"/>
      <c r="V146" s="623"/>
      <c r="W146" s="377">
        <v>49</v>
      </c>
      <c r="X146" s="234">
        <v>-0.57017543859649122</v>
      </c>
      <c r="Y146" s="356">
        <v>6</v>
      </c>
      <c r="Z146" s="234">
        <v>-0.96648044692737434</v>
      </c>
      <c r="AA146" s="356"/>
      <c r="AB146" s="193"/>
      <c r="AC146" s="356">
        <v>4</v>
      </c>
      <c r="AD146" s="193">
        <v>-0.5</v>
      </c>
      <c r="AE146" s="636"/>
      <c r="AF146" s="641"/>
      <c r="AG146" s="356"/>
      <c r="AH146" s="193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  <c r="HF146" s="24"/>
      <c r="HG146" s="24"/>
      <c r="HH146" s="24"/>
      <c r="HI146" s="24"/>
      <c r="HJ146" s="24"/>
      <c r="HK146" s="24"/>
      <c r="HL146" s="24"/>
      <c r="HM146" s="24"/>
      <c r="HN146" s="24"/>
      <c r="HO146" s="24"/>
      <c r="HP146" s="24"/>
      <c r="HQ146" s="24"/>
      <c r="HR146" s="24"/>
      <c r="HS146" s="24"/>
      <c r="HT146" s="24"/>
      <c r="HU146" s="24"/>
      <c r="HV146" s="24"/>
      <c r="HW146" s="24"/>
      <c r="HX146" s="24"/>
      <c r="HY146" s="24"/>
      <c r="HZ146" s="24"/>
      <c r="IA146" s="24"/>
      <c r="IB146" s="24"/>
      <c r="IC146" s="24"/>
      <c r="ID146" s="24"/>
      <c r="IE146" s="24"/>
      <c r="IF146" s="24"/>
      <c r="IG146" s="24"/>
      <c r="IH146" s="24"/>
      <c r="II146" s="24"/>
      <c r="IJ146" s="24"/>
      <c r="IK146" s="24"/>
      <c r="IL146" s="24"/>
      <c r="IM146" s="24"/>
      <c r="IN146" s="24"/>
      <c r="IO146" s="24"/>
      <c r="IP146" s="24"/>
      <c r="IQ146" s="24"/>
      <c r="IR146" s="24"/>
      <c r="IS146" s="24"/>
      <c r="IT146" s="24"/>
      <c r="IU146" s="24"/>
      <c r="IV146" s="24"/>
      <c r="IW146" s="24"/>
      <c r="IX146" s="24"/>
      <c r="IY146" s="24"/>
      <c r="IZ146" s="24"/>
      <c r="JA146" s="24"/>
      <c r="JB146" s="24"/>
      <c r="JC146" s="24"/>
      <c r="JD146" s="24"/>
      <c r="JE146" s="24"/>
      <c r="JF146" s="24"/>
      <c r="JG146" s="24"/>
      <c r="JH146" s="24"/>
      <c r="JI146" s="24"/>
      <c r="JJ146" s="24"/>
      <c r="JK146" s="24"/>
      <c r="JL146" s="24"/>
      <c r="JM146" s="24"/>
      <c r="JN146" s="24"/>
      <c r="JO146" s="24"/>
      <c r="JP146" s="24"/>
      <c r="JQ146" s="24"/>
      <c r="JR146" s="24"/>
      <c r="JS146" s="24"/>
      <c r="JT146" s="24"/>
      <c r="JU146" s="24"/>
      <c r="JV146" s="24"/>
      <c r="JW146" s="24"/>
      <c r="JX146" s="24"/>
      <c r="JY146" s="24"/>
      <c r="JZ146" s="24"/>
      <c r="KA146" s="24"/>
      <c r="KB146" s="24"/>
      <c r="KC146" s="24"/>
      <c r="KD146" s="24"/>
      <c r="KE146" s="24"/>
      <c r="KF146" s="24"/>
      <c r="KG146" s="24"/>
      <c r="KH146" s="24"/>
      <c r="KI146" s="24"/>
      <c r="KJ146" s="24"/>
      <c r="KK146" s="24"/>
      <c r="KL146" s="24"/>
      <c r="KM146" s="24"/>
      <c r="KN146" s="24"/>
      <c r="KO146" s="24"/>
      <c r="KP146" s="24"/>
      <c r="KQ146" s="24"/>
      <c r="KR146" s="24"/>
      <c r="KS146" s="24"/>
      <c r="KT146" s="24"/>
      <c r="KU146" s="24"/>
      <c r="KV146" s="24"/>
      <c r="KW146" s="24"/>
      <c r="KX146" s="24"/>
      <c r="KY146" s="24"/>
      <c r="KZ146" s="24"/>
      <c r="LA146" s="24"/>
      <c r="LB146" s="24"/>
      <c r="LC146" s="24"/>
      <c r="LD146" s="24"/>
      <c r="LE146" s="24"/>
      <c r="LF146" s="24"/>
      <c r="LG146" s="24"/>
      <c r="LH146" s="24"/>
      <c r="LI146" s="24"/>
      <c r="LJ146" s="24"/>
      <c r="LK146" s="24"/>
      <c r="LL146" s="24"/>
      <c r="LM146" s="24"/>
      <c r="LN146" s="24"/>
      <c r="LO146" s="24"/>
      <c r="LP146" s="24"/>
      <c r="LQ146" s="24"/>
      <c r="LR146" s="24"/>
      <c r="LS146" s="24"/>
      <c r="LT146" s="24"/>
      <c r="LU146" s="24"/>
      <c r="LV146" s="24"/>
      <c r="LW146" s="24"/>
      <c r="LX146" s="24"/>
      <c r="LY146" s="24"/>
      <c r="LZ146" s="24"/>
      <c r="MA146" s="24"/>
      <c r="MB146" s="24"/>
      <c r="MC146" s="24"/>
      <c r="MD146" s="24"/>
      <c r="ME146" s="24"/>
      <c r="MF146" s="24"/>
      <c r="MG146" s="24"/>
      <c r="MH146" s="24"/>
      <c r="MI146" s="24"/>
      <c r="MJ146" s="24"/>
      <c r="MK146" s="24"/>
      <c r="ML146" s="24"/>
      <c r="MM146" s="24"/>
      <c r="MN146" s="24"/>
      <c r="MO146" s="24"/>
      <c r="MP146" s="24"/>
      <c r="MQ146" s="24"/>
      <c r="MR146" s="24"/>
      <c r="MS146" s="24"/>
      <c r="MT146" s="24"/>
      <c r="MU146" s="24"/>
      <c r="MV146" s="24"/>
      <c r="MW146" s="24"/>
      <c r="MX146" s="24"/>
      <c r="MY146" s="24"/>
      <c r="MZ146" s="24"/>
      <c r="NA146" s="24"/>
      <c r="NB146" s="24"/>
      <c r="NC146" s="24"/>
      <c r="ND146" s="24"/>
      <c r="NE146" s="24"/>
      <c r="NF146" s="24"/>
      <c r="NG146" s="24"/>
      <c r="NH146" s="24"/>
      <c r="NI146" s="24"/>
      <c r="NJ146" s="24"/>
      <c r="NK146" s="24"/>
      <c r="NL146" s="24"/>
      <c r="NM146" s="24"/>
      <c r="NN146" s="24"/>
      <c r="NO146" s="24"/>
      <c r="NP146" s="24"/>
      <c r="NQ146" s="24"/>
      <c r="NR146" s="24"/>
      <c r="NS146" s="24"/>
      <c r="NT146" s="24"/>
      <c r="NU146" s="24"/>
      <c r="NV146" s="24"/>
      <c r="NW146" s="24"/>
      <c r="NX146" s="24"/>
      <c r="NY146" s="24"/>
      <c r="NZ146" s="24"/>
      <c r="OA146" s="24"/>
      <c r="OB146" s="24"/>
      <c r="OC146" s="24"/>
      <c r="OD146" s="24"/>
      <c r="OE146" s="24"/>
      <c r="OF146" s="24"/>
      <c r="OG146" s="24"/>
      <c r="OH146" s="24"/>
      <c r="OI146" s="24"/>
      <c r="OJ146" s="24"/>
      <c r="OK146" s="24"/>
      <c r="OL146" s="24"/>
      <c r="OM146" s="24"/>
      <c r="ON146" s="24"/>
      <c r="OO146" s="24"/>
      <c r="OP146" s="24"/>
      <c r="OQ146" s="24"/>
      <c r="OR146" s="24"/>
      <c r="OS146" s="24"/>
      <c r="OT146" s="24"/>
      <c r="OU146" s="24"/>
      <c r="OV146" s="24"/>
      <c r="OW146" s="24"/>
      <c r="OX146" s="24"/>
      <c r="OY146" s="24"/>
      <c r="OZ146" s="24"/>
      <c r="PA146" s="24"/>
      <c r="PB146" s="24"/>
      <c r="PC146" s="24"/>
      <c r="PD146" s="24"/>
      <c r="PE146" s="24"/>
      <c r="PF146" s="24"/>
      <c r="PG146" s="24"/>
      <c r="PH146" s="24"/>
      <c r="PI146" s="24"/>
      <c r="PJ146" s="24"/>
      <c r="PK146" s="24"/>
      <c r="PL146" s="24"/>
      <c r="PM146" s="24"/>
      <c r="PN146" s="24"/>
      <c r="PO146" s="24"/>
      <c r="PP146" s="24"/>
      <c r="PQ146" s="24"/>
      <c r="PR146" s="24"/>
      <c r="PS146" s="24"/>
      <c r="PT146" s="24"/>
      <c r="PU146" s="24"/>
      <c r="PV146" s="24"/>
      <c r="PW146" s="24"/>
      <c r="PX146" s="24"/>
      <c r="PY146" s="24"/>
      <c r="PZ146" s="24"/>
      <c r="QA146" s="24"/>
      <c r="QB146" s="24"/>
      <c r="QC146" s="24"/>
      <c r="QD146" s="24"/>
      <c r="QE146" s="24"/>
      <c r="QF146" s="24"/>
      <c r="QG146" s="24"/>
      <c r="QH146" s="24"/>
      <c r="QI146" s="24"/>
      <c r="QJ146" s="24"/>
      <c r="QK146" s="24"/>
      <c r="QL146" s="24"/>
      <c r="QM146" s="24"/>
      <c r="QN146" s="24"/>
      <c r="QO146" s="24"/>
      <c r="QP146" s="24"/>
      <c r="QQ146" s="24"/>
      <c r="QR146" s="24"/>
      <c r="QS146" s="24"/>
      <c r="QT146" s="24"/>
      <c r="QU146" s="24"/>
      <c r="QV146" s="24"/>
      <c r="QW146" s="24"/>
      <c r="QX146" s="24"/>
      <c r="QY146" s="24"/>
      <c r="QZ146" s="24"/>
      <c r="RA146" s="24"/>
      <c r="RB146" s="24"/>
      <c r="RC146" s="24"/>
      <c r="RD146" s="24"/>
      <c r="RE146" s="24"/>
      <c r="RF146" s="24"/>
      <c r="RG146" s="24"/>
      <c r="RH146" s="24"/>
      <c r="RI146" s="24"/>
      <c r="RJ146" s="24"/>
      <c r="RK146" s="24"/>
      <c r="RL146" s="24"/>
      <c r="RM146" s="24"/>
      <c r="RN146" s="24"/>
      <c r="RO146" s="24"/>
      <c r="RP146" s="24"/>
      <c r="RQ146" s="24"/>
      <c r="RR146" s="24"/>
      <c r="RS146" s="24"/>
      <c r="RT146" s="24"/>
      <c r="RU146" s="24"/>
      <c r="RV146" s="24"/>
      <c r="RW146" s="24"/>
      <c r="RX146" s="24"/>
      <c r="RY146" s="24"/>
      <c r="RZ146" s="24"/>
      <c r="SA146" s="24"/>
      <c r="SB146" s="24"/>
      <c r="SC146" s="24"/>
      <c r="SD146" s="24"/>
      <c r="SE146" s="24"/>
      <c r="SF146" s="24"/>
      <c r="SG146" s="24"/>
      <c r="SH146" s="24"/>
      <c r="SI146" s="24"/>
      <c r="SJ146" s="24"/>
      <c r="SK146" s="24"/>
      <c r="SL146" s="24"/>
      <c r="SM146" s="24"/>
      <c r="SN146" s="24"/>
      <c r="SO146" s="24"/>
      <c r="SP146" s="24"/>
      <c r="SQ146" s="24"/>
      <c r="SR146" s="24"/>
      <c r="SS146" s="24"/>
      <c r="ST146" s="24"/>
      <c r="SU146" s="24"/>
      <c r="SV146" s="24"/>
      <c r="SW146" s="24"/>
      <c r="SX146" s="24"/>
      <c r="SY146" s="24"/>
      <c r="SZ146" s="24"/>
      <c r="TA146" s="24"/>
      <c r="TB146" s="24"/>
      <c r="TC146" s="24"/>
      <c r="TD146" s="24"/>
      <c r="TE146" s="24"/>
      <c r="TF146" s="24"/>
      <c r="TG146" s="24"/>
      <c r="TH146" s="24"/>
      <c r="TI146" s="24"/>
      <c r="TJ146" s="24"/>
      <c r="TK146" s="24"/>
      <c r="TL146" s="24"/>
      <c r="TM146" s="24"/>
      <c r="TN146" s="24"/>
      <c r="TO146" s="24"/>
      <c r="TP146" s="24"/>
      <c r="TQ146" s="24"/>
      <c r="TR146" s="24"/>
      <c r="TS146" s="24"/>
      <c r="TT146" s="24"/>
      <c r="TU146" s="24"/>
      <c r="TV146" s="24"/>
      <c r="TW146" s="24"/>
      <c r="TX146" s="24"/>
      <c r="TY146" s="24"/>
      <c r="TZ146" s="24"/>
      <c r="UA146" s="24"/>
      <c r="UB146" s="24"/>
      <c r="UC146" s="24"/>
      <c r="UD146" s="24"/>
      <c r="UE146" s="24"/>
      <c r="UF146" s="24"/>
      <c r="UG146" s="24"/>
      <c r="UH146" s="24"/>
      <c r="UI146" s="24"/>
      <c r="UJ146" s="24"/>
      <c r="UK146" s="24"/>
      <c r="UL146" s="24"/>
      <c r="UM146" s="24"/>
      <c r="UN146" s="24"/>
      <c r="UO146" s="24"/>
      <c r="UP146" s="24"/>
      <c r="UQ146" s="24"/>
      <c r="UR146" s="24"/>
      <c r="US146" s="24"/>
      <c r="UT146" s="24"/>
      <c r="UU146" s="24"/>
      <c r="UV146" s="24"/>
      <c r="UW146" s="24"/>
      <c r="UX146" s="24"/>
      <c r="UY146" s="24"/>
      <c r="UZ146" s="24"/>
      <c r="VA146" s="24"/>
      <c r="VB146" s="24"/>
      <c r="VC146" s="24"/>
      <c r="VD146" s="24"/>
      <c r="VE146" s="24"/>
      <c r="VF146" s="24"/>
      <c r="VG146" s="24"/>
      <c r="VH146" s="24"/>
      <c r="VI146" s="24"/>
      <c r="VJ146" s="24"/>
      <c r="VK146" s="24"/>
      <c r="VL146" s="24"/>
      <c r="VM146" s="24"/>
      <c r="VN146" s="24"/>
      <c r="VO146" s="24"/>
      <c r="VP146" s="24"/>
      <c r="VQ146" s="24"/>
      <c r="VR146" s="24"/>
      <c r="VS146" s="24"/>
      <c r="VT146" s="24"/>
      <c r="VU146" s="24"/>
      <c r="VV146" s="24"/>
      <c r="VW146" s="24"/>
      <c r="VX146" s="24"/>
      <c r="VY146" s="24"/>
      <c r="VZ146" s="24"/>
      <c r="WA146" s="24"/>
      <c r="WB146" s="24"/>
      <c r="WC146" s="24"/>
      <c r="WD146" s="24"/>
      <c r="WE146" s="24"/>
      <c r="WF146" s="24"/>
      <c r="WG146" s="24"/>
      <c r="WH146" s="24"/>
      <c r="WI146" s="24"/>
      <c r="WJ146" s="24"/>
      <c r="WK146" s="24"/>
      <c r="WL146" s="24"/>
      <c r="WM146" s="24"/>
      <c r="WN146" s="24"/>
      <c r="WO146" s="24"/>
      <c r="WP146" s="24"/>
      <c r="WQ146" s="24"/>
      <c r="WR146" s="24"/>
      <c r="WS146" s="24"/>
      <c r="WT146" s="24"/>
      <c r="WU146" s="24"/>
      <c r="WV146" s="24"/>
      <c r="WW146" s="24"/>
      <c r="WX146" s="24"/>
      <c r="WY146" s="24"/>
      <c r="WZ146" s="24"/>
      <c r="XA146" s="24"/>
      <c r="XB146" s="24"/>
      <c r="XC146" s="24"/>
      <c r="XD146" s="24"/>
      <c r="XE146" s="24"/>
      <c r="XF146" s="24"/>
      <c r="XG146" s="24"/>
      <c r="XH146" s="24"/>
      <c r="XI146" s="24"/>
      <c r="XJ146" s="24"/>
      <c r="XK146" s="24"/>
      <c r="XL146" s="24"/>
      <c r="XM146" s="24"/>
      <c r="XN146" s="24"/>
      <c r="XO146" s="24"/>
      <c r="XP146" s="24"/>
      <c r="XQ146" s="24"/>
      <c r="XR146" s="24"/>
      <c r="XS146" s="24"/>
      <c r="XT146" s="24"/>
      <c r="XU146" s="24"/>
      <c r="XV146" s="24"/>
      <c r="XW146" s="24"/>
      <c r="XX146" s="24"/>
      <c r="XY146" s="24"/>
      <c r="XZ146" s="24"/>
      <c r="YA146" s="24"/>
      <c r="YB146" s="24"/>
      <c r="YC146" s="24"/>
      <c r="YD146" s="24"/>
      <c r="YE146" s="24"/>
      <c r="YF146" s="24"/>
      <c r="YG146" s="24"/>
      <c r="YH146" s="24"/>
      <c r="YI146" s="24"/>
      <c r="YJ146" s="24"/>
      <c r="YK146" s="24"/>
      <c r="YL146" s="24"/>
      <c r="YM146" s="24"/>
      <c r="YN146" s="24"/>
      <c r="YO146" s="24"/>
      <c r="YP146" s="24"/>
      <c r="YQ146" s="24"/>
      <c r="YR146" s="24"/>
      <c r="YS146" s="24"/>
      <c r="YT146" s="24"/>
      <c r="YU146" s="24"/>
      <c r="YV146" s="24"/>
      <c r="YW146" s="24"/>
      <c r="YX146" s="24"/>
      <c r="YY146" s="24"/>
      <c r="YZ146" s="24"/>
      <c r="ZA146" s="24"/>
      <c r="ZB146" s="24"/>
      <c r="ZC146" s="24"/>
      <c r="ZD146" s="24"/>
      <c r="ZE146" s="24"/>
      <c r="ZF146" s="24"/>
      <c r="ZG146" s="24"/>
      <c r="ZH146" s="24"/>
      <c r="ZI146" s="24"/>
      <c r="ZJ146" s="24"/>
      <c r="ZK146" s="24"/>
      <c r="ZL146" s="24"/>
      <c r="ZM146" s="24"/>
      <c r="ZN146" s="24"/>
      <c r="ZO146" s="24"/>
      <c r="ZP146" s="24"/>
      <c r="ZQ146" s="24"/>
      <c r="ZR146" s="24"/>
      <c r="ZS146" s="24"/>
      <c r="ZT146" s="24"/>
      <c r="ZU146" s="24"/>
      <c r="ZV146" s="24"/>
      <c r="ZW146" s="24"/>
      <c r="ZX146" s="24"/>
      <c r="ZY146" s="24"/>
      <c r="ZZ146" s="24"/>
      <c r="AAA146" s="24"/>
      <c r="AAB146" s="24"/>
      <c r="AAC146" s="24"/>
      <c r="AAD146" s="24"/>
      <c r="AAE146" s="24"/>
      <c r="AAF146" s="24"/>
      <c r="AAG146" s="24"/>
      <c r="AAH146" s="24"/>
      <c r="AAI146" s="24"/>
      <c r="AAJ146" s="24"/>
      <c r="AAK146" s="24"/>
      <c r="AAL146" s="24"/>
      <c r="AAM146" s="24"/>
      <c r="AAN146" s="24"/>
      <c r="AAO146" s="24"/>
      <c r="AAP146" s="24"/>
      <c r="AAQ146" s="24"/>
      <c r="AAR146" s="24"/>
      <c r="AAS146" s="24"/>
      <c r="AAT146" s="24"/>
      <c r="AAU146" s="24"/>
      <c r="AAV146" s="24"/>
      <c r="AAW146" s="24"/>
      <c r="AAX146" s="24"/>
      <c r="AAY146" s="24"/>
      <c r="AAZ146" s="24"/>
      <c r="ABA146" s="24"/>
      <c r="ABB146" s="24"/>
      <c r="ABC146" s="24"/>
      <c r="ABD146" s="24"/>
      <c r="ABE146" s="24"/>
      <c r="ABF146" s="24"/>
      <c r="ABG146" s="24"/>
      <c r="ABH146" s="24"/>
      <c r="ABI146" s="24"/>
      <c r="ABJ146" s="24"/>
      <c r="ABK146" s="24"/>
      <c r="ABL146" s="24"/>
      <c r="ABM146" s="24"/>
      <c r="ABN146" s="24"/>
      <c r="ABO146" s="24"/>
      <c r="ABP146" s="24"/>
      <c r="ABQ146" s="24"/>
      <c r="ABR146" s="24"/>
      <c r="ABS146" s="24"/>
      <c r="ABT146" s="24"/>
      <c r="ABU146" s="24"/>
      <c r="ABV146" s="24"/>
      <c r="ABW146" s="24"/>
      <c r="ABX146" s="24"/>
      <c r="ABY146" s="24"/>
      <c r="ABZ146" s="24"/>
      <c r="ACA146" s="24"/>
      <c r="ACB146" s="24"/>
      <c r="ACC146" s="24"/>
      <c r="ACD146" s="24"/>
      <c r="ACE146" s="24"/>
      <c r="ACF146" s="24"/>
      <c r="ACG146" s="24"/>
      <c r="ACH146" s="24"/>
      <c r="ACI146" s="24"/>
      <c r="ACJ146" s="24"/>
      <c r="ACK146" s="24"/>
      <c r="ACL146" s="24"/>
      <c r="ACM146" s="24"/>
      <c r="ACN146" s="24"/>
      <c r="ACO146" s="24"/>
      <c r="ACP146" s="24"/>
      <c r="ACQ146" s="24"/>
      <c r="ACR146" s="24"/>
      <c r="ACS146" s="24"/>
      <c r="ACT146" s="24"/>
      <c r="ACU146" s="24"/>
      <c r="ACV146" s="24"/>
      <c r="ACW146" s="24"/>
      <c r="ACX146" s="24"/>
      <c r="ACY146" s="24"/>
      <c r="ACZ146" s="24"/>
      <c r="ADA146" s="24"/>
      <c r="ADB146" s="24"/>
      <c r="ADC146" s="24"/>
      <c r="ADD146" s="24"/>
      <c r="ADE146" s="24"/>
      <c r="ADF146" s="24"/>
      <c r="ADG146" s="24"/>
      <c r="ADH146" s="24"/>
      <c r="ADI146" s="24"/>
      <c r="ADJ146" s="24"/>
      <c r="ADK146" s="24"/>
      <c r="ADL146" s="24"/>
      <c r="ADM146" s="24"/>
      <c r="ADN146" s="24"/>
      <c r="ADO146" s="24"/>
      <c r="ADP146" s="24"/>
      <c r="ADQ146" s="24"/>
      <c r="ADR146" s="24"/>
      <c r="ADS146" s="24"/>
      <c r="ADT146" s="24"/>
      <c r="ADU146" s="24"/>
      <c r="ADV146" s="24"/>
      <c r="ADW146" s="24"/>
      <c r="ADX146" s="24"/>
      <c r="ADY146" s="24"/>
      <c r="ADZ146" s="24"/>
      <c r="AEA146" s="24"/>
      <c r="AEB146" s="24"/>
      <c r="AEC146" s="24"/>
      <c r="AED146" s="24"/>
      <c r="AEE146" s="24"/>
      <c r="AEF146" s="24"/>
      <c r="AEG146" s="24"/>
      <c r="AEH146" s="24"/>
      <c r="AEI146" s="24"/>
      <c r="AEJ146" s="24"/>
      <c r="AEK146" s="24"/>
      <c r="AEL146" s="24"/>
      <c r="AEM146" s="24"/>
      <c r="AEN146" s="24"/>
      <c r="AEO146" s="24"/>
      <c r="AEP146" s="24"/>
      <c r="AEQ146" s="24"/>
      <c r="AER146" s="24"/>
      <c r="AES146" s="24"/>
      <c r="AET146" s="24"/>
      <c r="AEU146" s="24"/>
      <c r="AEV146" s="24"/>
      <c r="AEW146" s="24"/>
      <c r="AEX146" s="24"/>
      <c r="AEY146" s="24"/>
      <c r="AEZ146" s="24"/>
      <c r="AFA146" s="24"/>
      <c r="AFB146" s="24"/>
      <c r="AFC146" s="24"/>
      <c r="AFD146" s="24"/>
      <c r="AFE146" s="24"/>
      <c r="AFF146" s="24"/>
      <c r="AFG146" s="24"/>
      <c r="AFH146" s="24"/>
      <c r="AFI146" s="24"/>
      <c r="AFJ146" s="24"/>
      <c r="AFK146" s="24"/>
      <c r="AFL146" s="24"/>
      <c r="AFM146" s="24"/>
      <c r="AFN146" s="24"/>
      <c r="AFO146" s="24"/>
      <c r="AFP146" s="24"/>
      <c r="AFQ146" s="24"/>
      <c r="AFR146" s="24"/>
      <c r="AFS146" s="24"/>
      <c r="AFT146" s="24"/>
      <c r="AFU146" s="24"/>
      <c r="AFV146" s="24"/>
      <c r="AFW146" s="24"/>
      <c r="AFX146" s="24"/>
      <c r="AFY146" s="24"/>
      <c r="AFZ146" s="24"/>
      <c r="AGA146" s="24"/>
      <c r="AGB146" s="24"/>
      <c r="AGC146" s="24"/>
      <c r="AGD146" s="24"/>
      <c r="AGE146" s="24"/>
      <c r="AGF146" s="24"/>
      <c r="AGG146" s="24"/>
      <c r="AGH146" s="24"/>
      <c r="AGI146" s="24"/>
      <c r="AGJ146" s="24"/>
      <c r="AGK146" s="24"/>
      <c r="AGL146" s="24"/>
      <c r="AGM146" s="24"/>
      <c r="AGN146" s="24"/>
      <c r="AGO146" s="24"/>
      <c r="AGP146" s="24"/>
      <c r="AGQ146" s="24"/>
      <c r="AGR146" s="24"/>
      <c r="AGS146" s="24"/>
      <c r="AGT146" s="24"/>
      <c r="AGU146" s="24"/>
      <c r="AGV146" s="24"/>
      <c r="AGW146" s="24"/>
      <c r="AGX146" s="24"/>
      <c r="AGY146" s="24"/>
      <c r="AGZ146" s="24"/>
      <c r="AHA146" s="24"/>
      <c r="AHB146" s="24"/>
      <c r="AHC146" s="24"/>
      <c r="AHD146" s="24"/>
      <c r="AHE146" s="24"/>
      <c r="AHF146" s="24"/>
      <c r="AHG146" s="24"/>
      <c r="AHH146" s="24"/>
      <c r="AHI146" s="24"/>
      <c r="AHJ146" s="24"/>
      <c r="AHK146" s="24"/>
      <c r="AHL146" s="24"/>
      <c r="AHM146" s="24"/>
      <c r="AHN146" s="24"/>
      <c r="AHO146" s="24"/>
      <c r="AHP146" s="24"/>
      <c r="AHQ146" s="24"/>
      <c r="AHR146" s="24"/>
      <c r="AHS146" s="24"/>
      <c r="AHT146" s="24"/>
      <c r="AHU146" s="24"/>
      <c r="AHV146" s="24"/>
      <c r="AHW146" s="24"/>
      <c r="AHX146" s="24"/>
      <c r="AHY146" s="24"/>
      <c r="AHZ146" s="24"/>
      <c r="AIA146" s="24"/>
      <c r="AIB146" s="24"/>
      <c r="AIC146" s="24"/>
      <c r="AID146" s="24"/>
    </row>
    <row r="147" spans="1:914" s="3" customFormat="1" ht="13.55" customHeight="1">
      <c r="A147" s="644"/>
      <c r="B147" s="378" t="s">
        <v>16</v>
      </c>
      <c r="C147" s="379">
        <v>1781715</v>
      </c>
      <c r="D147" s="193">
        <v>0.24536495659048119</v>
      </c>
      <c r="E147" s="368"/>
      <c r="F147" s="193"/>
      <c r="G147" s="368">
        <v>18999</v>
      </c>
      <c r="H147" s="193">
        <v>0.16451118602513026</v>
      </c>
      <c r="I147" s="356">
        <v>12921</v>
      </c>
      <c r="J147" s="321">
        <v>-4.663174204973064E-2</v>
      </c>
      <c r="K147" s="647"/>
      <c r="L147" s="651"/>
      <c r="M147" s="369">
        <v>4236</v>
      </c>
      <c r="N147" s="238">
        <v>0.72405372405372415</v>
      </c>
      <c r="O147" s="665"/>
      <c r="P147" s="651"/>
      <c r="Q147" s="356">
        <v>807</v>
      </c>
      <c r="R147" s="193">
        <v>1.3057142857142856</v>
      </c>
      <c r="S147" s="189">
        <v>928</v>
      </c>
      <c r="T147" s="193">
        <v>-8.5470085470085479E-3</v>
      </c>
      <c r="U147" s="642"/>
      <c r="V147" s="630"/>
      <c r="W147" s="377">
        <v>15</v>
      </c>
      <c r="X147" s="193">
        <v>-0.625</v>
      </c>
      <c r="Y147" s="356">
        <v>52</v>
      </c>
      <c r="Z147" s="234">
        <v>-0.5</v>
      </c>
      <c r="AA147" s="356"/>
      <c r="AB147" s="193"/>
      <c r="AC147" s="356">
        <v>0</v>
      </c>
      <c r="AD147" s="204">
        <v>-1</v>
      </c>
      <c r="AE147" s="642"/>
      <c r="AF147" s="653"/>
      <c r="AG147" s="356"/>
      <c r="AH147" s="193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  <c r="HF147" s="24"/>
      <c r="HG147" s="24"/>
      <c r="HH147" s="24"/>
      <c r="HI147" s="24"/>
      <c r="HJ147" s="24"/>
      <c r="HK147" s="24"/>
      <c r="HL147" s="24"/>
      <c r="HM147" s="24"/>
      <c r="HN147" s="24"/>
      <c r="HO147" s="24"/>
      <c r="HP147" s="24"/>
      <c r="HQ147" s="24"/>
      <c r="HR147" s="24"/>
      <c r="HS147" s="24"/>
      <c r="HT147" s="24"/>
      <c r="HU147" s="24"/>
      <c r="HV147" s="24"/>
      <c r="HW147" s="24"/>
      <c r="HX147" s="24"/>
      <c r="HY147" s="24"/>
      <c r="HZ147" s="24"/>
      <c r="IA147" s="24"/>
      <c r="IB147" s="24"/>
      <c r="IC147" s="24"/>
      <c r="ID147" s="24"/>
      <c r="IE147" s="24"/>
      <c r="IF147" s="24"/>
      <c r="IG147" s="24"/>
      <c r="IH147" s="24"/>
      <c r="II147" s="24"/>
      <c r="IJ147" s="24"/>
      <c r="IK147" s="24"/>
      <c r="IL147" s="24"/>
      <c r="IM147" s="24"/>
      <c r="IN147" s="24"/>
      <c r="IO147" s="24"/>
      <c r="IP147" s="24"/>
      <c r="IQ147" s="24"/>
      <c r="IR147" s="24"/>
      <c r="IS147" s="24"/>
      <c r="IT147" s="24"/>
      <c r="IU147" s="24"/>
      <c r="IV147" s="24"/>
      <c r="IW147" s="24"/>
      <c r="IX147" s="24"/>
      <c r="IY147" s="24"/>
      <c r="IZ147" s="24"/>
      <c r="JA147" s="24"/>
      <c r="JB147" s="24"/>
      <c r="JC147" s="24"/>
      <c r="JD147" s="24"/>
      <c r="JE147" s="24"/>
      <c r="JF147" s="24"/>
      <c r="JG147" s="24"/>
      <c r="JH147" s="24"/>
      <c r="JI147" s="24"/>
      <c r="JJ147" s="24"/>
      <c r="JK147" s="24"/>
      <c r="JL147" s="24"/>
      <c r="JM147" s="24"/>
      <c r="JN147" s="24"/>
      <c r="JO147" s="24"/>
      <c r="JP147" s="24"/>
      <c r="JQ147" s="24"/>
      <c r="JR147" s="24"/>
      <c r="JS147" s="24"/>
      <c r="JT147" s="24"/>
      <c r="JU147" s="24"/>
      <c r="JV147" s="24"/>
      <c r="JW147" s="24"/>
      <c r="JX147" s="24"/>
      <c r="JY147" s="24"/>
      <c r="JZ147" s="24"/>
      <c r="KA147" s="24"/>
      <c r="KB147" s="24"/>
      <c r="KC147" s="24"/>
      <c r="KD147" s="24"/>
      <c r="KE147" s="24"/>
      <c r="KF147" s="24"/>
      <c r="KG147" s="24"/>
      <c r="KH147" s="24"/>
      <c r="KI147" s="24"/>
      <c r="KJ147" s="24"/>
      <c r="KK147" s="24"/>
      <c r="KL147" s="24"/>
      <c r="KM147" s="24"/>
      <c r="KN147" s="24"/>
      <c r="KO147" s="24"/>
      <c r="KP147" s="24"/>
      <c r="KQ147" s="24"/>
      <c r="KR147" s="24"/>
      <c r="KS147" s="24"/>
      <c r="KT147" s="24"/>
      <c r="KU147" s="24"/>
      <c r="KV147" s="24"/>
      <c r="KW147" s="24"/>
      <c r="KX147" s="24"/>
      <c r="KY147" s="24"/>
      <c r="KZ147" s="24"/>
      <c r="LA147" s="24"/>
      <c r="LB147" s="24"/>
      <c r="LC147" s="24"/>
      <c r="LD147" s="24"/>
      <c r="LE147" s="24"/>
      <c r="LF147" s="24"/>
      <c r="LG147" s="24"/>
      <c r="LH147" s="24"/>
      <c r="LI147" s="24"/>
      <c r="LJ147" s="24"/>
      <c r="LK147" s="24"/>
      <c r="LL147" s="24"/>
      <c r="LM147" s="24"/>
      <c r="LN147" s="24"/>
      <c r="LO147" s="24"/>
      <c r="LP147" s="24"/>
      <c r="LQ147" s="24"/>
      <c r="LR147" s="24"/>
      <c r="LS147" s="24"/>
      <c r="LT147" s="24"/>
      <c r="LU147" s="24"/>
      <c r="LV147" s="24"/>
      <c r="LW147" s="24"/>
      <c r="LX147" s="24"/>
      <c r="LY147" s="24"/>
      <c r="LZ147" s="24"/>
      <c r="MA147" s="24"/>
      <c r="MB147" s="24"/>
      <c r="MC147" s="24"/>
      <c r="MD147" s="24"/>
      <c r="ME147" s="24"/>
      <c r="MF147" s="24"/>
      <c r="MG147" s="24"/>
      <c r="MH147" s="24"/>
      <c r="MI147" s="24"/>
      <c r="MJ147" s="24"/>
      <c r="MK147" s="24"/>
      <c r="ML147" s="24"/>
      <c r="MM147" s="24"/>
      <c r="MN147" s="24"/>
      <c r="MO147" s="24"/>
      <c r="MP147" s="24"/>
      <c r="MQ147" s="24"/>
      <c r="MR147" s="24"/>
      <c r="MS147" s="24"/>
      <c r="MT147" s="24"/>
      <c r="MU147" s="24"/>
      <c r="MV147" s="24"/>
      <c r="MW147" s="24"/>
      <c r="MX147" s="24"/>
      <c r="MY147" s="24"/>
      <c r="MZ147" s="24"/>
      <c r="NA147" s="24"/>
      <c r="NB147" s="24"/>
      <c r="NC147" s="24"/>
      <c r="ND147" s="24"/>
      <c r="NE147" s="24"/>
      <c r="NF147" s="24"/>
      <c r="NG147" s="24"/>
      <c r="NH147" s="24"/>
      <c r="NI147" s="24"/>
      <c r="NJ147" s="24"/>
      <c r="NK147" s="24"/>
      <c r="NL147" s="24"/>
      <c r="NM147" s="24"/>
      <c r="NN147" s="24"/>
      <c r="NO147" s="24"/>
      <c r="NP147" s="24"/>
      <c r="NQ147" s="24"/>
      <c r="NR147" s="24"/>
      <c r="NS147" s="24"/>
      <c r="NT147" s="24"/>
      <c r="NU147" s="24"/>
      <c r="NV147" s="24"/>
      <c r="NW147" s="24"/>
      <c r="NX147" s="24"/>
      <c r="NY147" s="24"/>
      <c r="NZ147" s="24"/>
      <c r="OA147" s="24"/>
      <c r="OB147" s="24"/>
      <c r="OC147" s="24"/>
      <c r="OD147" s="24"/>
      <c r="OE147" s="24"/>
      <c r="OF147" s="24"/>
      <c r="OG147" s="24"/>
      <c r="OH147" s="24"/>
      <c r="OI147" s="24"/>
      <c r="OJ147" s="24"/>
      <c r="OK147" s="24"/>
      <c r="OL147" s="24"/>
      <c r="OM147" s="24"/>
      <c r="ON147" s="24"/>
      <c r="OO147" s="24"/>
      <c r="OP147" s="24"/>
      <c r="OQ147" s="24"/>
      <c r="OR147" s="24"/>
      <c r="OS147" s="24"/>
      <c r="OT147" s="24"/>
      <c r="OU147" s="24"/>
      <c r="OV147" s="24"/>
      <c r="OW147" s="24"/>
      <c r="OX147" s="24"/>
      <c r="OY147" s="24"/>
      <c r="OZ147" s="24"/>
      <c r="PA147" s="24"/>
      <c r="PB147" s="24"/>
      <c r="PC147" s="24"/>
      <c r="PD147" s="24"/>
      <c r="PE147" s="24"/>
      <c r="PF147" s="24"/>
      <c r="PG147" s="24"/>
      <c r="PH147" s="24"/>
      <c r="PI147" s="24"/>
      <c r="PJ147" s="24"/>
      <c r="PK147" s="24"/>
      <c r="PL147" s="24"/>
      <c r="PM147" s="24"/>
      <c r="PN147" s="24"/>
      <c r="PO147" s="24"/>
      <c r="PP147" s="24"/>
      <c r="PQ147" s="24"/>
      <c r="PR147" s="24"/>
      <c r="PS147" s="24"/>
      <c r="PT147" s="24"/>
      <c r="PU147" s="24"/>
      <c r="PV147" s="24"/>
      <c r="PW147" s="24"/>
      <c r="PX147" s="24"/>
      <c r="PY147" s="24"/>
      <c r="PZ147" s="24"/>
      <c r="QA147" s="24"/>
      <c r="QB147" s="24"/>
      <c r="QC147" s="24"/>
      <c r="QD147" s="24"/>
      <c r="QE147" s="24"/>
      <c r="QF147" s="24"/>
      <c r="QG147" s="24"/>
      <c r="QH147" s="24"/>
      <c r="QI147" s="24"/>
      <c r="QJ147" s="24"/>
      <c r="QK147" s="24"/>
      <c r="QL147" s="24"/>
      <c r="QM147" s="24"/>
      <c r="QN147" s="24"/>
      <c r="QO147" s="24"/>
      <c r="QP147" s="24"/>
      <c r="QQ147" s="24"/>
      <c r="QR147" s="24"/>
      <c r="QS147" s="24"/>
      <c r="QT147" s="24"/>
      <c r="QU147" s="24"/>
      <c r="QV147" s="24"/>
      <c r="QW147" s="24"/>
      <c r="QX147" s="24"/>
      <c r="QY147" s="24"/>
      <c r="QZ147" s="24"/>
      <c r="RA147" s="24"/>
      <c r="RB147" s="24"/>
      <c r="RC147" s="24"/>
      <c r="RD147" s="24"/>
      <c r="RE147" s="24"/>
      <c r="RF147" s="24"/>
      <c r="RG147" s="24"/>
      <c r="RH147" s="24"/>
      <c r="RI147" s="24"/>
      <c r="RJ147" s="24"/>
      <c r="RK147" s="24"/>
      <c r="RL147" s="24"/>
      <c r="RM147" s="24"/>
      <c r="RN147" s="24"/>
      <c r="RO147" s="24"/>
      <c r="RP147" s="24"/>
      <c r="RQ147" s="24"/>
      <c r="RR147" s="24"/>
      <c r="RS147" s="24"/>
      <c r="RT147" s="24"/>
      <c r="RU147" s="24"/>
      <c r="RV147" s="24"/>
      <c r="RW147" s="24"/>
      <c r="RX147" s="24"/>
      <c r="RY147" s="24"/>
      <c r="RZ147" s="24"/>
      <c r="SA147" s="24"/>
      <c r="SB147" s="24"/>
      <c r="SC147" s="24"/>
      <c r="SD147" s="24"/>
      <c r="SE147" s="24"/>
      <c r="SF147" s="24"/>
      <c r="SG147" s="24"/>
      <c r="SH147" s="24"/>
      <c r="SI147" s="24"/>
      <c r="SJ147" s="24"/>
      <c r="SK147" s="24"/>
      <c r="SL147" s="24"/>
      <c r="SM147" s="24"/>
      <c r="SN147" s="24"/>
      <c r="SO147" s="24"/>
      <c r="SP147" s="24"/>
      <c r="SQ147" s="24"/>
      <c r="SR147" s="24"/>
      <c r="SS147" s="24"/>
      <c r="ST147" s="24"/>
      <c r="SU147" s="24"/>
      <c r="SV147" s="24"/>
      <c r="SW147" s="24"/>
      <c r="SX147" s="24"/>
      <c r="SY147" s="24"/>
      <c r="SZ147" s="24"/>
      <c r="TA147" s="24"/>
      <c r="TB147" s="24"/>
      <c r="TC147" s="24"/>
      <c r="TD147" s="24"/>
      <c r="TE147" s="24"/>
      <c r="TF147" s="24"/>
      <c r="TG147" s="24"/>
      <c r="TH147" s="24"/>
      <c r="TI147" s="24"/>
      <c r="TJ147" s="24"/>
      <c r="TK147" s="24"/>
      <c r="TL147" s="24"/>
      <c r="TM147" s="24"/>
      <c r="TN147" s="24"/>
      <c r="TO147" s="24"/>
      <c r="TP147" s="24"/>
      <c r="TQ147" s="24"/>
      <c r="TR147" s="24"/>
      <c r="TS147" s="24"/>
      <c r="TT147" s="24"/>
      <c r="TU147" s="24"/>
      <c r="TV147" s="24"/>
      <c r="TW147" s="24"/>
      <c r="TX147" s="24"/>
      <c r="TY147" s="24"/>
      <c r="TZ147" s="24"/>
      <c r="UA147" s="24"/>
      <c r="UB147" s="24"/>
      <c r="UC147" s="24"/>
      <c r="UD147" s="24"/>
      <c r="UE147" s="24"/>
      <c r="UF147" s="24"/>
      <c r="UG147" s="24"/>
      <c r="UH147" s="24"/>
      <c r="UI147" s="24"/>
      <c r="UJ147" s="24"/>
      <c r="UK147" s="24"/>
      <c r="UL147" s="24"/>
      <c r="UM147" s="24"/>
      <c r="UN147" s="24"/>
      <c r="UO147" s="24"/>
      <c r="UP147" s="24"/>
      <c r="UQ147" s="24"/>
      <c r="UR147" s="24"/>
      <c r="US147" s="24"/>
      <c r="UT147" s="24"/>
      <c r="UU147" s="24"/>
      <c r="UV147" s="24"/>
      <c r="UW147" s="24"/>
      <c r="UX147" s="24"/>
      <c r="UY147" s="24"/>
      <c r="UZ147" s="24"/>
      <c r="VA147" s="24"/>
      <c r="VB147" s="24"/>
      <c r="VC147" s="24"/>
      <c r="VD147" s="24"/>
      <c r="VE147" s="24"/>
      <c r="VF147" s="24"/>
      <c r="VG147" s="24"/>
      <c r="VH147" s="24"/>
      <c r="VI147" s="24"/>
      <c r="VJ147" s="24"/>
      <c r="VK147" s="24"/>
      <c r="VL147" s="24"/>
      <c r="VM147" s="24"/>
      <c r="VN147" s="24"/>
      <c r="VO147" s="24"/>
      <c r="VP147" s="24"/>
      <c r="VQ147" s="24"/>
      <c r="VR147" s="24"/>
      <c r="VS147" s="24"/>
      <c r="VT147" s="24"/>
      <c r="VU147" s="24"/>
      <c r="VV147" s="24"/>
      <c r="VW147" s="24"/>
      <c r="VX147" s="24"/>
      <c r="VY147" s="24"/>
      <c r="VZ147" s="24"/>
      <c r="WA147" s="24"/>
      <c r="WB147" s="24"/>
      <c r="WC147" s="24"/>
      <c r="WD147" s="24"/>
      <c r="WE147" s="24"/>
      <c r="WF147" s="24"/>
      <c r="WG147" s="24"/>
      <c r="WH147" s="24"/>
      <c r="WI147" s="24"/>
      <c r="WJ147" s="24"/>
      <c r="WK147" s="24"/>
      <c r="WL147" s="24"/>
      <c r="WM147" s="24"/>
      <c r="WN147" s="24"/>
      <c r="WO147" s="24"/>
      <c r="WP147" s="24"/>
      <c r="WQ147" s="24"/>
      <c r="WR147" s="24"/>
      <c r="WS147" s="24"/>
      <c r="WT147" s="24"/>
      <c r="WU147" s="24"/>
      <c r="WV147" s="24"/>
      <c r="WW147" s="24"/>
      <c r="WX147" s="24"/>
      <c r="WY147" s="24"/>
      <c r="WZ147" s="24"/>
      <c r="XA147" s="24"/>
      <c r="XB147" s="24"/>
      <c r="XC147" s="24"/>
      <c r="XD147" s="24"/>
      <c r="XE147" s="24"/>
      <c r="XF147" s="24"/>
      <c r="XG147" s="24"/>
      <c r="XH147" s="24"/>
      <c r="XI147" s="24"/>
      <c r="XJ147" s="24"/>
      <c r="XK147" s="24"/>
      <c r="XL147" s="24"/>
      <c r="XM147" s="24"/>
      <c r="XN147" s="24"/>
      <c r="XO147" s="24"/>
      <c r="XP147" s="24"/>
      <c r="XQ147" s="24"/>
      <c r="XR147" s="24"/>
      <c r="XS147" s="24"/>
      <c r="XT147" s="24"/>
      <c r="XU147" s="24"/>
      <c r="XV147" s="24"/>
      <c r="XW147" s="24"/>
      <c r="XX147" s="24"/>
      <c r="XY147" s="24"/>
      <c r="XZ147" s="24"/>
      <c r="YA147" s="24"/>
      <c r="YB147" s="24"/>
      <c r="YC147" s="24"/>
      <c r="YD147" s="24"/>
      <c r="YE147" s="24"/>
      <c r="YF147" s="24"/>
      <c r="YG147" s="24"/>
      <c r="YH147" s="24"/>
      <c r="YI147" s="24"/>
      <c r="YJ147" s="24"/>
      <c r="YK147" s="24"/>
      <c r="YL147" s="24"/>
      <c r="YM147" s="24"/>
      <c r="YN147" s="24"/>
      <c r="YO147" s="24"/>
      <c r="YP147" s="24"/>
      <c r="YQ147" s="24"/>
      <c r="YR147" s="24"/>
      <c r="YS147" s="24"/>
      <c r="YT147" s="24"/>
      <c r="YU147" s="24"/>
      <c r="YV147" s="24"/>
      <c r="YW147" s="24"/>
      <c r="YX147" s="24"/>
      <c r="YY147" s="24"/>
      <c r="YZ147" s="24"/>
      <c r="ZA147" s="24"/>
      <c r="ZB147" s="24"/>
      <c r="ZC147" s="24"/>
      <c r="ZD147" s="24"/>
      <c r="ZE147" s="24"/>
      <c r="ZF147" s="24"/>
      <c r="ZG147" s="24"/>
      <c r="ZH147" s="24"/>
      <c r="ZI147" s="24"/>
      <c r="ZJ147" s="24"/>
      <c r="ZK147" s="24"/>
      <c r="ZL147" s="24"/>
      <c r="ZM147" s="24"/>
      <c r="ZN147" s="24"/>
      <c r="ZO147" s="24"/>
      <c r="ZP147" s="24"/>
      <c r="ZQ147" s="24"/>
      <c r="ZR147" s="24"/>
      <c r="ZS147" s="24"/>
      <c r="ZT147" s="24"/>
      <c r="ZU147" s="24"/>
      <c r="ZV147" s="24"/>
      <c r="ZW147" s="24"/>
      <c r="ZX147" s="24"/>
      <c r="ZY147" s="24"/>
      <c r="ZZ147" s="24"/>
      <c r="AAA147" s="24"/>
      <c r="AAB147" s="24"/>
      <c r="AAC147" s="24"/>
      <c r="AAD147" s="24"/>
      <c r="AAE147" s="24"/>
      <c r="AAF147" s="24"/>
      <c r="AAG147" s="24"/>
      <c r="AAH147" s="24"/>
      <c r="AAI147" s="24"/>
      <c r="AAJ147" s="24"/>
      <c r="AAK147" s="24"/>
      <c r="AAL147" s="24"/>
      <c r="AAM147" s="24"/>
      <c r="AAN147" s="24"/>
      <c r="AAO147" s="24"/>
      <c r="AAP147" s="24"/>
      <c r="AAQ147" s="24"/>
      <c r="AAR147" s="24"/>
      <c r="AAS147" s="24"/>
      <c r="AAT147" s="24"/>
      <c r="AAU147" s="24"/>
      <c r="AAV147" s="24"/>
      <c r="AAW147" s="24"/>
      <c r="AAX147" s="24"/>
      <c r="AAY147" s="24"/>
      <c r="AAZ147" s="24"/>
      <c r="ABA147" s="24"/>
      <c r="ABB147" s="24"/>
      <c r="ABC147" s="24"/>
      <c r="ABD147" s="24"/>
      <c r="ABE147" s="24"/>
      <c r="ABF147" s="24"/>
      <c r="ABG147" s="24"/>
      <c r="ABH147" s="24"/>
      <c r="ABI147" s="24"/>
      <c r="ABJ147" s="24"/>
      <c r="ABK147" s="24"/>
      <c r="ABL147" s="24"/>
      <c r="ABM147" s="24"/>
      <c r="ABN147" s="24"/>
      <c r="ABO147" s="24"/>
      <c r="ABP147" s="24"/>
      <c r="ABQ147" s="24"/>
      <c r="ABR147" s="24"/>
      <c r="ABS147" s="24"/>
      <c r="ABT147" s="24"/>
      <c r="ABU147" s="24"/>
      <c r="ABV147" s="24"/>
      <c r="ABW147" s="24"/>
      <c r="ABX147" s="24"/>
      <c r="ABY147" s="24"/>
      <c r="ABZ147" s="24"/>
      <c r="ACA147" s="24"/>
      <c r="ACB147" s="24"/>
      <c r="ACC147" s="24"/>
      <c r="ACD147" s="24"/>
      <c r="ACE147" s="24"/>
      <c r="ACF147" s="24"/>
      <c r="ACG147" s="24"/>
      <c r="ACH147" s="24"/>
      <c r="ACI147" s="24"/>
      <c r="ACJ147" s="24"/>
      <c r="ACK147" s="24"/>
      <c r="ACL147" s="24"/>
      <c r="ACM147" s="24"/>
      <c r="ACN147" s="24"/>
      <c r="ACO147" s="24"/>
      <c r="ACP147" s="24"/>
      <c r="ACQ147" s="24"/>
      <c r="ACR147" s="24"/>
      <c r="ACS147" s="24"/>
      <c r="ACT147" s="24"/>
      <c r="ACU147" s="24"/>
      <c r="ACV147" s="24"/>
      <c r="ACW147" s="24"/>
      <c r="ACX147" s="24"/>
      <c r="ACY147" s="24"/>
      <c r="ACZ147" s="24"/>
      <c r="ADA147" s="24"/>
      <c r="ADB147" s="24"/>
      <c r="ADC147" s="24"/>
      <c r="ADD147" s="24"/>
      <c r="ADE147" s="24"/>
      <c r="ADF147" s="24"/>
      <c r="ADG147" s="24"/>
      <c r="ADH147" s="24"/>
      <c r="ADI147" s="24"/>
      <c r="ADJ147" s="24"/>
      <c r="ADK147" s="24"/>
      <c r="ADL147" s="24"/>
      <c r="ADM147" s="24"/>
      <c r="ADN147" s="24"/>
      <c r="ADO147" s="24"/>
      <c r="ADP147" s="24"/>
      <c r="ADQ147" s="24"/>
      <c r="ADR147" s="24"/>
      <c r="ADS147" s="24"/>
      <c r="ADT147" s="24"/>
      <c r="ADU147" s="24"/>
      <c r="ADV147" s="24"/>
      <c r="ADW147" s="24"/>
      <c r="ADX147" s="24"/>
      <c r="ADY147" s="24"/>
      <c r="ADZ147" s="24"/>
      <c r="AEA147" s="24"/>
      <c r="AEB147" s="24"/>
      <c r="AEC147" s="24"/>
      <c r="AED147" s="24"/>
      <c r="AEE147" s="24"/>
      <c r="AEF147" s="24"/>
      <c r="AEG147" s="24"/>
      <c r="AEH147" s="24"/>
      <c r="AEI147" s="24"/>
      <c r="AEJ147" s="24"/>
      <c r="AEK147" s="24"/>
      <c r="AEL147" s="24"/>
      <c r="AEM147" s="24"/>
      <c r="AEN147" s="24"/>
      <c r="AEO147" s="24"/>
      <c r="AEP147" s="24"/>
      <c r="AEQ147" s="24"/>
      <c r="AER147" s="24"/>
      <c r="AES147" s="24"/>
      <c r="AET147" s="24"/>
      <c r="AEU147" s="24"/>
      <c r="AEV147" s="24"/>
      <c r="AEW147" s="24"/>
      <c r="AEX147" s="24"/>
      <c r="AEY147" s="24"/>
      <c r="AEZ147" s="24"/>
      <c r="AFA147" s="24"/>
      <c r="AFB147" s="24"/>
      <c r="AFC147" s="24"/>
      <c r="AFD147" s="24"/>
      <c r="AFE147" s="24"/>
      <c r="AFF147" s="24"/>
      <c r="AFG147" s="24"/>
      <c r="AFH147" s="24"/>
      <c r="AFI147" s="24"/>
      <c r="AFJ147" s="24"/>
      <c r="AFK147" s="24"/>
      <c r="AFL147" s="24"/>
      <c r="AFM147" s="24"/>
      <c r="AFN147" s="24"/>
      <c r="AFO147" s="24"/>
      <c r="AFP147" s="24"/>
      <c r="AFQ147" s="24"/>
      <c r="AFR147" s="24"/>
      <c r="AFS147" s="24"/>
      <c r="AFT147" s="24"/>
      <c r="AFU147" s="24"/>
      <c r="AFV147" s="24"/>
      <c r="AFW147" s="24"/>
      <c r="AFX147" s="24"/>
      <c r="AFY147" s="24"/>
      <c r="AFZ147" s="24"/>
      <c r="AGA147" s="24"/>
      <c r="AGB147" s="24"/>
      <c r="AGC147" s="24"/>
      <c r="AGD147" s="24"/>
      <c r="AGE147" s="24"/>
      <c r="AGF147" s="24"/>
      <c r="AGG147" s="24"/>
      <c r="AGH147" s="24"/>
      <c r="AGI147" s="24"/>
      <c r="AGJ147" s="24"/>
      <c r="AGK147" s="24"/>
      <c r="AGL147" s="24"/>
      <c r="AGM147" s="24"/>
      <c r="AGN147" s="24"/>
      <c r="AGO147" s="24"/>
      <c r="AGP147" s="24"/>
      <c r="AGQ147" s="24"/>
      <c r="AGR147" s="24"/>
      <c r="AGS147" s="24"/>
      <c r="AGT147" s="24"/>
      <c r="AGU147" s="24"/>
      <c r="AGV147" s="24"/>
      <c r="AGW147" s="24"/>
      <c r="AGX147" s="24"/>
      <c r="AGY147" s="24"/>
      <c r="AGZ147" s="24"/>
      <c r="AHA147" s="24"/>
      <c r="AHB147" s="24"/>
      <c r="AHC147" s="24"/>
      <c r="AHD147" s="24"/>
      <c r="AHE147" s="24"/>
      <c r="AHF147" s="24"/>
      <c r="AHG147" s="24"/>
      <c r="AHH147" s="24"/>
      <c r="AHI147" s="24"/>
      <c r="AHJ147" s="24"/>
      <c r="AHK147" s="24"/>
      <c r="AHL147" s="24"/>
      <c r="AHM147" s="24"/>
      <c r="AHN147" s="24"/>
      <c r="AHO147" s="24"/>
      <c r="AHP147" s="24"/>
      <c r="AHQ147" s="24"/>
      <c r="AHR147" s="24"/>
      <c r="AHS147" s="24"/>
      <c r="AHT147" s="24"/>
      <c r="AHU147" s="24"/>
      <c r="AHV147" s="24"/>
      <c r="AHW147" s="24"/>
      <c r="AHX147" s="24"/>
      <c r="AHY147" s="24"/>
      <c r="AHZ147" s="24"/>
      <c r="AIA147" s="24"/>
      <c r="AIB147" s="24"/>
      <c r="AIC147" s="24"/>
      <c r="AID147" s="24"/>
    </row>
    <row r="148" spans="1:914" s="18" customFormat="1" ht="13.55" customHeight="1">
      <c r="A148" s="643" t="s">
        <v>230</v>
      </c>
      <c r="B148" s="67" t="s">
        <v>209</v>
      </c>
      <c r="C148" s="380">
        <v>2112337</v>
      </c>
      <c r="D148" s="84">
        <v>0.15142722581925261</v>
      </c>
      <c r="E148" s="619">
        <v>312432</v>
      </c>
      <c r="F148" s="84"/>
      <c r="G148" s="79">
        <v>26113</v>
      </c>
      <c r="H148" s="84">
        <v>8.5869926813040509E-2</v>
      </c>
      <c r="I148" s="83">
        <v>18035</v>
      </c>
      <c r="J148" s="381">
        <v>-3.8953426409463976E-2</v>
      </c>
      <c r="K148" s="652">
        <v>64709</v>
      </c>
      <c r="L148" s="631">
        <v>-0.16279821973813591</v>
      </c>
      <c r="M148" s="83">
        <v>4869</v>
      </c>
      <c r="N148" s="234">
        <v>0.48990208078335384</v>
      </c>
      <c r="O148" s="648">
        <v>161267</v>
      </c>
      <c r="P148" s="637">
        <v>5.2732245787882943E-2</v>
      </c>
      <c r="Q148" s="83">
        <v>683</v>
      </c>
      <c r="R148" s="84">
        <v>0.1270627062706271</v>
      </c>
      <c r="S148" s="70">
        <v>1128</v>
      </c>
      <c r="T148" s="198">
        <v>-0.11320754716981132</v>
      </c>
      <c r="U148" s="619">
        <v>3351</v>
      </c>
      <c r="V148" s="622">
        <v>0.31000781860828774</v>
      </c>
      <c r="W148" s="382">
        <v>10</v>
      </c>
      <c r="X148" s="84">
        <v>-0.93421052631578949</v>
      </c>
      <c r="Y148" s="83">
        <v>2</v>
      </c>
      <c r="Z148" s="84">
        <v>-0.94871794871794868</v>
      </c>
      <c r="AA148" s="83"/>
      <c r="AB148" s="84"/>
      <c r="AC148" s="83">
        <v>4</v>
      </c>
      <c r="AD148" s="234" t="s">
        <v>225</v>
      </c>
      <c r="AE148" s="635">
        <v>3113</v>
      </c>
      <c r="AF148" s="639">
        <v>6.0286103542234404E-2</v>
      </c>
      <c r="AG148" s="83"/>
      <c r="AH148" s="84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  <c r="QC148" s="25"/>
      <c r="QD148" s="25"/>
      <c r="QE148" s="25"/>
      <c r="QF148" s="25"/>
      <c r="QG148" s="25"/>
      <c r="QH148" s="25"/>
      <c r="QI148" s="25"/>
      <c r="QJ148" s="25"/>
      <c r="QK148" s="25"/>
      <c r="QL148" s="25"/>
      <c r="QM148" s="25"/>
      <c r="QN148" s="25"/>
      <c r="QO148" s="25"/>
      <c r="QP148" s="25"/>
      <c r="QQ148" s="25"/>
      <c r="QR148" s="25"/>
      <c r="QS148" s="25"/>
      <c r="QT148" s="25"/>
      <c r="QU148" s="25"/>
      <c r="QV148" s="25"/>
      <c r="QW148" s="25"/>
      <c r="QX148" s="25"/>
      <c r="QY148" s="25"/>
      <c r="QZ148" s="25"/>
      <c r="RA148" s="25"/>
      <c r="RB148" s="25"/>
      <c r="RC148" s="25"/>
      <c r="RD148" s="25"/>
      <c r="RE148" s="25"/>
      <c r="RF148" s="25"/>
      <c r="RG148" s="25"/>
      <c r="RH148" s="25"/>
      <c r="RI148" s="25"/>
      <c r="RJ148" s="25"/>
      <c r="RK148" s="25"/>
      <c r="RL148" s="25"/>
      <c r="RM148" s="25"/>
      <c r="RN148" s="25"/>
      <c r="RO148" s="25"/>
      <c r="RP148" s="25"/>
      <c r="RQ148" s="25"/>
      <c r="RR148" s="25"/>
      <c r="RS148" s="25"/>
      <c r="RT148" s="25"/>
      <c r="RU148" s="25"/>
      <c r="RV148" s="25"/>
      <c r="RW148" s="25"/>
      <c r="RX148" s="25"/>
      <c r="RY148" s="25"/>
      <c r="RZ148" s="25"/>
      <c r="SA148" s="25"/>
      <c r="SB148" s="25"/>
      <c r="SC148" s="25"/>
      <c r="SD148" s="25"/>
      <c r="SE148" s="25"/>
      <c r="SF148" s="25"/>
      <c r="SG148" s="25"/>
      <c r="SH148" s="25"/>
      <c r="SI148" s="25"/>
      <c r="SJ148" s="25"/>
      <c r="SK148" s="25"/>
      <c r="SL148" s="25"/>
      <c r="SM148" s="25"/>
      <c r="SN148" s="25"/>
      <c r="SO148" s="25"/>
      <c r="SP148" s="25"/>
      <c r="SQ148" s="25"/>
      <c r="SR148" s="25"/>
      <c r="SS148" s="25"/>
      <c r="ST148" s="25"/>
      <c r="SU148" s="25"/>
      <c r="SV148" s="25"/>
      <c r="SW148" s="25"/>
      <c r="SX148" s="25"/>
      <c r="SY148" s="25"/>
      <c r="SZ148" s="25"/>
      <c r="TA148" s="25"/>
      <c r="TB148" s="25"/>
      <c r="TC148" s="25"/>
      <c r="TD148" s="25"/>
      <c r="TE148" s="25"/>
      <c r="TF148" s="25"/>
      <c r="TG148" s="25"/>
      <c r="TH148" s="25"/>
      <c r="TI148" s="25"/>
      <c r="TJ148" s="25"/>
      <c r="TK148" s="25"/>
      <c r="TL148" s="25"/>
      <c r="TM148" s="25"/>
      <c r="TN148" s="25"/>
      <c r="TO148" s="25"/>
      <c r="TP148" s="25"/>
      <c r="TQ148" s="25"/>
      <c r="TR148" s="25"/>
      <c r="TS148" s="25"/>
      <c r="TT148" s="25"/>
      <c r="TU148" s="25"/>
      <c r="TV148" s="25"/>
      <c r="TW148" s="25"/>
      <c r="TX148" s="25"/>
      <c r="TY148" s="25"/>
      <c r="TZ148" s="25"/>
      <c r="UA148" s="25"/>
      <c r="UB148" s="25"/>
      <c r="UC148" s="25"/>
      <c r="UD148" s="25"/>
      <c r="UE148" s="25"/>
      <c r="UF148" s="25"/>
      <c r="UG148" s="25"/>
      <c r="UH148" s="25"/>
      <c r="UI148" s="25"/>
      <c r="UJ148" s="25"/>
      <c r="UK148" s="25"/>
      <c r="UL148" s="25"/>
      <c r="UM148" s="25"/>
      <c r="UN148" s="25"/>
      <c r="UO148" s="25"/>
      <c r="UP148" s="25"/>
      <c r="UQ148" s="25"/>
      <c r="UR148" s="25"/>
      <c r="US148" s="25"/>
      <c r="UT148" s="25"/>
      <c r="UU148" s="25"/>
      <c r="UV148" s="25"/>
      <c r="UW148" s="25"/>
      <c r="UX148" s="25"/>
      <c r="UY148" s="25"/>
      <c r="UZ148" s="25"/>
      <c r="VA148" s="25"/>
      <c r="VB148" s="25"/>
      <c r="VC148" s="25"/>
      <c r="VD148" s="25"/>
      <c r="VE148" s="25"/>
      <c r="VF148" s="25"/>
      <c r="VG148" s="25"/>
      <c r="VH148" s="25"/>
      <c r="VI148" s="25"/>
      <c r="VJ148" s="25"/>
      <c r="VK148" s="25"/>
      <c r="VL148" s="25"/>
      <c r="VM148" s="25"/>
      <c r="VN148" s="25"/>
      <c r="VO148" s="25"/>
      <c r="VP148" s="25"/>
      <c r="VQ148" s="25"/>
      <c r="VR148" s="25"/>
      <c r="VS148" s="25"/>
      <c r="VT148" s="25"/>
      <c r="VU148" s="25"/>
      <c r="VV148" s="25"/>
      <c r="VW148" s="25"/>
      <c r="VX148" s="25"/>
      <c r="VY148" s="25"/>
      <c r="VZ148" s="25"/>
      <c r="WA148" s="25"/>
      <c r="WB148" s="25"/>
      <c r="WC148" s="25"/>
      <c r="WD148" s="25"/>
      <c r="WE148" s="25"/>
      <c r="WF148" s="25"/>
      <c r="WG148" s="25"/>
      <c r="WH148" s="25"/>
      <c r="WI148" s="25"/>
      <c r="WJ148" s="25"/>
      <c r="WK148" s="25"/>
      <c r="WL148" s="25"/>
      <c r="WM148" s="25"/>
      <c r="WN148" s="25"/>
      <c r="WO148" s="25"/>
      <c r="WP148" s="25"/>
      <c r="WQ148" s="25"/>
      <c r="WR148" s="25"/>
      <c r="WS148" s="25"/>
      <c r="WT148" s="25"/>
      <c r="WU148" s="25"/>
      <c r="WV148" s="25"/>
      <c r="WW148" s="25"/>
      <c r="WX148" s="25"/>
      <c r="WY148" s="25"/>
      <c r="WZ148" s="25"/>
      <c r="XA148" s="25"/>
      <c r="XB148" s="25"/>
      <c r="XC148" s="25"/>
      <c r="XD148" s="25"/>
      <c r="XE148" s="25"/>
      <c r="XF148" s="25"/>
      <c r="XG148" s="25"/>
      <c r="XH148" s="25"/>
      <c r="XI148" s="25"/>
      <c r="XJ148" s="25"/>
      <c r="XK148" s="25"/>
      <c r="XL148" s="25"/>
      <c r="XM148" s="25"/>
      <c r="XN148" s="25"/>
      <c r="XO148" s="25"/>
      <c r="XP148" s="25"/>
      <c r="XQ148" s="25"/>
      <c r="XR148" s="25"/>
      <c r="XS148" s="25"/>
      <c r="XT148" s="25"/>
      <c r="XU148" s="25"/>
      <c r="XV148" s="25"/>
      <c r="XW148" s="25"/>
      <c r="XX148" s="25"/>
      <c r="XY148" s="25"/>
      <c r="XZ148" s="25"/>
      <c r="YA148" s="25"/>
      <c r="YB148" s="25"/>
      <c r="YC148" s="25"/>
      <c r="YD148" s="25"/>
      <c r="YE148" s="25"/>
      <c r="YF148" s="25"/>
      <c r="YG148" s="25"/>
      <c r="YH148" s="25"/>
      <c r="YI148" s="25"/>
      <c r="YJ148" s="25"/>
      <c r="YK148" s="25"/>
      <c r="YL148" s="25"/>
      <c r="YM148" s="25"/>
      <c r="YN148" s="25"/>
      <c r="YO148" s="25"/>
      <c r="YP148" s="25"/>
      <c r="YQ148" s="25"/>
      <c r="YR148" s="25"/>
      <c r="YS148" s="25"/>
      <c r="YT148" s="25"/>
      <c r="YU148" s="25"/>
      <c r="YV148" s="25"/>
      <c r="YW148" s="25"/>
      <c r="YX148" s="25"/>
      <c r="YY148" s="25"/>
      <c r="YZ148" s="25"/>
      <c r="ZA148" s="25"/>
      <c r="ZB148" s="25"/>
      <c r="ZC148" s="25"/>
      <c r="ZD148" s="25"/>
      <c r="ZE148" s="25"/>
      <c r="ZF148" s="25"/>
      <c r="ZG148" s="25"/>
      <c r="ZH148" s="25"/>
      <c r="ZI148" s="25"/>
      <c r="ZJ148" s="25"/>
      <c r="ZK148" s="25"/>
      <c r="ZL148" s="25"/>
      <c r="ZM148" s="25"/>
      <c r="ZN148" s="25"/>
      <c r="ZO148" s="25"/>
      <c r="ZP148" s="25"/>
      <c r="ZQ148" s="25"/>
      <c r="ZR148" s="25"/>
      <c r="ZS148" s="25"/>
      <c r="ZT148" s="25"/>
      <c r="ZU148" s="25"/>
      <c r="ZV148" s="25"/>
      <c r="ZW148" s="25"/>
      <c r="ZX148" s="25"/>
      <c r="ZY148" s="25"/>
      <c r="ZZ148" s="25"/>
      <c r="AAA148" s="25"/>
      <c r="AAB148" s="25"/>
      <c r="AAC148" s="25"/>
      <c r="AAD148" s="25"/>
      <c r="AAE148" s="25"/>
      <c r="AAF148" s="25"/>
      <c r="AAG148" s="25"/>
      <c r="AAH148" s="25"/>
      <c r="AAI148" s="25"/>
      <c r="AAJ148" s="25"/>
      <c r="AAK148" s="25"/>
      <c r="AAL148" s="25"/>
      <c r="AAM148" s="25"/>
      <c r="AAN148" s="25"/>
      <c r="AAO148" s="25"/>
      <c r="AAP148" s="25"/>
      <c r="AAQ148" s="25"/>
      <c r="AAR148" s="25"/>
      <c r="AAS148" s="25"/>
      <c r="AAT148" s="25"/>
      <c r="AAU148" s="25"/>
      <c r="AAV148" s="25"/>
      <c r="AAW148" s="25"/>
      <c r="AAX148" s="25"/>
      <c r="AAY148" s="25"/>
      <c r="AAZ148" s="25"/>
      <c r="ABA148" s="25"/>
      <c r="ABB148" s="25"/>
      <c r="ABC148" s="25"/>
      <c r="ABD148" s="25"/>
      <c r="ABE148" s="25"/>
      <c r="ABF148" s="25"/>
      <c r="ABG148" s="25"/>
      <c r="ABH148" s="25"/>
      <c r="ABI148" s="25"/>
      <c r="ABJ148" s="25"/>
      <c r="ABK148" s="25"/>
      <c r="ABL148" s="25"/>
      <c r="ABM148" s="25"/>
      <c r="ABN148" s="25"/>
      <c r="ABO148" s="25"/>
      <c r="ABP148" s="25"/>
      <c r="ABQ148" s="25"/>
      <c r="ABR148" s="25"/>
      <c r="ABS148" s="25"/>
      <c r="ABT148" s="25"/>
      <c r="ABU148" s="25"/>
      <c r="ABV148" s="25"/>
      <c r="ABW148" s="25"/>
      <c r="ABX148" s="25"/>
      <c r="ABY148" s="25"/>
      <c r="ABZ148" s="25"/>
      <c r="ACA148" s="25"/>
      <c r="ACB148" s="25"/>
      <c r="ACC148" s="25"/>
      <c r="ACD148" s="25"/>
      <c r="ACE148" s="25"/>
      <c r="ACF148" s="25"/>
      <c r="ACG148" s="25"/>
      <c r="ACH148" s="25"/>
      <c r="ACI148" s="25"/>
      <c r="ACJ148" s="25"/>
      <c r="ACK148" s="25"/>
      <c r="ACL148" s="25"/>
      <c r="ACM148" s="25"/>
      <c r="ACN148" s="25"/>
      <c r="ACO148" s="25"/>
      <c r="ACP148" s="25"/>
      <c r="ACQ148" s="25"/>
      <c r="ACR148" s="25"/>
      <c r="ACS148" s="25"/>
      <c r="ACT148" s="25"/>
      <c r="ACU148" s="25"/>
      <c r="ACV148" s="25"/>
      <c r="ACW148" s="25"/>
      <c r="ACX148" s="25"/>
      <c r="ACY148" s="25"/>
      <c r="ACZ148" s="25"/>
      <c r="ADA148" s="25"/>
      <c r="ADB148" s="25"/>
      <c r="ADC148" s="25"/>
      <c r="ADD148" s="25"/>
      <c r="ADE148" s="25"/>
      <c r="ADF148" s="25"/>
      <c r="ADG148" s="25"/>
      <c r="ADH148" s="25"/>
      <c r="ADI148" s="25"/>
      <c r="ADJ148" s="25"/>
      <c r="ADK148" s="25"/>
      <c r="ADL148" s="25"/>
      <c r="ADM148" s="25"/>
      <c r="ADN148" s="25"/>
      <c r="ADO148" s="25"/>
      <c r="ADP148" s="25"/>
      <c r="ADQ148" s="25"/>
      <c r="ADR148" s="25"/>
      <c r="ADS148" s="25"/>
      <c r="ADT148" s="25"/>
      <c r="ADU148" s="25"/>
      <c r="ADV148" s="25"/>
      <c r="ADW148" s="25"/>
      <c r="ADX148" s="25"/>
      <c r="ADY148" s="25"/>
      <c r="ADZ148" s="25"/>
      <c r="AEA148" s="25"/>
      <c r="AEB148" s="25"/>
      <c r="AEC148" s="25"/>
      <c r="AED148" s="25"/>
      <c r="AEE148" s="25"/>
      <c r="AEF148" s="25"/>
      <c r="AEG148" s="25"/>
      <c r="AEH148" s="25"/>
      <c r="AEI148" s="25"/>
      <c r="AEJ148" s="25"/>
      <c r="AEK148" s="25"/>
      <c r="AEL148" s="25"/>
      <c r="AEM148" s="25"/>
      <c r="AEN148" s="25"/>
      <c r="AEO148" s="25"/>
      <c r="AEP148" s="25"/>
      <c r="AEQ148" s="25"/>
      <c r="AER148" s="25"/>
      <c r="AES148" s="25"/>
      <c r="AET148" s="25"/>
      <c r="AEU148" s="25"/>
      <c r="AEV148" s="25"/>
      <c r="AEW148" s="25"/>
      <c r="AEX148" s="25"/>
      <c r="AEY148" s="25"/>
      <c r="AEZ148" s="25"/>
      <c r="AFA148" s="25"/>
      <c r="AFB148" s="25"/>
      <c r="AFC148" s="25"/>
      <c r="AFD148" s="25"/>
      <c r="AFE148" s="25"/>
      <c r="AFF148" s="25"/>
      <c r="AFG148" s="25"/>
      <c r="AFH148" s="25"/>
      <c r="AFI148" s="25"/>
      <c r="AFJ148" s="25"/>
      <c r="AFK148" s="25"/>
      <c r="AFL148" s="25"/>
      <c r="AFM148" s="25"/>
      <c r="AFN148" s="25"/>
      <c r="AFO148" s="25"/>
      <c r="AFP148" s="25"/>
      <c r="AFQ148" s="25"/>
      <c r="AFR148" s="25"/>
      <c r="AFS148" s="25"/>
      <c r="AFT148" s="25"/>
      <c r="AFU148" s="25"/>
      <c r="AFV148" s="25"/>
      <c r="AFW148" s="25"/>
      <c r="AFX148" s="25"/>
      <c r="AFY148" s="25"/>
      <c r="AFZ148" s="25"/>
      <c r="AGA148" s="25"/>
      <c r="AGB148" s="25"/>
      <c r="AGC148" s="25"/>
      <c r="AGD148" s="25"/>
      <c r="AGE148" s="25"/>
      <c r="AGF148" s="25"/>
      <c r="AGG148" s="25"/>
      <c r="AGH148" s="25"/>
      <c r="AGI148" s="25"/>
      <c r="AGJ148" s="25"/>
      <c r="AGK148" s="25"/>
      <c r="AGL148" s="25"/>
      <c r="AGM148" s="25"/>
      <c r="AGN148" s="25"/>
      <c r="AGO148" s="25"/>
      <c r="AGP148" s="25"/>
      <c r="AGQ148" s="25"/>
      <c r="AGR148" s="25"/>
      <c r="AGS148" s="25"/>
      <c r="AGT148" s="25"/>
      <c r="AGU148" s="25"/>
      <c r="AGV148" s="25"/>
      <c r="AGW148" s="25"/>
      <c r="AGX148" s="25"/>
      <c r="AGY148" s="25"/>
      <c r="AGZ148" s="25"/>
      <c r="AHA148" s="25"/>
      <c r="AHB148" s="25"/>
      <c r="AHC148" s="25"/>
      <c r="AHD148" s="25"/>
      <c r="AHE148" s="25"/>
      <c r="AHF148" s="25"/>
      <c r="AHG148" s="25"/>
      <c r="AHH148" s="25"/>
      <c r="AHI148" s="25"/>
      <c r="AHJ148" s="25"/>
      <c r="AHK148" s="25"/>
      <c r="AHL148" s="25"/>
      <c r="AHM148" s="25"/>
      <c r="AHN148" s="25"/>
      <c r="AHO148" s="25"/>
      <c r="AHP148" s="25"/>
      <c r="AHQ148" s="25"/>
      <c r="AHR148" s="25"/>
      <c r="AHS148" s="25"/>
      <c r="AHT148" s="25"/>
      <c r="AHU148" s="25"/>
      <c r="AHV148" s="25"/>
      <c r="AHW148" s="25"/>
      <c r="AHX148" s="25"/>
      <c r="AHY148" s="25"/>
      <c r="AHZ148" s="25"/>
      <c r="AIA148" s="25"/>
      <c r="AIB148" s="25"/>
      <c r="AIC148" s="25"/>
      <c r="AID148" s="25"/>
    </row>
    <row r="149" spans="1:914" s="3" customFormat="1" ht="13.55" customHeight="1">
      <c r="A149" s="644"/>
      <c r="B149" s="378" t="s">
        <v>210</v>
      </c>
      <c r="C149" s="383">
        <v>1876928</v>
      </c>
      <c r="D149" s="193">
        <v>0.29836491056710357</v>
      </c>
      <c r="E149" s="620"/>
      <c r="F149" s="234"/>
      <c r="G149" s="233">
        <v>22607</v>
      </c>
      <c r="H149" s="234">
        <v>0.16554959785522794</v>
      </c>
      <c r="I149" s="369">
        <v>15808</v>
      </c>
      <c r="J149" s="321">
        <v>3.9111286399789558E-2</v>
      </c>
      <c r="K149" s="646"/>
      <c r="L149" s="632"/>
      <c r="M149" s="369">
        <v>4367</v>
      </c>
      <c r="N149" s="234">
        <v>0.92294143549097307</v>
      </c>
      <c r="O149" s="649"/>
      <c r="P149" s="638"/>
      <c r="Q149" s="369">
        <v>1098</v>
      </c>
      <c r="R149" s="234">
        <v>1.1361867704280155</v>
      </c>
      <c r="S149" s="249">
        <v>1219</v>
      </c>
      <c r="T149" s="193">
        <v>0.37895927601809953</v>
      </c>
      <c r="U149" s="620"/>
      <c r="V149" s="623"/>
      <c r="W149" s="384">
        <v>15</v>
      </c>
      <c r="X149" s="234">
        <v>-0.84536082474226804</v>
      </c>
      <c r="Y149" s="369">
        <v>70</v>
      </c>
      <c r="Z149" s="234">
        <v>69</v>
      </c>
      <c r="AA149" s="369"/>
      <c r="AB149" s="234"/>
      <c r="AC149" s="369">
        <v>3</v>
      </c>
      <c r="AD149" s="234">
        <v>-0.66666666666666663</v>
      </c>
      <c r="AE149" s="636"/>
      <c r="AF149" s="641"/>
      <c r="AG149" s="369"/>
      <c r="AH149" s="23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  <c r="HF149" s="24"/>
      <c r="HG149" s="24"/>
      <c r="HH149" s="24"/>
      <c r="HI149" s="24"/>
      <c r="HJ149" s="24"/>
      <c r="HK149" s="24"/>
      <c r="HL149" s="24"/>
      <c r="HM149" s="24"/>
      <c r="HN149" s="24"/>
      <c r="HO149" s="24"/>
      <c r="HP149" s="24"/>
      <c r="HQ149" s="24"/>
      <c r="HR149" s="24"/>
      <c r="HS149" s="24"/>
      <c r="HT149" s="24"/>
      <c r="HU149" s="24"/>
      <c r="HV149" s="24"/>
      <c r="HW149" s="24"/>
      <c r="HX149" s="24"/>
      <c r="HY149" s="24"/>
      <c r="HZ149" s="24"/>
      <c r="IA149" s="24"/>
      <c r="IB149" s="24"/>
      <c r="IC149" s="24"/>
      <c r="ID149" s="24"/>
      <c r="IE149" s="24"/>
      <c r="IF149" s="24"/>
      <c r="IG149" s="24"/>
      <c r="IH149" s="24"/>
      <c r="II149" s="24"/>
      <c r="IJ149" s="24"/>
      <c r="IK149" s="24"/>
      <c r="IL149" s="24"/>
      <c r="IM149" s="24"/>
      <c r="IN149" s="24"/>
      <c r="IO149" s="24"/>
      <c r="IP149" s="24"/>
      <c r="IQ149" s="24"/>
      <c r="IR149" s="24"/>
      <c r="IS149" s="24"/>
      <c r="IT149" s="24"/>
      <c r="IU149" s="24"/>
      <c r="IV149" s="24"/>
      <c r="IW149" s="24"/>
      <c r="IX149" s="24"/>
      <c r="IY149" s="24"/>
      <c r="IZ149" s="24"/>
      <c r="JA149" s="24"/>
      <c r="JB149" s="24"/>
      <c r="JC149" s="24"/>
      <c r="JD149" s="24"/>
      <c r="JE149" s="24"/>
      <c r="JF149" s="24"/>
      <c r="JG149" s="24"/>
      <c r="JH149" s="24"/>
      <c r="JI149" s="24"/>
      <c r="JJ149" s="24"/>
      <c r="JK149" s="24"/>
      <c r="JL149" s="24"/>
      <c r="JM149" s="24"/>
      <c r="JN149" s="24"/>
      <c r="JO149" s="24"/>
      <c r="JP149" s="24"/>
      <c r="JQ149" s="24"/>
      <c r="JR149" s="24"/>
      <c r="JS149" s="24"/>
      <c r="JT149" s="24"/>
      <c r="JU149" s="24"/>
      <c r="JV149" s="24"/>
      <c r="JW149" s="24"/>
      <c r="JX149" s="24"/>
      <c r="JY149" s="24"/>
      <c r="JZ149" s="24"/>
      <c r="KA149" s="24"/>
      <c r="KB149" s="24"/>
      <c r="KC149" s="24"/>
      <c r="KD149" s="24"/>
      <c r="KE149" s="24"/>
      <c r="KF149" s="24"/>
      <c r="KG149" s="24"/>
      <c r="KH149" s="24"/>
      <c r="KI149" s="24"/>
      <c r="KJ149" s="24"/>
      <c r="KK149" s="24"/>
      <c r="KL149" s="24"/>
      <c r="KM149" s="24"/>
      <c r="KN149" s="24"/>
      <c r="KO149" s="24"/>
      <c r="KP149" s="24"/>
      <c r="KQ149" s="24"/>
      <c r="KR149" s="24"/>
      <c r="KS149" s="24"/>
      <c r="KT149" s="24"/>
      <c r="KU149" s="24"/>
      <c r="KV149" s="24"/>
      <c r="KW149" s="24"/>
      <c r="KX149" s="24"/>
      <c r="KY149" s="24"/>
      <c r="KZ149" s="24"/>
      <c r="LA149" s="24"/>
      <c r="LB149" s="24"/>
      <c r="LC149" s="24"/>
      <c r="LD149" s="24"/>
      <c r="LE149" s="24"/>
      <c r="LF149" s="24"/>
      <c r="LG149" s="24"/>
      <c r="LH149" s="24"/>
      <c r="LI149" s="24"/>
      <c r="LJ149" s="24"/>
      <c r="LK149" s="24"/>
      <c r="LL149" s="24"/>
      <c r="LM149" s="24"/>
      <c r="LN149" s="24"/>
      <c r="LO149" s="24"/>
      <c r="LP149" s="24"/>
      <c r="LQ149" s="24"/>
      <c r="LR149" s="24"/>
      <c r="LS149" s="24"/>
      <c r="LT149" s="24"/>
      <c r="LU149" s="24"/>
      <c r="LV149" s="24"/>
      <c r="LW149" s="24"/>
      <c r="LX149" s="24"/>
      <c r="LY149" s="24"/>
      <c r="LZ149" s="24"/>
      <c r="MA149" s="24"/>
      <c r="MB149" s="24"/>
      <c r="MC149" s="24"/>
      <c r="MD149" s="24"/>
      <c r="ME149" s="24"/>
      <c r="MF149" s="24"/>
      <c r="MG149" s="24"/>
      <c r="MH149" s="24"/>
      <c r="MI149" s="24"/>
      <c r="MJ149" s="24"/>
      <c r="MK149" s="24"/>
      <c r="ML149" s="24"/>
      <c r="MM149" s="24"/>
      <c r="MN149" s="24"/>
      <c r="MO149" s="24"/>
      <c r="MP149" s="24"/>
      <c r="MQ149" s="24"/>
      <c r="MR149" s="24"/>
      <c r="MS149" s="24"/>
      <c r="MT149" s="24"/>
      <c r="MU149" s="24"/>
      <c r="MV149" s="24"/>
      <c r="MW149" s="24"/>
      <c r="MX149" s="24"/>
      <c r="MY149" s="24"/>
      <c r="MZ149" s="24"/>
      <c r="NA149" s="24"/>
      <c r="NB149" s="24"/>
      <c r="NC149" s="24"/>
      <c r="ND149" s="24"/>
      <c r="NE149" s="24"/>
      <c r="NF149" s="24"/>
      <c r="NG149" s="24"/>
      <c r="NH149" s="24"/>
      <c r="NI149" s="24"/>
      <c r="NJ149" s="24"/>
      <c r="NK149" s="24"/>
      <c r="NL149" s="24"/>
      <c r="NM149" s="24"/>
      <c r="NN149" s="24"/>
      <c r="NO149" s="24"/>
      <c r="NP149" s="24"/>
      <c r="NQ149" s="24"/>
      <c r="NR149" s="24"/>
      <c r="NS149" s="24"/>
      <c r="NT149" s="24"/>
      <c r="NU149" s="24"/>
      <c r="NV149" s="24"/>
      <c r="NW149" s="24"/>
      <c r="NX149" s="24"/>
      <c r="NY149" s="24"/>
      <c r="NZ149" s="24"/>
      <c r="OA149" s="24"/>
      <c r="OB149" s="24"/>
      <c r="OC149" s="24"/>
      <c r="OD149" s="24"/>
      <c r="OE149" s="24"/>
      <c r="OF149" s="24"/>
      <c r="OG149" s="24"/>
      <c r="OH149" s="24"/>
      <c r="OI149" s="24"/>
      <c r="OJ149" s="24"/>
      <c r="OK149" s="24"/>
      <c r="OL149" s="24"/>
      <c r="OM149" s="24"/>
      <c r="ON149" s="24"/>
      <c r="OO149" s="24"/>
      <c r="OP149" s="24"/>
      <c r="OQ149" s="24"/>
      <c r="OR149" s="24"/>
      <c r="OS149" s="24"/>
      <c r="OT149" s="24"/>
      <c r="OU149" s="24"/>
      <c r="OV149" s="24"/>
      <c r="OW149" s="24"/>
      <c r="OX149" s="24"/>
      <c r="OY149" s="24"/>
      <c r="OZ149" s="24"/>
      <c r="PA149" s="24"/>
      <c r="PB149" s="24"/>
      <c r="PC149" s="24"/>
      <c r="PD149" s="24"/>
      <c r="PE149" s="24"/>
      <c r="PF149" s="24"/>
      <c r="PG149" s="24"/>
      <c r="PH149" s="24"/>
      <c r="PI149" s="24"/>
      <c r="PJ149" s="24"/>
      <c r="PK149" s="24"/>
      <c r="PL149" s="24"/>
      <c r="PM149" s="24"/>
      <c r="PN149" s="24"/>
      <c r="PO149" s="24"/>
      <c r="PP149" s="24"/>
      <c r="PQ149" s="24"/>
      <c r="PR149" s="24"/>
      <c r="PS149" s="24"/>
      <c r="PT149" s="24"/>
      <c r="PU149" s="24"/>
      <c r="PV149" s="24"/>
      <c r="PW149" s="24"/>
      <c r="PX149" s="24"/>
      <c r="PY149" s="24"/>
      <c r="PZ149" s="24"/>
      <c r="QA149" s="24"/>
      <c r="QB149" s="24"/>
      <c r="QC149" s="24"/>
      <c r="QD149" s="24"/>
      <c r="QE149" s="24"/>
      <c r="QF149" s="24"/>
      <c r="QG149" s="24"/>
      <c r="QH149" s="24"/>
      <c r="QI149" s="24"/>
      <c r="QJ149" s="24"/>
      <c r="QK149" s="24"/>
      <c r="QL149" s="24"/>
      <c r="QM149" s="24"/>
      <c r="QN149" s="24"/>
      <c r="QO149" s="24"/>
      <c r="QP149" s="24"/>
      <c r="QQ149" s="24"/>
      <c r="QR149" s="24"/>
      <c r="QS149" s="24"/>
      <c r="QT149" s="24"/>
      <c r="QU149" s="24"/>
      <c r="QV149" s="24"/>
      <c r="QW149" s="24"/>
      <c r="QX149" s="24"/>
      <c r="QY149" s="24"/>
      <c r="QZ149" s="24"/>
      <c r="RA149" s="24"/>
      <c r="RB149" s="24"/>
      <c r="RC149" s="24"/>
      <c r="RD149" s="24"/>
      <c r="RE149" s="24"/>
      <c r="RF149" s="24"/>
      <c r="RG149" s="24"/>
      <c r="RH149" s="24"/>
      <c r="RI149" s="24"/>
      <c r="RJ149" s="24"/>
      <c r="RK149" s="24"/>
      <c r="RL149" s="24"/>
      <c r="RM149" s="24"/>
      <c r="RN149" s="24"/>
      <c r="RO149" s="24"/>
      <c r="RP149" s="24"/>
      <c r="RQ149" s="24"/>
      <c r="RR149" s="24"/>
      <c r="RS149" s="24"/>
      <c r="RT149" s="24"/>
      <c r="RU149" s="24"/>
      <c r="RV149" s="24"/>
      <c r="RW149" s="24"/>
      <c r="RX149" s="24"/>
      <c r="RY149" s="24"/>
      <c r="RZ149" s="24"/>
      <c r="SA149" s="24"/>
      <c r="SB149" s="24"/>
      <c r="SC149" s="24"/>
      <c r="SD149" s="24"/>
      <c r="SE149" s="24"/>
      <c r="SF149" s="24"/>
      <c r="SG149" s="24"/>
      <c r="SH149" s="24"/>
      <c r="SI149" s="24"/>
      <c r="SJ149" s="24"/>
      <c r="SK149" s="24"/>
      <c r="SL149" s="24"/>
      <c r="SM149" s="24"/>
      <c r="SN149" s="24"/>
      <c r="SO149" s="24"/>
      <c r="SP149" s="24"/>
      <c r="SQ149" s="24"/>
      <c r="SR149" s="24"/>
      <c r="SS149" s="24"/>
      <c r="ST149" s="24"/>
      <c r="SU149" s="24"/>
      <c r="SV149" s="24"/>
      <c r="SW149" s="24"/>
      <c r="SX149" s="24"/>
      <c r="SY149" s="24"/>
      <c r="SZ149" s="24"/>
      <c r="TA149" s="24"/>
      <c r="TB149" s="24"/>
      <c r="TC149" s="24"/>
      <c r="TD149" s="24"/>
      <c r="TE149" s="24"/>
      <c r="TF149" s="24"/>
      <c r="TG149" s="24"/>
      <c r="TH149" s="24"/>
      <c r="TI149" s="24"/>
      <c r="TJ149" s="24"/>
      <c r="TK149" s="24"/>
      <c r="TL149" s="24"/>
      <c r="TM149" s="24"/>
      <c r="TN149" s="24"/>
      <c r="TO149" s="24"/>
      <c r="TP149" s="24"/>
      <c r="TQ149" s="24"/>
      <c r="TR149" s="24"/>
      <c r="TS149" s="24"/>
      <c r="TT149" s="24"/>
      <c r="TU149" s="24"/>
      <c r="TV149" s="24"/>
      <c r="TW149" s="24"/>
      <c r="TX149" s="24"/>
      <c r="TY149" s="24"/>
      <c r="TZ149" s="24"/>
      <c r="UA149" s="24"/>
      <c r="UB149" s="24"/>
      <c r="UC149" s="24"/>
      <c r="UD149" s="24"/>
      <c r="UE149" s="24"/>
      <c r="UF149" s="24"/>
      <c r="UG149" s="24"/>
      <c r="UH149" s="24"/>
      <c r="UI149" s="24"/>
      <c r="UJ149" s="24"/>
      <c r="UK149" s="24"/>
      <c r="UL149" s="24"/>
      <c r="UM149" s="24"/>
      <c r="UN149" s="24"/>
      <c r="UO149" s="24"/>
      <c r="UP149" s="24"/>
      <c r="UQ149" s="24"/>
      <c r="UR149" s="24"/>
      <c r="US149" s="24"/>
      <c r="UT149" s="24"/>
      <c r="UU149" s="24"/>
      <c r="UV149" s="24"/>
      <c r="UW149" s="24"/>
      <c r="UX149" s="24"/>
      <c r="UY149" s="24"/>
      <c r="UZ149" s="24"/>
      <c r="VA149" s="24"/>
      <c r="VB149" s="24"/>
      <c r="VC149" s="24"/>
      <c r="VD149" s="24"/>
      <c r="VE149" s="24"/>
      <c r="VF149" s="24"/>
      <c r="VG149" s="24"/>
      <c r="VH149" s="24"/>
      <c r="VI149" s="24"/>
      <c r="VJ149" s="24"/>
      <c r="VK149" s="24"/>
      <c r="VL149" s="24"/>
      <c r="VM149" s="24"/>
      <c r="VN149" s="24"/>
      <c r="VO149" s="24"/>
      <c r="VP149" s="24"/>
      <c r="VQ149" s="24"/>
      <c r="VR149" s="24"/>
      <c r="VS149" s="24"/>
      <c r="VT149" s="24"/>
      <c r="VU149" s="24"/>
      <c r="VV149" s="24"/>
      <c r="VW149" s="24"/>
      <c r="VX149" s="24"/>
      <c r="VY149" s="24"/>
      <c r="VZ149" s="24"/>
      <c r="WA149" s="24"/>
      <c r="WB149" s="24"/>
      <c r="WC149" s="24"/>
      <c r="WD149" s="24"/>
      <c r="WE149" s="24"/>
      <c r="WF149" s="24"/>
      <c r="WG149" s="24"/>
      <c r="WH149" s="24"/>
      <c r="WI149" s="24"/>
      <c r="WJ149" s="24"/>
      <c r="WK149" s="24"/>
      <c r="WL149" s="24"/>
      <c r="WM149" s="24"/>
      <c r="WN149" s="24"/>
      <c r="WO149" s="24"/>
      <c r="WP149" s="24"/>
      <c r="WQ149" s="24"/>
      <c r="WR149" s="24"/>
      <c r="WS149" s="24"/>
      <c r="WT149" s="24"/>
      <c r="WU149" s="24"/>
      <c r="WV149" s="24"/>
      <c r="WW149" s="24"/>
      <c r="WX149" s="24"/>
      <c r="WY149" s="24"/>
      <c r="WZ149" s="24"/>
      <c r="XA149" s="24"/>
      <c r="XB149" s="24"/>
      <c r="XC149" s="24"/>
      <c r="XD149" s="24"/>
      <c r="XE149" s="24"/>
      <c r="XF149" s="24"/>
      <c r="XG149" s="24"/>
      <c r="XH149" s="24"/>
      <c r="XI149" s="24"/>
      <c r="XJ149" s="24"/>
      <c r="XK149" s="24"/>
      <c r="XL149" s="24"/>
      <c r="XM149" s="24"/>
      <c r="XN149" s="24"/>
      <c r="XO149" s="24"/>
      <c r="XP149" s="24"/>
      <c r="XQ149" s="24"/>
      <c r="XR149" s="24"/>
      <c r="XS149" s="24"/>
      <c r="XT149" s="24"/>
      <c r="XU149" s="24"/>
      <c r="XV149" s="24"/>
      <c r="XW149" s="24"/>
      <c r="XX149" s="24"/>
      <c r="XY149" s="24"/>
      <c r="XZ149" s="24"/>
      <c r="YA149" s="24"/>
      <c r="YB149" s="24"/>
      <c r="YC149" s="24"/>
      <c r="YD149" s="24"/>
      <c r="YE149" s="24"/>
      <c r="YF149" s="24"/>
      <c r="YG149" s="24"/>
      <c r="YH149" s="24"/>
      <c r="YI149" s="24"/>
      <c r="YJ149" s="24"/>
      <c r="YK149" s="24"/>
      <c r="YL149" s="24"/>
      <c r="YM149" s="24"/>
      <c r="YN149" s="24"/>
      <c r="YO149" s="24"/>
      <c r="YP149" s="24"/>
      <c r="YQ149" s="24"/>
      <c r="YR149" s="24"/>
      <c r="YS149" s="24"/>
      <c r="YT149" s="24"/>
      <c r="YU149" s="24"/>
      <c r="YV149" s="24"/>
      <c r="YW149" s="24"/>
      <c r="YX149" s="24"/>
      <c r="YY149" s="24"/>
      <c r="YZ149" s="24"/>
      <c r="ZA149" s="24"/>
      <c r="ZB149" s="24"/>
      <c r="ZC149" s="24"/>
      <c r="ZD149" s="24"/>
      <c r="ZE149" s="24"/>
      <c r="ZF149" s="24"/>
      <c r="ZG149" s="24"/>
      <c r="ZH149" s="24"/>
      <c r="ZI149" s="24"/>
      <c r="ZJ149" s="24"/>
      <c r="ZK149" s="24"/>
      <c r="ZL149" s="24"/>
      <c r="ZM149" s="24"/>
      <c r="ZN149" s="24"/>
      <c r="ZO149" s="24"/>
      <c r="ZP149" s="24"/>
      <c r="ZQ149" s="24"/>
      <c r="ZR149" s="24"/>
      <c r="ZS149" s="24"/>
      <c r="ZT149" s="24"/>
      <c r="ZU149" s="24"/>
      <c r="ZV149" s="24"/>
      <c r="ZW149" s="24"/>
      <c r="ZX149" s="24"/>
      <c r="ZY149" s="24"/>
      <c r="ZZ149" s="24"/>
      <c r="AAA149" s="24"/>
      <c r="AAB149" s="24"/>
      <c r="AAC149" s="24"/>
      <c r="AAD149" s="24"/>
      <c r="AAE149" s="24"/>
      <c r="AAF149" s="24"/>
      <c r="AAG149" s="24"/>
      <c r="AAH149" s="24"/>
      <c r="AAI149" s="24"/>
      <c r="AAJ149" s="24"/>
      <c r="AAK149" s="24"/>
      <c r="AAL149" s="24"/>
      <c r="AAM149" s="24"/>
      <c r="AAN149" s="24"/>
      <c r="AAO149" s="24"/>
      <c r="AAP149" s="24"/>
      <c r="AAQ149" s="24"/>
      <c r="AAR149" s="24"/>
      <c r="AAS149" s="24"/>
      <c r="AAT149" s="24"/>
      <c r="AAU149" s="24"/>
      <c r="AAV149" s="24"/>
      <c r="AAW149" s="24"/>
      <c r="AAX149" s="24"/>
      <c r="AAY149" s="24"/>
      <c r="AAZ149" s="24"/>
      <c r="ABA149" s="24"/>
      <c r="ABB149" s="24"/>
      <c r="ABC149" s="24"/>
      <c r="ABD149" s="24"/>
      <c r="ABE149" s="24"/>
      <c r="ABF149" s="24"/>
      <c r="ABG149" s="24"/>
      <c r="ABH149" s="24"/>
      <c r="ABI149" s="24"/>
      <c r="ABJ149" s="24"/>
      <c r="ABK149" s="24"/>
      <c r="ABL149" s="24"/>
      <c r="ABM149" s="24"/>
      <c r="ABN149" s="24"/>
      <c r="ABO149" s="24"/>
      <c r="ABP149" s="24"/>
      <c r="ABQ149" s="24"/>
      <c r="ABR149" s="24"/>
      <c r="ABS149" s="24"/>
      <c r="ABT149" s="24"/>
      <c r="ABU149" s="24"/>
      <c r="ABV149" s="24"/>
      <c r="ABW149" s="24"/>
      <c r="ABX149" s="24"/>
      <c r="ABY149" s="24"/>
      <c r="ABZ149" s="24"/>
      <c r="ACA149" s="24"/>
      <c r="ACB149" s="24"/>
      <c r="ACC149" s="24"/>
      <c r="ACD149" s="24"/>
      <c r="ACE149" s="24"/>
      <c r="ACF149" s="24"/>
      <c r="ACG149" s="24"/>
      <c r="ACH149" s="24"/>
      <c r="ACI149" s="24"/>
      <c r="ACJ149" s="24"/>
      <c r="ACK149" s="24"/>
      <c r="ACL149" s="24"/>
      <c r="ACM149" s="24"/>
      <c r="ACN149" s="24"/>
      <c r="ACO149" s="24"/>
      <c r="ACP149" s="24"/>
      <c r="ACQ149" s="24"/>
      <c r="ACR149" s="24"/>
      <c r="ACS149" s="24"/>
      <c r="ACT149" s="24"/>
      <c r="ACU149" s="24"/>
      <c r="ACV149" s="24"/>
      <c r="ACW149" s="24"/>
      <c r="ACX149" s="24"/>
      <c r="ACY149" s="24"/>
      <c r="ACZ149" s="24"/>
      <c r="ADA149" s="24"/>
      <c r="ADB149" s="24"/>
      <c r="ADC149" s="24"/>
      <c r="ADD149" s="24"/>
      <c r="ADE149" s="24"/>
      <c r="ADF149" s="24"/>
      <c r="ADG149" s="24"/>
      <c r="ADH149" s="24"/>
      <c r="ADI149" s="24"/>
      <c r="ADJ149" s="24"/>
      <c r="ADK149" s="24"/>
      <c r="ADL149" s="24"/>
      <c r="ADM149" s="24"/>
      <c r="ADN149" s="24"/>
      <c r="ADO149" s="24"/>
      <c r="ADP149" s="24"/>
      <c r="ADQ149" s="24"/>
      <c r="ADR149" s="24"/>
      <c r="ADS149" s="24"/>
      <c r="ADT149" s="24"/>
      <c r="ADU149" s="24"/>
      <c r="ADV149" s="24"/>
      <c r="ADW149" s="24"/>
      <c r="ADX149" s="24"/>
      <c r="ADY149" s="24"/>
      <c r="ADZ149" s="24"/>
      <c r="AEA149" s="24"/>
      <c r="AEB149" s="24"/>
      <c r="AEC149" s="24"/>
      <c r="AED149" s="24"/>
      <c r="AEE149" s="24"/>
      <c r="AEF149" s="24"/>
      <c r="AEG149" s="24"/>
      <c r="AEH149" s="24"/>
      <c r="AEI149" s="24"/>
      <c r="AEJ149" s="24"/>
      <c r="AEK149" s="24"/>
      <c r="AEL149" s="24"/>
      <c r="AEM149" s="24"/>
      <c r="AEN149" s="24"/>
      <c r="AEO149" s="24"/>
      <c r="AEP149" s="24"/>
      <c r="AEQ149" s="24"/>
      <c r="AER149" s="24"/>
      <c r="AES149" s="24"/>
      <c r="AET149" s="24"/>
      <c r="AEU149" s="24"/>
      <c r="AEV149" s="24"/>
      <c r="AEW149" s="24"/>
      <c r="AEX149" s="24"/>
      <c r="AEY149" s="24"/>
      <c r="AEZ149" s="24"/>
      <c r="AFA149" s="24"/>
      <c r="AFB149" s="24"/>
      <c r="AFC149" s="24"/>
      <c r="AFD149" s="24"/>
      <c r="AFE149" s="24"/>
      <c r="AFF149" s="24"/>
      <c r="AFG149" s="24"/>
      <c r="AFH149" s="24"/>
      <c r="AFI149" s="24"/>
      <c r="AFJ149" s="24"/>
      <c r="AFK149" s="24"/>
      <c r="AFL149" s="24"/>
      <c r="AFM149" s="24"/>
      <c r="AFN149" s="24"/>
      <c r="AFO149" s="24"/>
      <c r="AFP149" s="24"/>
      <c r="AFQ149" s="24"/>
      <c r="AFR149" s="24"/>
      <c r="AFS149" s="24"/>
      <c r="AFT149" s="24"/>
      <c r="AFU149" s="24"/>
      <c r="AFV149" s="24"/>
      <c r="AFW149" s="24"/>
      <c r="AFX149" s="24"/>
      <c r="AFY149" s="24"/>
      <c r="AFZ149" s="24"/>
      <c r="AGA149" s="24"/>
      <c r="AGB149" s="24"/>
      <c r="AGC149" s="24"/>
      <c r="AGD149" s="24"/>
      <c r="AGE149" s="24"/>
      <c r="AGF149" s="24"/>
      <c r="AGG149" s="24"/>
      <c r="AGH149" s="24"/>
      <c r="AGI149" s="24"/>
      <c r="AGJ149" s="24"/>
      <c r="AGK149" s="24"/>
      <c r="AGL149" s="24"/>
      <c r="AGM149" s="24"/>
      <c r="AGN149" s="24"/>
      <c r="AGO149" s="24"/>
      <c r="AGP149" s="24"/>
      <c r="AGQ149" s="24"/>
      <c r="AGR149" s="24"/>
      <c r="AGS149" s="24"/>
      <c r="AGT149" s="24"/>
      <c r="AGU149" s="24"/>
      <c r="AGV149" s="24"/>
      <c r="AGW149" s="24"/>
      <c r="AGX149" s="24"/>
      <c r="AGY149" s="24"/>
      <c r="AGZ149" s="24"/>
      <c r="AHA149" s="24"/>
      <c r="AHB149" s="24"/>
      <c r="AHC149" s="24"/>
      <c r="AHD149" s="24"/>
      <c r="AHE149" s="24"/>
      <c r="AHF149" s="24"/>
      <c r="AHG149" s="24"/>
      <c r="AHH149" s="24"/>
      <c r="AHI149" s="24"/>
      <c r="AHJ149" s="24"/>
      <c r="AHK149" s="24"/>
      <c r="AHL149" s="24"/>
      <c r="AHM149" s="24"/>
      <c r="AHN149" s="24"/>
      <c r="AHO149" s="24"/>
      <c r="AHP149" s="24"/>
      <c r="AHQ149" s="24"/>
      <c r="AHR149" s="24"/>
      <c r="AHS149" s="24"/>
      <c r="AHT149" s="24"/>
      <c r="AHU149" s="24"/>
      <c r="AHV149" s="24"/>
      <c r="AHW149" s="24"/>
      <c r="AHX149" s="24"/>
      <c r="AHY149" s="24"/>
      <c r="AHZ149" s="24"/>
      <c r="AIA149" s="24"/>
      <c r="AIB149" s="24"/>
      <c r="AIC149" s="24"/>
      <c r="AID149" s="24"/>
    </row>
    <row r="150" spans="1:914" s="3" customFormat="1" ht="13.55" customHeight="1">
      <c r="A150" s="644"/>
      <c r="B150" s="260" t="s">
        <v>213</v>
      </c>
      <c r="C150" s="385">
        <v>1569162</v>
      </c>
      <c r="D150" s="234">
        <v>0.1076309943720648</v>
      </c>
      <c r="E150" s="620"/>
      <c r="F150" s="234"/>
      <c r="G150" s="233">
        <v>20495</v>
      </c>
      <c r="H150" s="234">
        <v>8.1016931272746451E-2</v>
      </c>
      <c r="I150" s="369">
        <v>20400</v>
      </c>
      <c r="J150" s="321">
        <v>-4.7218719349866878E-2</v>
      </c>
      <c r="K150" s="646"/>
      <c r="L150" s="632"/>
      <c r="M150" s="369">
        <v>7796</v>
      </c>
      <c r="N150" s="234">
        <v>0.56672025723472674</v>
      </c>
      <c r="O150" s="649"/>
      <c r="P150" s="638"/>
      <c r="Q150" s="369">
        <v>1803</v>
      </c>
      <c r="R150" s="234">
        <v>0.11365040148239647</v>
      </c>
      <c r="S150" s="249">
        <v>1086</v>
      </c>
      <c r="T150" s="193">
        <v>0.21340782122905028</v>
      </c>
      <c r="U150" s="620"/>
      <c r="V150" s="623"/>
      <c r="W150" s="384">
        <v>94</v>
      </c>
      <c r="X150" s="234">
        <v>-0.74456521739130432</v>
      </c>
      <c r="Y150" s="369">
        <v>138</v>
      </c>
      <c r="Z150" s="234">
        <v>0.56818181818181812</v>
      </c>
      <c r="AA150" s="369"/>
      <c r="AB150" s="234"/>
      <c r="AC150" s="369">
        <v>9</v>
      </c>
      <c r="AD150" s="234">
        <v>-0.35714285714285715</v>
      </c>
      <c r="AE150" s="636"/>
      <c r="AF150" s="641"/>
      <c r="AG150" s="369"/>
      <c r="AH150" s="23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  <c r="IY150" s="24"/>
      <c r="IZ150" s="24"/>
      <c r="JA150" s="24"/>
      <c r="JB150" s="24"/>
      <c r="JC150" s="24"/>
      <c r="JD150" s="24"/>
      <c r="JE150" s="24"/>
      <c r="JF150" s="24"/>
      <c r="JG150" s="24"/>
      <c r="JH150" s="24"/>
      <c r="JI150" s="24"/>
      <c r="JJ150" s="24"/>
      <c r="JK150" s="24"/>
      <c r="JL150" s="24"/>
      <c r="JM150" s="24"/>
      <c r="JN150" s="24"/>
      <c r="JO150" s="24"/>
      <c r="JP150" s="24"/>
      <c r="JQ150" s="24"/>
      <c r="JR150" s="24"/>
      <c r="JS150" s="24"/>
      <c r="JT150" s="24"/>
      <c r="JU150" s="24"/>
      <c r="JV150" s="24"/>
      <c r="JW150" s="24"/>
      <c r="JX150" s="24"/>
      <c r="JY150" s="24"/>
      <c r="JZ150" s="24"/>
      <c r="KA150" s="24"/>
      <c r="KB150" s="24"/>
      <c r="KC150" s="24"/>
      <c r="KD150" s="24"/>
      <c r="KE150" s="24"/>
      <c r="KF150" s="24"/>
      <c r="KG150" s="24"/>
      <c r="KH150" s="24"/>
      <c r="KI150" s="24"/>
      <c r="KJ150" s="24"/>
      <c r="KK150" s="24"/>
      <c r="KL150" s="24"/>
      <c r="KM150" s="24"/>
      <c r="KN150" s="24"/>
      <c r="KO150" s="24"/>
      <c r="KP150" s="24"/>
      <c r="KQ150" s="24"/>
      <c r="KR150" s="24"/>
      <c r="KS150" s="24"/>
      <c r="KT150" s="24"/>
      <c r="KU150" s="24"/>
      <c r="KV150" s="24"/>
      <c r="KW150" s="24"/>
      <c r="KX150" s="24"/>
      <c r="KY150" s="24"/>
      <c r="KZ150" s="24"/>
      <c r="LA150" s="24"/>
      <c r="LB150" s="24"/>
      <c r="LC150" s="24"/>
      <c r="LD150" s="24"/>
      <c r="LE150" s="24"/>
      <c r="LF150" s="24"/>
      <c r="LG150" s="24"/>
      <c r="LH150" s="24"/>
      <c r="LI150" s="24"/>
      <c r="LJ150" s="24"/>
      <c r="LK150" s="24"/>
      <c r="LL150" s="24"/>
      <c r="LM150" s="24"/>
      <c r="LN150" s="24"/>
      <c r="LO150" s="24"/>
      <c r="LP150" s="24"/>
      <c r="LQ150" s="24"/>
      <c r="LR150" s="24"/>
      <c r="LS150" s="24"/>
      <c r="LT150" s="24"/>
      <c r="LU150" s="24"/>
      <c r="LV150" s="24"/>
      <c r="LW150" s="24"/>
      <c r="LX150" s="24"/>
      <c r="LY150" s="24"/>
      <c r="LZ150" s="24"/>
      <c r="MA150" s="24"/>
      <c r="MB150" s="24"/>
      <c r="MC150" s="24"/>
      <c r="MD150" s="24"/>
      <c r="ME150" s="24"/>
      <c r="MF150" s="24"/>
      <c r="MG150" s="24"/>
      <c r="MH150" s="24"/>
      <c r="MI150" s="24"/>
      <c r="MJ150" s="24"/>
      <c r="MK150" s="24"/>
      <c r="ML150" s="24"/>
      <c r="MM150" s="24"/>
      <c r="MN150" s="24"/>
      <c r="MO150" s="24"/>
      <c r="MP150" s="24"/>
      <c r="MQ150" s="24"/>
      <c r="MR150" s="24"/>
      <c r="MS150" s="24"/>
      <c r="MT150" s="24"/>
      <c r="MU150" s="24"/>
      <c r="MV150" s="24"/>
      <c r="MW150" s="24"/>
      <c r="MX150" s="24"/>
      <c r="MY150" s="24"/>
      <c r="MZ150" s="24"/>
      <c r="NA150" s="24"/>
      <c r="NB150" s="24"/>
      <c r="NC150" s="24"/>
      <c r="ND150" s="24"/>
      <c r="NE150" s="24"/>
      <c r="NF150" s="24"/>
      <c r="NG150" s="24"/>
      <c r="NH150" s="24"/>
      <c r="NI150" s="24"/>
      <c r="NJ150" s="24"/>
      <c r="NK150" s="24"/>
      <c r="NL150" s="24"/>
      <c r="NM150" s="24"/>
      <c r="NN150" s="24"/>
      <c r="NO150" s="24"/>
      <c r="NP150" s="24"/>
      <c r="NQ150" s="24"/>
      <c r="NR150" s="24"/>
      <c r="NS150" s="24"/>
      <c r="NT150" s="24"/>
      <c r="NU150" s="24"/>
      <c r="NV150" s="24"/>
      <c r="NW150" s="24"/>
      <c r="NX150" s="24"/>
      <c r="NY150" s="24"/>
      <c r="NZ150" s="24"/>
      <c r="OA150" s="24"/>
      <c r="OB150" s="24"/>
      <c r="OC150" s="24"/>
      <c r="OD150" s="24"/>
      <c r="OE150" s="24"/>
      <c r="OF150" s="24"/>
      <c r="OG150" s="24"/>
      <c r="OH150" s="24"/>
      <c r="OI150" s="24"/>
      <c r="OJ150" s="24"/>
      <c r="OK150" s="24"/>
      <c r="OL150" s="24"/>
      <c r="OM150" s="24"/>
      <c r="ON150" s="24"/>
      <c r="OO150" s="24"/>
      <c r="OP150" s="24"/>
      <c r="OQ150" s="24"/>
      <c r="OR150" s="24"/>
      <c r="OS150" s="24"/>
      <c r="OT150" s="24"/>
      <c r="OU150" s="24"/>
      <c r="OV150" s="24"/>
      <c r="OW150" s="24"/>
      <c r="OX150" s="24"/>
      <c r="OY150" s="24"/>
      <c r="OZ150" s="24"/>
      <c r="PA150" s="24"/>
      <c r="PB150" s="24"/>
      <c r="PC150" s="24"/>
      <c r="PD150" s="24"/>
      <c r="PE150" s="24"/>
      <c r="PF150" s="24"/>
      <c r="PG150" s="24"/>
      <c r="PH150" s="24"/>
      <c r="PI150" s="24"/>
      <c r="PJ150" s="24"/>
      <c r="PK150" s="24"/>
      <c r="PL150" s="24"/>
      <c r="PM150" s="24"/>
      <c r="PN150" s="24"/>
      <c r="PO150" s="24"/>
      <c r="PP150" s="24"/>
      <c r="PQ150" s="24"/>
      <c r="PR150" s="24"/>
      <c r="PS150" s="24"/>
      <c r="PT150" s="24"/>
      <c r="PU150" s="24"/>
      <c r="PV150" s="24"/>
      <c r="PW150" s="24"/>
      <c r="PX150" s="24"/>
      <c r="PY150" s="24"/>
      <c r="PZ150" s="24"/>
      <c r="QA150" s="24"/>
      <c r="QB150" s="24"/>
      <c r="QC150" s="24"/>
      <c r="QD150" s="24"/>
      <c r="QE150" s="24"/>
      <c r="QF150" s="24"/>
      <c r="QG150" s="24"/>
      <c r="QH150" s="24"/>
      <c r="QI150" s="24"/>
      <c r="QJ150" s="24"/>
      <c r="QK150" s="24"/>
      <c r="QL150" s="24"/>
      <c r="QM150" s="24"/>
      <c r="QN150" s="24"/>
      <c r="QO150" s="24"/>
      <c r="QP150" s="24"/>
      <c r="QQ150" s="24"/>
      <c r="QR150" s="24"/>
      <c r="QS150" s="24"/>
      <c r="QT150" s="24"/>
      <c r="QU150" s="24"/>
      <c r="QV150" s="24"/>
      <c r="QW150" s="24"/>
      <c r="QX150" s="24"/>
      <c r="QY150" s="24"/>
      <c r="QZ150" s="24"/>
      <c r="RA150" s="24"/>
      <c r="RB150" s="24"/>
      <c r="RC150" s="24"/>
      <c r="RD150" s="24"/>
      <c r="RE150" s="24"/>
      <c r="RF150" s="24"/>
      <c r="RG150" s="24"/>
      <c r="RH150" s="24"/>
      <c r="RI150" s="24"/>
      <c r="RJ150" s="24"/>
      <c r="RK150" s="24"/>
      <c r="RL150" s="24"/>
      <c r="RM150" s="24"/>
      <c r="RN150" s="24"/>
      <c r="RO150" s="24"/>
      <c r="RP150" s="24"/>
      <c r="RQ150" s="24"/>
      <c r="RR150" s="24"/>
      <c r="RS150" s="24"/>
      <c r="RT150" s="24"/>
      <c r="RU150" s="24"/>
      <c r="RV150" s="24"/>
      <c r="RW150" s="24"/>
      <c r="RX150" s="24"/>
      <c r="RY150" s="24"/>
      <c r="RZ150" s="24"/>
      <c r="SA150" s="24"/>
      <c r="SB150" s="24"/>
      <c r="SC150" s="24"/>
      <c r="SD150" s="24"/>
      <c r="SE150" s="24"/>
      <c r="SF150" s="24"/>
      <c r="SG150" s="24"/>
      <c r="SH150" s="24"/>
      <c r="SI150" s="24"/>
      <c r="SJ150" s="24"/>
      <c r="SK150" s="24"/>
      <c r="SL150" s="24"/>
      <c r="SM150" s="24"/>
      <c r="SN150" s="24"/>
      <c r="SO150" s="24"/>
      <c r="SP150" s="24"/>
      <c r="SQ150" s="24"/>
      <c r="SR150" s="24"/>
      <c r="SS150" s="24"/>
      <c r="ST150" s="24"/>
      <c r="SU150" s="24"/>
      <c r="SV150" s="24"/>
      <c r="SW150" s="24"/>
      <c r="SX150" s="24"/>
      <c r="SY150" s="24"/>
      <c r="SZ150" s="24"/>
      <c r="TA150" s="24"/>
      <c r="TB150" s="24"/>
      <c r="TC150" s="24"/>
      <c r="TD150" s="24"/>
      <c r="TE150" s="24"/>
      <c r="TF150" s="24"/>
      <c r="TG150" s="24"/>
      <c r="TH150" s="24"/>
      <c r="TI150" s="24"/>
      <c r="TJ150" s="24"/>
      <c r="TK150" s="24"/>
      <c r="TL150" s="24"/>
      <c r="TM150" s="24"/>
      <c r="TN150" s="24"/>
      <c r="TO150" s="24"/>
      <c r="TP150" s="24"/>
      <c r="TQ150" s="24"/>
      <c r="TR150" s="24"/>
      <c r="TS150" s="24"/>
      <c r="TT150" s="24"/>
      <c r="TU150" s="24"/>
      <c r="TV150" s="24"/>
      <c r="TW150" s="24"/>
      <c r="TX150" s="24"/>
      <c r="TY150" s="24"/>
      <c r="TZ150" s="24"/>
      <c r="UA150" s="24"/>
      <c r="UB150" s="24"/>
      <c r="UC150" s="24"/>
      <c r="UD150" s="24"/>
      <c r="UE150" s="24"/>
      <c r="UF150" s="24"/>
      <c r="UG150" s="24"/>
      <c r="UH150" s="24"/>
      <c r="UI150" s="24"/>
      <c r="UJ150" s="24"/>
      <c r="UK150" s="24"/>
      <c r="UL150" s="24"/>
      <c r="UM150" s="24"/>
      <c r="UN150" s="24"/>
      <c r="UO150" s="24"/>
      <c r="UP150" s="24"/>
      <c r="UQ150" s="24"/>
      <c r="UR150" s="24"/>
      <c r="US150" s="24"/>
      <c r="UT150" s="24"/>
      <c r="UU150" s="24"/>
      <c r="UV150" s="24"/>
      <c r="UW150" s="24"/>
      <c r="UX150" s="24"/>
      <c r="UY150" s="24"/>
      <c r="UZ150" s="24"/>
      <c r="VA150" s="24"/>
      <c r="VB150" s="24"/>
      <c r="VC150" s="24"/>
      <c r="VD150" s="24"/>
      <c r="VE150" s="24"/>
      <c r="VF150" s="24"/>
      <c r="VG150" s="24"/>
      <c r="VH150" s="24"/>
      <c r="VI150" s="24"/>
      <c r="VJ150" s="24"/>
      <c r="VK150" s="24"/>
      <c r="VL150" s="24"/>
      <c r="VM150" s="24"/>
      <c r="VN150" s="24"/>
      <c r="VO150" s="24"/>
      <c r="VP150" s="24"/>
      <c r="VQ150" s="24"/>
      <c r="VR150" s="24"/>
      <c r="VS150" s="24"/>
      <c r="VT150" s="24"/>
      <c r="VU150" s="24"/>
      <c r="VV150" s="24"/>
      <c r="VW150" s="24"/>
      <c r="VX150" s="24"/>
      <c r="VY150" s="24"/>
      <c r="VZ150" s="24"/>
      <c r="WA150" s="24"/>
      <c r="WB150" s="24"/>
      <c r="WC150" s="24"/>
      <c r="WD150" s="24"/>
      <c r="WE150" s="24"/>
      <c r="WF150" s="24"/>
      <c r="WG150" s="24"/>
      <c r="WH150" s="24"/>
      <c r="WI150" s="24"/>
      <c r="WJ150" s="24"/>
      <c r="WK150" s="24"/>
      <c r="WL150" s="24"/>
      <c r="WM150" s="24"/>
      <c r="WN150" s="24"/>
      <c r="WO150" s="24"/>
      <c r="WP150" s="24"/>
      <c r="WQ150" s="24"/>
      <c r="WR150" s="24"/>
      <c r="WS150" s="24"/>
      <c r="WT150" s="24"/>
      <c r="WU150" s="24"/>
      <c r="WV150" s="24"/>
      <c r="WW150" s="24"/>
      <c r="WX150" s="24"/>
      <c r="WY150" s="24"/>
      <c r="WZ150" s="24"/>
      <c r="XA150" s="24"/>
      <c r="XB150" s="24"/>
      <c r="XC150" s="24"/>
      <c r="XD150" s="24"/>
      <c r="XE150" s="24"/>
      <c r="XF150" s="24"/>
      <c r="XG150" s="24"/>
      <c r="XH150" s="24"/>
      <c r="XI150" s="24"/>
      <c r="XJ150" s="24"/>
      <c r="XK150" s="24"/>
      <c r="XL150" s="24"/>
      <c r="XM150" s="24"/>
      <c r="XN150" s="24"/>
      <c r="XO150" s="24"/>
      <c r="XP150" s="24"/>
      <c r="XQ150" s="24"/>
      <c r="XR150" s="24"/>
      <c r="XS150" s="24"/>
      <c r="XT150" s="24"/>
      <c r="XU150" s="24"/>
      <c r="XV150" s="24"/>
      <c r="XW150" s="24"/>
      <c r="XX150" s="24"/>
      <c r="XY150" s="24"/>
      <c r="XZ150" s="24"/>
      <c r="YA150" s="24"/>
      <c r="YB150" s="24"/>
      <c r="YC150" s="24"/>
      <c r="YD150" s="24"/>
      <c r="YE150" s="24"/>
      <c r="YF150" s="24"/>
      <c r="YG150" s="24"/>
      <c r="YH150" s="24"/>
      <c r="YI150" s="24"/>
      <c r="YJ150" s="24"/>
      <c r="YK150" s="24"/>
      <c r="YL150" s="24"/>
      <c r="YM150" s="24"/>
      <c r="YN150" s="24"/>
      <c r="YO150" s="24"/>
      <c r="YP150" s="24"/>
      <c r="YQ150" s="24"/>
      <c r="YR150" s="24"/>
      <c r="YS150" s="24"/>
      <c r="YT150" s="24"/>
      <c r="YU150" s="24"/>
      <c r="YV150" s="24"/>
      <c r="YW150" s="24"/>
      <c r="YX150" s="24"/>
      <c r="YY150" s="24"/>
      <c r="YZ150" s="24"/>
      <c r="ZA150" s="24"/>
      <c r="ZB150" s="24"/>
      <c r="ZC150" s="24"/>
      <c r="ZD150" s="24"/>
      <c r="ZE150" s="24"/>
      <c r="ZF150" s="24"/>
      <c r="ZG150" s="24"/>
      <c r="ZH150" s="24"/>
      <c r="ZI150" s="24"/>
      <c r="ZJ150" s="24"/>
      <c r="ZK150" s="24"/>
      <c r="ZL150" s="24"/>
      <c r="ZM150" s="24"/>
      <c r="ZN150" s="24"/>
      <c r="ZO150" s="24"/>
      <c r="ZP150" s="24"/>
      <c r="ZQ150" s="24"/>
      <c r="ZR150" s="24"/>
      <c r="ZS150" s="24"/>
      <c r="ZT150" s="24"/>
      <c r="ZU150" s="24"/>
      <c r="ZV150" s="24"/>
      <c r="ZW150" s="24"/>
      <c r="ZX150" s="24"/>
      <c r="ZY150" s="24"/>
      <c r="ZZ150" s="24"/>
      <c r="AAA150" s="24"/>
      <c r="AAB150" s="24"/>
      <c r="AAC150" s="24"/>
      <c r="AAD150" s="24"/>
      <c r="AAE150" s="24"/>
      <c r="AAF150" s="24"/>
      <c r="AAG150" s="24"/>
      <c r="AAH150" s="24"/>
      <c r="AAI150" s="24"/>
      <c r="AAJ150" s="24"/>
      <c r="AAK150" s="24"/>
      <c r="AAL150" s="24"/>
      <c r="AAM150" s="24"/>
      <c r="AAN150" s="24"/>
      <c r="AAO150" s="24"/>
      <c r="AAP150" s="24"/>
      <c r="AAQ150" s="24"/>
      <c r="AAR150" s="24"/>
      <c r="AAS150" s="24"/>
      <c r="AAT150" s="24"/>
      <c r="AAU150" s="24"/>
      <c r="AAV150" s="24"/>
      <c r="AAW150" s="24"/>
      <c r="AAX150" s="24"/>
      <c r="AAY150" s="24"/>
      <c r="AAZ150" s="24"/>
      <c r="ABA150" s="24"/>
      <c r="ABB150" s="24"/>
      <c r="ABC150" s="24"/>
      <c r="ABD150" s="24"/>
      <c r="ABE150" s="24"/>
      <c r="ABF150" s="24"/>
      <c r="ABG150" s="24"/>
      <c r="ABH150" s="24"/>
      <c r="ABI150" s="24"/>
      <c r="ABJ150" s="24"/>
      <c r="ABK150" s="24"/>
      <c r="ABL150" s="24"/>
      <c r="ABM150" s="24"/>
      <c r="ABN150" s="24"/>
      <c r="ABO150" s="24"/>
      <c r="ABP150" s="24"/>
      <c r="ABQ150" s="24"/>
      <c r="ABR150" s="24"/>
      <c r="ABS150" s="24"/>
      <c r="ABT150" s="24"/>
      <c r="ABU150" s="24"/>
      <c r="ABV150" s="24"/>
      <c r="ABW150" s="24"/>
      <c r="ABX150" s="24"/>
      <c r="ABY150" s="24"/>
      <c r="ABZ150" s="24"/>
      <c r="ACA150" s="24"/>
      <c r="ACB150" s="24"/>
      <c r="ACC150" s="24"/>
      <c r="ACD150" s="24"/>
      <c r="ACE150" s="24"/>
      <c r="ACF150" s="24"/>
      <c r="ACG150" s="24"/>
      <c r="ACH150" s="24"/>
      <c r="ACI150" s="24"/>
      <c r="ACJ150" s="24"/>
      <c r="ACK150" s="24"/>
      <c r="ACL150" s="24"/>
      <c r="ACM150" s="24"/>
      <c r="ACN150" s="24"/>
      <c r="ACO150" s="24"/>
      <c r="ACP150" s="24"/>
      <c r="ACQ150" s="24"/>
      <c r="ACR150" s="24"/>
      <c r="ACS150" s="24"/>
      <c r="ACT150" s="24"/>
      <c r="ACU150" s="24"/>
      <c r="ACV150" s="24"/>
      <c r="ACW150" s="24"/>
      <c r="ACX150" s="24"/>
      <c r="ACY150" s="24"/>
      <c r="ACZ150" s="24"/>
      <c r="ADA150" s="24"/>
      <c r="ADB150" s="24"/>
      <c r="ADC150" s="24"/>
      <c r="ADD150" s="24"/>
      <c r="ADE150" s="24"/>
      <c r="ADF150" s="24"/>
      <c r="ADG150" s="24"/>
      <c r="ADH150" s="24"/>
      <c r="ADI150" s="24"/>
      <c r="ADJ150" s="24"/>
      <c r="ADK150" s="24"/>
      <c r="ADL150" s="24"/>
      <c r="ADM150" s="24"/>
      <c r="ADN150" s="24"/>
      <c r="ADO150" s="24"/>
      <c r="ADP150" s="24"/>
      <c r="ADQ150" s="24"/>
      <c r="ADR150" s="24"/>
      <c r="ADS150" s="24"/>
      <c r="ADT150" s="24"/>
      <c r="ADU150" s="24"/>
      <c r="ADV150" s="24"/>
      <c r="ADW150" s="24"/>
      <c r="ADX150" s="24"/>
      <c r="ADY150" s="24"/>
      <c r="ADZ150" s="24"/>
      <c r="AEA150" s="24"/>
      <c r="AEB150" s="24"/>
      <c r="AEC150" s="24"/>
      <c r="AED150" s="24"/>
      <c r="AEE150" s="24"/>
      <c r="AEF150" s="24"/>
      <c r="AEG150" s="24"/>
      <c r="AEH150" s="24"/>
      <c r="AEI150" s="24"/>
      <c r="AEJ150" s="24"/>
      <c r="AEK150" s="24"/>
      <c r="AEL150" s="24"/>
      <c r="AEM150" s="24"/>
      <c r="AEN150" s="24"/>
      <c r="AEO150" s="24"/>
      <c r="AEP150" s="24"/>
      <c r="AEQ150" s="24"/>
      <c r="AER150" s="24"/>
      <c r="AES150" s="24"/>
      <c r="AET150" s="24"/>
      <c r="AEU150" s="24"/>
      <c r="AEV150" s="24"/>
      <c r="AEW150" s="24"/>
      <c r="AEX150" s="24"/>
      <c r="AEY150" s="24"/>
      <c r="AEZ150" s="24"/>
      <c r="AFA150" s="24"/>
      <c r="AFB150" s="24"/>
      <c r="AFC150" s="24"/>
      <c r="AFD150" s="24"/>
      <c r="AFE150" s="24"/>
      <c r="AFF150" s="24"/>
      <c r="AFG150" s="24"/>
      <c r="AFH150" s="24"/>
      <c r="AFI150" s="24"/>
      <c r="AFJ150" s="24"/>
      <c r="AFK150" s="24"/>
      <c r="AFL150" s="24"/>
      <c r="AFM150" s="24"/>
      <c r="AFN150" s="24"/>
      <c r="AFO150" s="24"/>
      <c r="AFP150" s="24"/>
      <c r="AFQ150" s="24"/>
      <c r="AFR150" s="24"/>
      <c r="AFS150" s="24"/>
      <c r="AFT150" s="24"/>
      <c r="AFU150" s="24"/>
      <c r="AFV150" s="24"/>
      <c r="AFW150" s="24"/>
      <c r="AFX150" s="24"/>
      <c r="AFY150" s="24"/>
      <c r="AFZ150" s="24"/>
      <c r="AGA150" s="24"/>
      <c r="AGB150" s="24"/>
      <c r="AGC150" s="24"/>
      <c r="AGD150" s="24"/>
      <c r="AGE150" s="24"/>
      <c r="AGF150" s="24"/>
      <c r="AGG150" s="24"/>
      <c r="AGH150" s="24"/>
      <c r="AGI150" s="24"/>
      <c r="AGJ150" s="24"/>
      <c r="AGK150" s="24"/>
      <c r="AGL150" s="24"/>
      <c r="AGM150" s="24"/>
      <c r="AGN150" s="24"/>
      <c r="AGO150" s="24"/>
      <c r="AGP150" s="24"/>
      <c r="AGQ150" s="24"/>
      <c r="AGR150" s="24"/>
      <c r="AGS150" s="24"/>
      <c r="AGT150" s="24"/>
      <c r="AGU150" s="24"/>
      <c r="AGV150" s="24"/>
      <c r="AGW150" s="24"/>
      <c r="AGX150" s="24"/>
      <c r="AGY150" s="24"/>
      <c r="AGZ150" s="24"/>
      <c r="AHA150" s="24"/>
      <c r="AHB150" s="24"/>
      <c r="AHC150" s="24"/>
      <c r="AHD150" s="24"/>
      <c r="AHE150" s="24"/>
      <c r="AHF150" s="24"/>
      <c r="AHG150" s="24"/>
      <c r="AHH150" s="24"/>
      <c r="AHI150" s="24"/>
      <c r="AHJ150" s="24"/>
      <c r="AHK150" s="24"/>
      <c r="AHL150" s="24"/>
      <c r="AHM150" s="24"/>
      <c r="AHN150" s="24"/>
      <c r="AHO150" s="24"/>
      <c r="AHP150" s="24"/>
      <c r="AHQ150" s="24"/>
      <c r="AHR150" s="24"/>
      <c r="AHS150" s="24"/>
      <c r="AHT150" s="24"/>
      <c r="AHU150" s="24"/>
      <c r="AHV150" s="24"/>
      <c r="AHW150" s="24"/>
      <c r="AHX150" s="24"/>
      <c r="AHY150" s="24"/>
      <c r="AHZ150" s="24"/>
      <c r="AIA150" s="24"/>
      <c r="AIB150" s="24"/>
      <c r="AIC150" s="24"/>
      <c r="AID150" s="24"/>
    </row>
    <row r="151" spans="1:914" s="3" customFormat="1" ht="13.55" customHeight="1">
      <c r="A151" s="644"/>
      <c r="B151" s="260" t="s">
        <v>214</v>
      </c>
      <c r="C151" s="385">
        <v>1636597</v>
      </c>
      <c r="D151" s="234">
        <v>9.4376980995813931E-2</v>
      </c>
      <c r="E151" s="620"/>
      <c r="F151" s="234"/>
      <c r="G151" s="233">
        <v>25712</v>
      </c>
      <c r="H151" s="234">
        <v>0.20132691678736636</v>
      </c>
      <c r="I151" s="369">
        <v>20582</v>
      </c>
      <c r="J151" s="321">
        <v>-0.20169110231944765</v>
      </c>
      <c r="K151" s="646">
        <v>87360</v>
      </c>
      <c r="L151" s="632">
        <v>-8.6899262077471409E-2</v>
      </c>
      <c r="M151" s="369">
        <v>10875</v>
      </c>
      <c r="N151" s="234">
        <v>4.6780248339590047E-2</v>
      </c>
      <c r="O151" s="649"/>
      <c r="P151" s="638"/>
      <c r="Q151" s="369">
        <v>4257</v>
      </c>
      <c r="R151" s="234">
        <v>0.1624795193883124</v>
      </c>
      <c r="S151" s="249">
        <v>1025</v>
      </c>
      <c r="T151" s="234">
        <v>3.6400404448938321E-2</v>
      </c>
      <c r="U151" s="620">
        <v>5897</v>
      </c>
      <c r="V151" s="638">
        <v>-5.9002022926499809E-3</v>
      </c>
      <c r="W151" s="384">
        <v>429</v>
      </c>
      <c r="X151" s="234">
        <v>-0.20260223048327142</v>
      </c>
      <c r="Y151" s="369">
        <v>428</v>
      </c>
      <c r="Z151" s="234">
        <v>1.1400000000000001</v>
      </c>
      <c r="AA151" s="369"/>
      <c r="AB151" s="234"/>
      <c r="AC151" s="369">
        <v>12</v>
      </c>
      <c r="AD151" s="234" t="s">
        <v>225</v>
      </c>
      <c r="AE151" s="636"/>
      <c r="AF151" s="641"/>
      <c r="AG151" s="369"/>
      <c r="AH151" s="23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  <c r="HF151" s="24"/>
      <c r="HG151" s="24"/>
      <c r="HH151" s="24"/>
      <c r="HI151" s="24"/>
      <c r="HJ151" s="24"/>
      <c r="HK151" s="24"/>
      <c r="HL151" s="24"/>
      <c r="HM151" s="24"/>
      <c r="HN151" s="24"/>
      <c r="HO151" s="24"/>
      <c r="HP151" s="24"/>
      <c r="HQ151" s="24"/>
      <c r="HR151" s="24"/>
      <c r="HS151" s="24"/>
      <c r="HT151" s="24"/>
      <c r="HU151" s="24"/>
      <c r="HV151" s="24"/>
      <c r="HW151" s="24"/>
      <c r="HX151" s="24"/>
      <c r="HY151" s="24"/>
      <c r="HZ151" s="24"/>
      <c r="IA151" s="24"/>
      <c r="IB151" s="24"/>
      <c r="IC151" s="24"/>
      <c r="ID151" s="24"/>
      <c r="IE151" s="24"/>
      <c r="IF151" s="24"/>
      <c r="IG151" s="24"/>
      <c r="IH151" s="24"/>
      <c r="II151" s="24"/>
      <c r="IJ151" s="24"/>
      <c r="IK151" s="24"/>
      <c r="IL151" s="24"/>
      <c r="IM151" s="24"/>
      <c r="IN151" s="24"/>
      <c r="IO151" s="24"/>
      <c r="IP151" s="24"/>
      <c r="IQ151" s="24"/>
      <c r="IR151" s="24"/>
      <c r="IS151" s="24"/>
      <c r="IT151" s="24"/>
      <c r="IU151" s="24"/>
      <c r="IV151" s="24"/>
      <c r="IW151" s="24"/>
      <c r="IX151" s="24"/>
      <c r="IY151" s="24"/>
      <c r="IZ151" s="24"/>
      <c r="JA151" s="24"/>
      <c r="JB151" s="24"/>
      <c r="JC151" s="24"/>
      <c r="JD151" s="24"/>
      <c r="JE151" s="24"/>
      <c r="JF151" s="24"/>
      <c r="JG151" s="24"/>
      <c r="JH151" s="24"/>
      <c r="JI151" s="24"/>
      <c r="JJ151" s="24"/>
      <c r="JK151" s="24"/>
      <c r="JL151" s="24"/>
      <c r="JM151" s="24"/>
      <c r="JN151" s="24"/>
      <c r="JO151" s="24"/>
      <c r="JP151" s="24"/>
      <c r="JQ151" s="24"/>
      <c r="JR151" s="24"/>
      <c r="JS151" s="24"/>
      <c r="JT151" s="24"/>
      <c r="JU151" s="24"/>
      <c r="JV151" s="24"/>
      <c r="JW151" s="24"/>
      <c r="JX151" s="24"/>
      <c r="JY151" s="24"/>
      <c r="JZ151" s="24"/>
      <c r="KA151" s="24"/>
      <c r="KB151" s="24"/>
      <c r="KC151" s="24"/>
      <c r="KD151" s="24"/>
      <c r="KE151" s="24"/>
      <c r="KF151" s="24"/>
      <c r="KG151" s="24"/>
      <c r="KH151" s="24"/>
      <c r="KI151" s="24"/>
      <c r="KJ151" s="24"/>
      <c r="KK151" s="24"/>
      <c r="KL151" s="24"/>
      <c r="KM151" s="24"/>
      <c r="KN151" s="24"/>
      <c r="KO151" s="24"/>
      <c r="KP151" s="24"/>
      <c r="KQ151" s="24"/>
      <c r="KR151" s="24"/>
      <c r="KS151" s="24"/>
      <c r="KT151" s="24"/>
      <c r="KU151" s="24"/>
      <c r="KV151" s="24"/>
      <c r="KW151" s="24"/>
      <c r="KX151" s="24"/>
      <c r="KY151" s="24"/>
      <c r="KZ151" s="24"/>
      <c r="LA151" s="24"/>
      <c r="LB151" s="24"/>
      <c r="LC151" s="24"/>
      <c r="LD151" s="24"/>
      <c r="LE151" s="24"/>
      <c r="LF151" s="24"/>
      <c r="LG151" s="24"/>
      <c r="LH151" s="24"/>
      <c r="LI151" s="24"/>
      <c r="LJ151" s="24"/>
      <c r="LK151" s="24"/>
      <c r="LL151" s="24"/>
      <c r="LM151" s="24"/>
      <c r="LN151" s="24"/>
      <c r="LO151" s="24"/>
      <c r="LP151" s="24"/>
      <c r="LQ151" s="24"/>
      <c r="LR151" s="24"/>
      <c r="LS151" s="24"/>
      <c r="LT151" s="24"/>
      <c r="LU151" s="24"/>
      <c r="LV151" s="24"/>
      <c r="LW151" s="24"/>
      <c r="LX151" s="24"/>
      <c r="LY151" s="24"/>
      <c r="LZ151" s="24"/>
      <c r="MA151" s="24"/>
      <c r="MB151" s="24"/>
      <c r="MC151" s="24"/>
      <c r="MD151" s="24"/>
      <c r="ME151" s="24"/>
      <c r="MF151" s="24"/>
      <c r="MG151" s="24"/>
      <c r="MH151" s="24"/>
      <c r="MI151" s="24"/>
      <c r="MJ151" s="24"/>
      <c r="MK151" s="24"/>
      <c r="ML151" s="24"/>
      <c r="MM151" s="24"/>
      <c r="MN151" s="24"/>
      <c r="MO151" s="24"/>
      <c r="MP151" s="24"/>
      <c r="MQ151" s="24"/>
      <c r="MR151" s="24"/>
      <c r="MS151" s="24"/>
      <c r="MT151" s="24"/>
      <c r="MU151" s="24"/>
      <c r="MV151" s="24"/>
      <c r="MW151" s="24"/>
      <c r="MX151" s="24"/>
      <c r="MY151" s="24"/>
      <c r="MZ151" s="24"/>
      <c r="NA151" s="24"/>
      <c r="NB151" s="24"/>
      <c r="NC151" s="24"/>
      <c r="ND151" s="24"/>
      <c r="NE151" s="24"/>
      <c r="NF151" s="24"/>
      <c r="NG151" s="24"/>
      <c r="NH151" s="24"/>
      <c r="NI151" s="24"/>
      <c r="NJ151" s="24"/>
      <c r="NK151" s="24"/>
      <c r="NL151" s="24"/>
      <c r="NM151" s="24"/>
      <c r="NN151" s="24"/>
      <c r="NO151" s="24"/>
      <c r="NP151" s="24"/>
      <c r="NQ151" s="24"/>
      <c r="NR151" s="24"/>
      <c r="NS151" s="24"/>
      <c r="NT151" s="24"/>
      <c r="NU151" s="24"/>
      <c r="NV151" s="24"/>
      <c r="NW151" s="24"/>
      <c r="NX151" s="24"/>
      <c r="NY151" s="24"/>
      <c r="NZ151" s="24"/>
      <c r="OA151" s="24"/>
      <c r="OB151" s="24"/>
      <c r="OC151" s="24"/>
      <c r="OD151" s="24"/>
      <c r="OE151" s="24"/>
      <c r="OF151" s="24"/>
      <c r="OG151" s="24"/>
      <c r="OH151" s="24"/>
      <c r="OI151" s="24"/>
      <c r="OJ151" s="24"/>
      <c r="OK151" s="24"/>
      <c r="OL151" s="24"/>
      <c r="OM151" s="24"/>
      <c r="ON151" s="24"/>
      <c r="OO151" s="24"/>
      <c r="OP151" s="24"/>
      <c r="OQ151" s="24"/>
      <c r="OR151" s="24"/>
      <c r="OS151" s="24"/>
      <c r="OT151" s="24"/>
      <c r="OU151" s="24"/>
      <c r="OV151" s="24"/>
      <c r="OW151" s="24"/>
      <c r="OX151" s="24"/>
      <c r="OY151" s="24"/>
      <c r="OZ151" s="24"/>
      <c r="PA151" s="24"/>
      <c r="PB151" s="24"/>
      <c r="PC151" s="24"/>
      <c r="PD151" s="24"/>
      <c r="PE151" s="24"/>
      <c r="PF151" s="24"/>
      <c r="PG151" s="24"/>
      <c r="PH151" s="24"/>
      <c r="PI151" s="24"/>
      <c r="PJ151" s="24"/>
      <c r="PK151" s="24"/>
      <c r="PL151" s="24"/>
      <c r="PM151" s="24"/>
      <c r="PN151" s="24"/>
      <c r="PO151" s="24"/>
      <c r="PP151" s="24"/>
      <c r="PQ151" s="24"/>
      <c r="PR151" s="24"/>
      <c r="PS151" s="24"/>
      <c r="PT151" s="24"/>
      <c r="PU151" s="24"/>
      <c r="PV151" s="24"/>
      <c r="PW151" s="24"/>
      <c r="PX151" s="24"/>
      <c r="PY151" s="24"/>
      <c r="PZ151" s="24"/>
      <c r="QA151" s="24"/>
      <c r="QB151" s="24"/>
      <c r="QC151" s="24"/>
      <c r="QD151" s="24"/>
      <c r="QE151" s="24"/>
      <c r="QF151" s="24"/>
      <c r="QG151" s="24"/>
      <c r="QH151" s="24"/>
      <c r="QI151" s="24"/>
      <c r="QJ151" s="24"/>
      <c r="QK151" s="24"/>
      <c r="QL151" s="24"/>
      <c r="QM151" s="24"/>
      <c r="QN151" s="24"/>
      <c r="QO151" s="24"/>
      <c r="QP151" s="24"/>
      <c r="QQ151" s="24"/>
      <c r="QR151" s="24"/>
      <c r="QS151" s="24"/>
      <c r="QT151" s="24"/>
      <c r="QU151" s="24"/>
      <c r="QV151" s="24"/>
      <c r="QW151" s="24"/>
      <c r="QX151" s="24"/>
      <c r="QY151" s="24"/>
      <c r="QZ151" s="24"/>
      <c r="RA151" s="24"/>
      <c r="RB151" s="24"/>
      <c r="RC151" s="24"/>
      <c r="RD151" s="24"/>
      <c r="RE151" s="24"/>
      <c r="RF151" s="24"/>
      <c r="RG151" s="24"/>
      <c r="RH151" s="24"/>
      <c r="RI151" s="24"/>
      <c r="RJ151" s="24"/>
      <c r="RK151" s="24"/>
      <c r="RL151" s="24"/>
      <c r="RM151" s="24"/>
      <c r="RN151" s="24"/>
      <c r="RO151" s="24"/>
      <c r="RP151" s="24"/>
      <c r="RQ151" s="24"/>
      <c r="RR151" s="24"/>
      <c r="RS151" s="24"/>
      <c r="RT151" s="24"/>
      <c r="RU151" s="24"/>
      <c r="RV151" s="24"/>
      <c r="RW151" s="24"/>
      <c r="RX151" s="24"/>
      <c r="RY151" s="24"/>
      <c r="RZ151" s="24"/>
      <c r="SA151" s="24"/>
      <c r="SB151" s="24"/>
      <c r="SC151" s="24"/>
      <c r="SD151" s="24"/>
      <c r="SE151" s="24"/>
      <c r="SF151" s="24"/>
      <c r="SG151" s="24"/>
      <c r="SH151" s="24"/>
      <c r="SI151" s="24"/>
      <c r="SJ151" s="24"/>
      <c r="SK151" s="24"/>
      <c r="SL151" s="24"/>
      <c r="SM151" s="24"/>
      <c r="SN151" s="24"/>
      <c r="SO151" s="24"/>
      <c r="SP151" s="24"/>
      <c r="SQ151" s="24"/>
      <c r="SR151" s="24"/>
      <c r="SS151" s="24"/>
      <c r="ST151" s="24"/>
      <c r="SU151" s="24"/>
      <c r="SV151" s="24"/>
      <c r="SW151" s="24"/>
      <c r="SX151" s="24"/>
      <c r="SY151" s="24"/>
      <c r="SZ151" s="24"/>
      <c r="TA151" s="24"/>
      <c r="TB151" s="24"/>
      <c r="TC151" s="24"/>
      <c r="TD151" s="24"/>
      <c r="TE151" s="24"/>
      <c r="TF151" s="24"/>
      <c r="TG151" s="24"/>
      <c r="TH151" s="24"/>
      <c r="TI151" s="24"/>
      <c r="TJ151" s="24"/>
      <c r="TK151" s="24"/>
      <c r="TL151" s="24"/>
      <c r="TM151" s="24"/>
      <c r="TN151" s="24"/>
      <c r="TO151" s="24"/>
      <c r="TP151" s="24"/>
      <c r="TQ151" s="24"/>
      <c r="TR151" s="24"/>
      <c r="TS151" s="24"/>
      <c r="TT151" s="24"/>
      <c r="TU151" s="24"/>
      <c r="TV151" s="24"/>
      <c r="TW151" s="24"/>
      <c r="TX151" s="24"/>
      <c r="TY151" s="24"/>
      <c r="TZ151" s="24"/>
      <c r="UA151" s="24"/>
      <c r="UB151" s="24"/>
      <c r="UC151" s="24"/>
      <c r="UD151" s="24"/>
      <c r="UE151" s="24"/>
      <c r="UF151" s="24"/>
      <c r="UG151" s="24"/>
      <c r="UH151" s="24"/>
      <c r="UI151" s="24"/>
      <c r="UJ151" s="24"/>
      <c r="UK151" s="24"/>
      <c r="UL151" s="24"/>
      <c r="UM151" s="24"/>
      <c r="UN151" s="24"/>
      <c r="UO151" s="24"/>
      <c r="UP151" s="24"/>
      <c r="UQ151" s="24"/>
      <c r="UR151" s="24"/>
      <c r="US151" s="24"/>
      <c r="UT151" s="24"/>
      <c r="UU151" s="24"/>
      <c r="UV151" s="24"/>
      <c r="UW151" s="24"/>
      <c r="UX151" s="24"/>
      <c r="UY151" s="24"/>
      <c r="UZ151" s="24"/>
      <c r="VA151" s="24"/>
      <c r="VB151" s="24"/>
      <c r="VC151" s="24"/>
      <c r="VD151" s="24"/>
      <c r="VE151" s="24"/>
      <c r="VF151" s="24"/>
      <c r="VG151" s="24"/>
      <c r="VH151" s="24"/>
      <c r="VI151" s="24"/>
      <c r="VJ151" s="24"/>
      <c r="VK151" s="24"/>
      <c r="VL151" s="24"/>
      <c r="VM151" s="24"/>
      <c r="VN151" s="24"/>
      <c r="VO151" s="24"/>
      <c r="VP151" s="24"/>
      <c r="VQ151" s="24"/>
      <c r="VR151" s="24"/>
      <c r="VS151" s="24"/>
      <c r="VT151" s="24"/>
      <c r="VU151" s="24"/>
      <c r="VV151" s="24"/>
      <c r="VW151" s="24"/>
      <c r="VX151" s="24"/>
      <c r="VY151" s="24"/>
      <c r="VZ151" s="24"/>
      <c r="WA151" s="24"/>
      <c r="WB151" s="24"/>
      <c r="WC151" s="24"/>
      <c r="WD151" s="24"/>
      <c r="WE151" s="24"/>
      <c r="WF151" s="24"/>
      <c r="WG151" s="24"/>
      <c r="WH151" s="24"/>
      <c r="WI151" s="24"/>
      <c r="WJ151" s="24"/>
      <c r="WK151" s="24"/>
      <c r="WL151" s="24"/>
      <c r="WM151" s="24"/>
      <c r="WN151" s="24"/>
      <c r="WO151" s="24"/>
      <c r="WP151" s="24"/>
      <c r="WQ151" s="24"/>
      <c r="WR151" s="24"/>
      <c r="WS151" s="24"/>
      <c r="WT151" s="24"/>
      <c r="WU151" s="24"/>
      <c r="WV151" s="24"/>
      <c r="WW151" s="24"/>
      <c r="WX151" s="24"/>
      <c r="WY151" s="24"/>
      <c r="WZ151" s="24"/>
      <c r="XA151" s="24"/>
      <c r="XB151" s="24"/>
      <c r="XC151" s="24"/>
      <c r="XD151" s="24"/>
      <c r="XE151" s="24"/>
      <c r="XF151" s="24"/>
      <c r="XG151" s="24"/>
      <c r="XH151" s="24"/>
      <c r="XI151" s="24"/>
      <c r="XJ151" s="24"/>
      <c r="XK151" s="24"/>
      <c r="XL151" s="24"/>
      <c r="XM151" s="24"/>
      <c r="XN151" s="24"/>
      <c r="XO151" s="24"/>
      <c r="XP151" s="24"/>
      <c r="XQ151" s="24"/>
      <c r="XR151" s="24"/>
      <c r="XS151" s="24"/>
      <c r="XT151" s="24"/>
      <c r="XU151" s="24"/>
      <c r="XV151" s="24"/>
      <c r="XW151" s="24"/>
      <c r="XX151" s="24"/>
      <c r="XY151" s="24"/>
      <c r="XZ151" s="24"/>
      <c r="YA151" s="24"/>
      <c r="YB151" s="24"/>
      <c r="YC151" s="24"/>
      <c r="YD151" s="24"/>
      <c r="YE151" s="24"/>
      <c r="YF151" s="24"/>
      <c r="YG151" s="24"/>
      <c r="YH151" s="24"/>
      <c r="YI151" s="24"/>
      <c r="YJ151" s="24"/>
      <c r="YK151" s="24"/>
      <c r="YL151" s="24"/>
      <c r="YM151" s="24"/>
      <c r="YN151" s="24"/>
      <c r="YO151" s="24"/>
      <c r="YP151" s="24"/>
      <c r="YQ151" s="24"/>
      <c r="YR151" s="24"/>
      <c r="YS151" s="24"/>
      <c r="YT151" s="24"/>
      <c r="YU151" s="24"/>
      <c r="YV151" s="24"/>
      <c r="YW151" s="24"/>
      <c r="YX151" s="24"/>
      <c r="YY151" s="24"/>
      <c r="YZ151" s="24"/>
      <c r="ZA151" s="24"/>
      <c r="ZB151" s="24"/>
      <c r="ZC151" s="24"/>
      <c r="ZD151" s="24"/>
      <c r="ZE151" s="24"/>
      <c r="ZF151" s="24"/>
      <c r="ZG151" s="24"/>
      <c r="ZH151" s="24"/>
      <c r="ZI151" s="24"/>
      <c r="ZJ151" s="24"/>
      <c r="ZK151" s="24"/>
      <c r="ZL151" s="24"/>
      <c r="ZM151" s="24"/>
      <c r="ZN151" s="24"/>
      <c r="ZO151" s="24"/>
      <c r="ZP151" s="24"/>
      <c r="ZQ151" s="24"/>
      <c r="ZR151" s="24"/>
      <c r="ZS151" s="24"/>
      <c r="ZT151" s="24"/>
      <c r="ZU151" s="24"/>
      <c r="ZV151" s="24"/>
      <c r="ZW151" s="24"/>
      <c r="ZX151" s="24"/>
      <c r="ZY151" s="24"/>
      <c r="ZZ151" s="24"/>
      <c r="AAA151" s="24"/>
      <c r="AAB151" s="24"/>
      <c r="AAC151" s="24"/>
      <c r="AAD151" s="24"/>
      <c r="AAE151" s="24"/>
      <c r="AAF151" s="24"/>
      <c r="AAG151" s="24"/>
      <c r="AAH151" s="24"/>
      <c r="AAI151" s="24"/>
      <c r="AAJ151" s="24"/>
      <c r="AAK151" s="24"/>
      <c r="AAL151" s="24"/>
      <c r="AAM151" s="24"/>
      <c r="AAN151" s="24"/>
      <c r="AAO151" s="24"/>
      <c r="AAP151" s="24"/>
      <c r="AAQ151" s="24"/>
      <c r="AAR151" s="24"/>
      <c r="AAS151" s="24"/>
      <c r="AAT151" s="24"/>
      <c r="AAU151" s="24"/>
      <c r="AAV151" s="24"/>
      <c r="AAW151" s="24"/>
      <c r="AAX151" s="24"/>
      <c r="AAY151" s="24"/>
      <c r="AAZ151" s="24"/>
      <c r="ABA151" s="24"/>
      <c r="ABB151" s="24"/>
      <c r="ABC151" s="24"/>
      <c r="ABD151" s="24"/>
      <c r="ABE151" s="24"/>
      <c r="ABF151" s="24"/>
      <c r="ABG151" s="24"/>
      <c r="ABH151" s="24"/>
      <c r="ABI151" s="24"/>
      <c r="ABJ151" s="24"/>
      <c r="ABK151" s="24"/>
      <c r="ABL151" s="24"/>
      <c r="ABM151" s="24"/>
      <c r="ABN151" s="24"/>
      <c r="ABO151" s="24"/>
      <c r="ABP151" s="24"/>
      <c r="ABQ151" s="24"/>
      <c r="ABR151" s="24"/>
      <c r="ABS151" s="24"/>
      <c r="ABT151" s="24"/>
      <c r="ABU151" s="24"/>
      <c r="ABV151" s="24"/>
      <c r="ABW151" s="24"/>
      <c r="ABX151" s="24"/>
      <c r="ABY151" s="24"/>
      <c r="ABZ151" s="24"/>
      <c r="ACA151" s="24"/>
      <c r="ACB151" s="24"/>
      <c r="ACC151" s="24"/>
      <c r="ACD151" s="24"/>
      <c r="ACE151" s="24"/>
      <c r="ACF151" s="24"/>
      <c r="ACG151" s="24"/>
      <c r="ACH151" s="24"/>
      <c r="ACI151" s="24"/>
      <c r="ACJ151" s="24"/>
      <c r="ACK151" s="24"/>
      <c r="ACL151" s="24"/>
      <c r="ACM151" s="24"/>
      <c r="ACN151" s="24"/>
      <c r="ACO151" s="24"/>
      <c r="ACP151" s="24"/>
      <c r="ACQ151" s="24"/>
      <c r="ACR151" s="24"/>
      <c r="ACS151" s="24"/>
      <c r="ACT151" s="24"/>
      <c r="ACU151" s="24"/>
      <c r="ACV151" s="24"/>
      <c r="ACW151" s="24"/>
      <c r="ACX151" s="24"/>
      <c r="ACY151" s="24"/>
      <c r="ACZ151" s="24"/>
      <c r="ADA151" s="24"/>
      <c r="ADB151" s="24"/>
      <c r="ADC151" s="24"/>
      <c r="ADD151" s="24"/>
      <c r="ADE151" s="24"/>
      <c r="ADF151" s="24"/>
      <c r="ADG151" s="24"/>
      <c r="ADH151" s="24"/>
      <c r="ADI151" s="24"/>
      <c r="ADJ151" s="24"/>
      <c r="ADK151" s="24"/>
      <c r="ADL151" s="24"/>
      <c r="ADM151" s="24"/>
      <c r="ADN151" s="24"/>
      <c r="ADO151" s="24"/>
      <c r="ADP151" s="24"/>
      <c r="ADQ151" s="24"/>
      <c r="ADR151" s="24"/>
      <c r="ADS151" s="24"/>
      <c r="ADT151" s="24"/>
      <c r="ADU151" s="24"/>
      <c r="ADV151" s="24"/>
      <c r="ADW151" s="24"/>
      <c r="ADX151" s="24"/>
      <c r="ADY151" s="24"/>
      <c r="ADZ151" s="24"/>
      <c r="AEA151" s="24"/>
      <c r="AEB151" s="24"/>
      <c r="AEC151" s="24"/>
      <c r="AED151" s="24"/>
      <c r="AEE151" s="24"/>
      <c r="AEF151" s="24"/>
      <c r="AEG151" s="24"/>
      <c r="AEH151" s="24"/>
      <c r="AEI151" s="24"/>
      <c r="AEJ151" s="24"/>
      <c r="AEK151" s="24"/>
      <c r="AEL151" s="24"/>
      <c r="AEM151" s="24"/>
      <c r="AEN151" s="24"/>
      <c r="AEO151" s="24"/>
      <c r="AEP151" s="24"/>
      <c r="AEQ151" s="24"/>
      <c r="AER151" s="24"/>
      <c r="AES151" s="24"/>
      <c r="AET151" s="24"/>
      <c r="AEU151" s="24"/>
      <c r="AEV151" s="24"/>
      <c r="AEW151" s="24"/>
      <c r="AEX151" s="24"/>
      <c r="AEY151" s="24"/>
      <c r="AEZ151" s="24"/>
      <c r="AFA151" s="24"/>
      <c r="AFB151" s="24"/>
      <c r="AFC151" s="24"/>
      <c r="AFD151" s="24"/>
      <c r="AFE151" s="24"/>
      <c r="AFF151" s="24"/>
      <c r="AFG151" s="24"/>
      <c r="AFH151" s="24"/>
      <c r="AFI151" s="24"/>
      <c r="AFJ151" s="24"/>
      <c r="AFK151" s="24"/>
      <c r="AFL151" s="24"/>
      <c r="AFM151" s="24"/>
      <c r="AFN151" s="24"/>
      <c r="AFO151" s="24"/>
      <c r="AFP151" s="24"/>
      <c r="AFQ151" s="24"/>
      <c r="AFR151" s="24"/>
      <c r="AFS151" s="24"/>
      <c r="AFT151" s="24"/>
      <c r="AFU151" s="24"/>
      <c r="AFV151" s="24"/>
      <c r="AFW151" s="24"/>
      <c r="AFX151" s="24"/>
      <c r="AFY151" s="24"/>
      <c r="AFZ151" s="24"/>
      <c r="AGA151" s="24"/>
      <c r="AGB151" s="24"/>
      <c r="AGC151" s="24"/>
      <c r="AGD151" s="24"/>
      <c r="AGE151" s="24"/>
      <c r="AGF151" s="24"/>
      <c r="AGG151" s="24"/>
      <c r="AGH151" s="24"/>
      <c r="AGI151" s="24"/>
      <c r="AGJ151" s="24"/>
      <c r="AGK151" s="24"/>
      <c r="AGL151" s="24"/>
      <c r="AGM151" s="24"/>
      <c r="AGN151" s="24"/>
      <c r="AGO151" s="24"/>
      <c r="AGP151" s="24"/>
      <c r="AGQ151" s="24"/>
      <c r="AGR151" s="24"/>
      <c r="AGS151" s="24"/>
      <c r="AGT151" s="24"/>
      <c r="AGU151" s="24"/>
      <c r="AGV151" s="24"/>
      <c r="AGW151" s="24"/>
      <c r="AGX151" s="24"/>
      <c r="AGY151" s="24"/>
      <c r="AGZ151" s="24"/>
      <c r="AHA151" s="24"/>
      <c r="AHB151" s="24"/>
      <c r="AHC151" s="24"/>
      <c r="AHD151" s="24"/>
      <c r="AHE151" s="24"/>
      <c r="AHF151" s="24"/>
      <c r="AHG151" s="24"/>
      <c r="AHH151" s="24"/>
      <c r="AHI151" s="24"/>
      <c r="AHJ151" s="24"/>
      <c r="AHK151" s="24"/>
      <c r="AHL151" s="24"/>
      <c r="AHM151" s="24"/>
      <c r="AHN151" s="24"/>
      <c r="AHO151" s="24"/>
      <c r="AHP151" s="24"/>
      <c r="AHQ151" s="24"/>
      <c r="AHR151" s="24"/>
      <c r="AHS151" s="24"/>
      <c r="AHT151" s="24"/>
      <c r="AHU151" s="24"/>
      <c r="AHV151" s="24"/>
      <c r="AHW151" s="24"/>
      <c r="AHX151" s="24"/>
      <c r="AHY151" s="24"/>
      <c r="AHZ151" s="24"/>
      <c r="AIA151" s="24"/>
      <c r="AIB151" s="24"/>
      <c r="AIC151" s="24"/>
      <c r="AID151" s="24"/>
    </row>
    <row r="152" spans="1:914" s="3" customFormat="1" ht="13.55" customHeight="1">
      <c r="A152" s="644"/>
      <c r="B152" s="378" t="s">
        <v>215</v>
      </c>
      <c r="C152" s="385">
        <v>1656728</v>
      </c>
      <c r="D152" s="234">
        <v>4.9050032768408025E-2</v>
      </c>
      <c r="E152" s="620"/>
      <c r="F152" s="234"/>
      <c r="G152" s="233">
        <v>26877</v>
      </c>
      <c r="H152" s="234">
        <v>8.9770100960953725E-2</v>
      </c>
      <c r="I152" s="369">
        <v>24923</v>
      </c>
      <c r="J152" s="321">
        <v>-0.13033009979761323</v>
      </c>
      <c r="K152" s="646"/>
      <c r="L152" s="632"/>
      <c r="M152" s="369">
        <v>13438</v>
      </c>
      <c r="N152" s="234">
        <v>8.774485996438397E-2</v>
      </c>
      <c r="O152" s="649"/>
      <c r="P152" s="638"/>
      <c r="Q152" s="369">
        <v>5462</v>
      </c>
      <c r="R152" s="234">
        <v>0.12921232168699603</v>
      </c>
      <c r="S152" s="249">
        <v>1741</v>
      </c>
      <c r="T152" s="193">
        <v>-1.191827468785471E-2</v>
      </c>
      <c r="U152" s="620"/>
      <c r="V152" s="638"/>
      <c r="W152" s="384">
        <v>268</v>
      </c>
      <c r="X152" s="234">
        <v>-0.568438003220612</v>
      </c>
      <c r="Y152" s="369">
        <v>304</v>
      </c>
      <c r="Z152" s="234">
        <v>-0.34056399132321036</v>
      </c>
      <c r="AA152" s="369"/>
      <c r="AB152" s="234"/>
      <c r="AC152" s="369">
        <v>14</v>
      </c>
      <c r="AD152" s="234">
        <v>0.75</v>
      </c>
      <c r="AE152" s="636"/>
      <c r="AF152" s="641"/>
      <c r="AG152" s="369"/>
      <c r="AH152" s="23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  <c r="HF152" s="24"/>
      <c r="HG152" s="24"/>
      <c r="HH152" s="24"/>
      <c r="HI152" s="24"/>
      <c r="HJ152" s="24"/>
      <c r="HK152" s="24"/>
      <c r="HL152" s="24"/>
      <c r="HM152" s="24"/>
      <c r="HN152" s="24"/>
      <c r="HO152" s="24"/>
      <c r="HP152" s="24"/>
      <c r="HQ152" s="24"/>
      <c r="HR152" s="24"/>
      <c r="HS152" s="24"/>
      <c r="HT152" s="24"/>
      <c r="HU152" s="24"/>
      <c r="HV152" s="24"/>
      <c r="HW152" s="24"/>
      <c r="HX152" s="24"/>
      <c r="HY152" s="24"/>
      <c r="HZ152" s="24"/>
      <c r="IA152" s="24"/>
      <c r="IB152" s="24"/>
      <c r="IC152" s="24"/>
      <c r="ID152" s="24"/>
      <c r="IE152" s="24"/>
      <c r="IF152" s="24"/>
      <c r="IG152" s="24"/>
      <c r="IH152" s="24"/>
      <c r="II152" s="24"/>
      <c r="IJ152" s="24"/>
      <c r="IK152" s="24"/>
      <c r="IL152" s="24"/>
      <c r="IM152" s="24"/>
      <c r="IN152" s="24"/>
      <c r="IO152" s="24"/>
      <c r="IP152" s="24"/>
      <c r="IQ152" s="24"/>
      <c r="IR152" s="24"/>
      <c r="IS152" s="24"/>
      <c r="IT152" s="24"/>
      <c r="IU152" s="24"/>
      <c r="IV152" s="24"/>
      <c r="IW152" s="24"/>
      <c r="IX152" s="24"/>
      <c r="IY152" s="24"/>
      <c r="IZ152" s="24"/>
      <c r="JA152" s="24"/>
      <c r="JB152" s="24"/>
      <c r="JC152" s="24"/>
      <c r="JD152" s="24"/>
      <c r="JE152" s="24"/>
      <c r="JF152" s="24"/>
      <c r="JG152" s="24"/>
      <c r="JH152" s="24"/>
      <c r="JI152" s="24"/>
      <c r="JJ152" s="24"/>
      <c r="JK152" s="24"/>
      <c r="JL152" s="24"/>
      <c r="JM152" s="24"/>
      <c r="JN152" s="24"/>
      <c r="JO152" s="24"/>
      <c r="JP152" s="24"/>
      <c r="JQ152" s="24"/>
      <c r="JR152" s="24"/>
      <c r="JS152" s="24"/>
      <c r="JT152" s="24"/>
      <c r="JU152" s="24"/>
      <c r="JV152" s="24"/>
      <c r="JW152" s="24"/>
      <c r="JX152" s="24"/>
      <c r="JY152" s="24"/>
      <c r="JZ152" s="24"/>
      <c r="KA152" s="24"/>
      <c r="KB152" s="24"/>
      <c r="KC152" s="24"/>
      <c r="KD152" s="24"/>
      <c r="KE152" s="24"/>
      <c r="KF152" s="24"/>
      <c r="KG152" s="24"/>
      <c r="KH152" s="24"/>
      <c r="KI152" s="24"/>
      <c r="KJ152" s="24"/>
      <c r="KK152" s="24"/>
      <c r="KL152" s="24"/>
      <c r="KM152" s="24"/>
      <c r="KN152" s="24"/>
      <c r="KO152" s="24"/>
      <c r="KP152" s="24"/>
      <c r="KQ152" s="24"/>
      <c r="KR152" s="24"/>
      <c r="KS152" s="24"/>
      <c r="KT152" s="24"/>
      <c r="KU152" s="24"/>
      <c r="KV152" s="24"/>
      <c r="KW152" s="24"/>
      <c r="KX152" s="24"/>
      <c r="KY152" s="24"/>
      <c r="KZ152" s="24"/>
      <c r="LA152" s="24"/>
      <c r="LB152" s="24"/>
      <c r="LC152" s="24"/>
      <c r="LD152" s="24"/>
      <c r="LE152" s="24"/>
      <c r="LF152" s="24"/>
      <c r="LG152" s="24"/>
      <c r="LH152" s="24"/>
      <c r="LI152" s="24"/>
      <c r="LJ152" s="24"/>
      <c r="LK152" s="24"/>
      <c r="LL152" s="24"/>
      <c r="LM152" s="24"/>
      <c r="LN152" s="24"/>
      <c r="LO152" s="24"/>
      <c r="LP152" s="24"/>
      <c r="LQ152" s="24"/>
      <c r="LR152" s="24"/>
      <c r="LS152" s="24"/>
      <c r="LT152" s="24"/>
      <c r="LU152" s="24"/>
      <c r="LV152" s="24"/>
      <c r="LW152" s="24"/>
      <c r="LX152" s="24"/>
      <c r="LY152" s="24"/>
      <c r="LZ152" s="24"/>
      <c r="MA152" s="24"/>
      <c r="MB152" s="24"/>
      <c r="MC152" s="24"/>
      <c r="MD152" s="24"/>
      <c r="ME152" s="24"/>
      <c r="MF152" s="24"/>
      <c r="MG152" s="24"/>
      <c r="MH152" s="24"/>
      <c r="MI152" s="24"/>
      <c r="MJ152" s="24"/>
      <c r="MK152" s="24"/>
      <c r="ML152" s="24"/>
      <c r="MM152" s="24"/>
      <c r="MN152" s="24"/>
      <c r="MO152" s="24"/>
      <c r="MP152" s="24"/>
      <c r="MQ152" s="24"/>
      <c r="MR152" s="24"/>
      <c r="MS152" s="24"/>
      <c r="MT152" s="24"/>
      <c r="MU152" s="24"/>
      <c r="MV152" s="24"/>
      <c r="MW152" s="24"/>
      <c r="MX152" s="24"/>
      <c r="MY152" s="24"/>
      <c r="MZ152" s="24"/>
      <c r="NA152" s="24"/>
      <c r="NB152" s="24"/>
      <c r="NC152" s="24"/>
      <c r="ND152" s="24"/>
      <c r="NE152" s="24"/>
      <c r="NF152" s="24"/>
      <c r="NG152" s="24"/>
      <c r="NH152" s="24"/>
      <c r="NI152" s="24"/>
      <c r="NJ152" s="24"/>
      <c r="NK152" s="24"/>
      <c r="NL152" s="24"/>
      <c r="NM152" s="24"/>
      <c r="NN152" s="24"/>
      <c r="NO152" s="24"/>
      <c r="NP152" s="24"/>
      <c r="NQ152" s="24"/>
      <c r="NR152" s="24"/>
      <c r="NS152" s="24"/>
      <c r="NT152" s="24"/>
      <c r="NU152" s="24"/>
      <c r="NV152" s="24"/>
      <c r="NW152" s="24"/>
      <c r="NX152" s="24"/>
      <c r="NY152" s="24"/>
      <c r="NZ152" s="24"/>
      <c r="OA152" s="24"/>
      <c r="OB152" s="24"/>
      <c r="OC152" s="24"/>
      <c r="OD152" s="24"/>
      <c r="OE152" s="24"/>
      <c r="OF152" s="24"/>
      <c r="OG152" s="24"/>
      <c r="OH152" s="24"/>
      <c r="OI152" s="24"/>
      <c r="OJ152" s="24"/>
      <c r="OK152" s="24"/>
      <c r="OL152" s="24"/>
      <c r="OM152" s="24"/>
      <c r="ON152" s="24"/>
      <c r="OO152" s="24"/>
      <c r="OP152" s="24"/>
      <c r="OQ152" s="24"/>
      <c r="OR152" s="24"/>
      <c r="OS152" s="24"/>
      <c r="OT152" s="24"/>
      <c r="OU152" s="24"/>
      <c r="OV152" s="24"/>
      <c r="OW152" s="24"/>
      <c r="OX152" s="24"/>
      <c r="OY152" s="24"/>
      <c r="OZ152" s="24"/>
      <c r="PA152" s="24"/>
      <c r="PB152" s="24"/>
      <c r="PC152" s="24"/>
      <c r="PD152" s="24"/>
      <c r="PE152" s="24"/>
      <c r="PF152" s="24"/>
      <c r="PG152" s="24"/>
      <c r="PH152" s="24"/>
      <c r="PI152" s="24"/>
      <c r="PJ152" s="24"/>
      <c r="PK152" s="24"/>
      <c r="PL152" s="24"/>
      <c r="PM152" s="24"/>
      <c r="PN152" s="24"/>
      <c r="PO152" s="24"/>
      <c r="PP152" s="24"/>
      <c r="PQ152" s="24"/>
      <c r="PR152" s="24"/>
      <c r="PS152" s="24"/>
      <c r="PT152" s="24"/>
      <c r="PU152" s="24"/>
      <c r="PV152" s="24"/>
      <c r="PW152" s="24"/>
      <c r="PX152" s="24"/>
      <c r="PY152" s="24"/>
      <c r="PZ152" s="24"/>
      <c r="QA152" s="24"/>
      <c r="QB152" s="24"/>
      <c r="QC152" s="24"/>
      <c r="QD152" s="24"/>
      <c r="QE152" s="24"/>
      <c r="QF152" s="24"/>
      <c r="QG152" s="24"/>
      <c r="QH152" s="24"/>
      <c r="QI152" s="24"/>
      <c r="QJ152" s="24"/>
      <c r="QK152" s="24"/>
      <c r="QL152" s="24"/>
      <c r="QM152" s="24"/>
      <c r="QN152" s="24"/>
      <c r="QO152" s="24"/>
      <c r="QP152" s="24"/>
      <c r="QQ152" s="24"/>
      <c r="QR152" s="24"/>
      <c r="QS152" s="24"/>
      <c r="QT152" s="24"/>
      <c r="QU152" s="24"/>
      <c r="QV152" s="24"/>
      <c r="QW152" s="24"/>
      <c r="QX152" s="24"/>
      <c r="QY152" s="24"/>
      <c r="QZ152" s="24"/>
      <c r="RA152" s="24"/>
      <c r="RB152" s="24"/>
      <c r="RC152" s="24"/>
      <c r="RD152" s="24"/>
      <c r="RE152" s="24"/>
      <c r="RF152" s="24"/>
      <c r="RG152" s="24"/>
      <c r="RH152" s="24"/>
      <c r="RI152" s="24"/>
      <c r="RJ152" s="24"/>
      <c r="RK152" s="24"/>
      <c r="RL152" s="24"/>
      <c r="RM152" s="24"/>
      <c r="RN152" s="24"/>
      <c r="RO152" s="24"/>
      <c r="RP152" s="24"/>
      <c r="RQ152" s="24"/>
      <c r="RR152" s="24"/>
      <c r="RS152" s="24"/>
      <c r="RT152" s="24"/>
      <c r="RU152" s="24"/>
      <c r="RV152" s="24"/>
      <c r="RW152" s="24"/>
      <c r="RX152" s="24"/>
      <c r="RY152" s="24"/>
      <c r="RZ152" s="24"/>
      <c r="SA152" s="24"/>
      <c r="SB152" s="24"/>
      <c r="SC152" s="24"/>
      <c r="SD152" s="24"/>
      <c r="SE152" s="24"/>
      <c r="SF152" s="24"/>
      <c r="SG152" s="24"/>
      <c r="SH152" s="24"/>
      <c r="SI152" s="24"/>
      <c r="SJ152" s="24"/>
      <c r="SK152" s="24"/>
      <c r="SL152" s="24"/>
      <c r="SM152" s="24"/>
      <c r="SN152" s="24"/>
      <c r="SO152" s="24"/>
      <c r="SP152" s="24"/>
      <c r="SQ152" s="24"/>
      <c r="SR152" s="24"/>
      <c r="SS152" s="24"/>
      <c r="ST152" s="24"/>
      <c r="SU152" s="24"/>
      <c r="SV152" s="24"/>
      <c r="SW152" s="24"/>
      <c r="SX152" s="24"/>
      <c r="SY152" s="24"/>
      <c r="SZ152" s="24"/>
      <c r="TA152" s="24"/>
      <c r="TB152" s="24"/>
      <c r="TC152" s="24"/>
      <c r="TD152" s="24"/>
      <c r="TE152" s="24"/>
      <c r="TF152" s="24"/>
      <c r="TG152" s="24"/>
      <c r="TH152" s="24"/>
      <c r="TI152" s="24"/>
      <c r="TJ152" s="24"/>
      <c r="TK152" s="24"/>
      <c r="TL152" s="24"/>
      <c r="TM152" s="24"/>
      <c r="TN152" s="24"/>
      <c r="TO152" s="24"/>
      <c r="TP152" s="24"/>
      <c r="TQ152" s="24"/>
      <c r="TR152" s="24"/>
      <c r="TS152" s="24"/>
      <c r="TT152" s="24"/>
      <c r="TU152" s="24"/>
      <c r="TV152" s="24"/>
      <c r="TW152" s="24"/>
      <c r="TX152" s="24"/>
      <c r="TY152" s="24"/>
      <c r="TZ152" s="24"/>
      <c r="UA152" s="24"/>
      <c r="UB152" s="24"/>
      <c r="UC152" s="24"/>
      <c r="UD152" s="24"/>
      <c r="UE152" s="24"/>
      <c r="UF152" s="24"/>
      <c r="UG152" s="24"/>
      <c r="UH152" s="24"/>
      <c r="UI152" s="24"/>
      <c r="UJ152" s="24"/>
      <c r="UK152" s="24"/>
      <c r="UL152" s="24"/>
      <c r="UM152" s="24"/>
      <c r="UN152" s="24"/>
      <c r="UO152" s="24"/>
      <c r="UP152" s="24"/>
      <c r="UQ152" s="24"/>
      <c r="UR152" s="24"/>
      <c r="US152" s="24"/>
      <c r="UT152" s="24"/>
      <c r="UU152" s="24"/>
      <c r="UV152" s="24"/>
      <c r="UW152" s="24"/>
      <c r="UX152" s="24"/>
      <c r="UY152" s="24"/>
      <c r="UZ152" s="24"/>
      <c r="VA152" s="24"/>
      <c r="VB152" s="24"/>
      <c r="VC152" s="24"/>
      <c r="VD152" s="24"/>
      <c r="VE152" s="24"/>
      <c r="VF152" s="24"/>
      <c r="VG152" s="24"/>
      <c r="VH152" s="24"/>
      <c r="VI152" s="24"/>
      <c r="VJ152" s="24"/>
      <c r="VK152" s="24"/>
      <c r="VL152" s="24"/>
      <c r="VM152" s="24"/>
      <c r="VN152" s="24"/>
      <c r="VO152" s="24"/>
      <c r="VP152" s="24"/>
      <c r="VQ152" s="24"/>
      <c r="VR152" s="24"/>
      <c r="VS152" s="24"/>
      <c r="VT152" s="24"/>
      <c r="VU152" s="24"/>
      <c r="VV152" s="24"/>
      <c r="VW152" s="24"/>
      <c r="VX152" s="24"/>
      <c r="VY152" s="24"/>
      <c r="VZ152" s="24"/>
      <c r="WA152" s="24"/>
      <c r="WB152" s="24"/>
      <c r="WC152" s="24"/>
      <c r="WD152" s="24"/>
      <c r="WE152" s="24"/>
      <c r="WF152" s="24"/>
      <c r="WG152" s="24"/>
      <c r="WH152" s="24"/>
      <c r="WI152" s="24"/>
      <c r="WJ152" s="24"/>
      <c r="WK152" s="24"/>
      <c r="WL152" s="24"/>
      <c r="WM152" s="24"/>
      <c r="WN152" s="24"/>
      <c r="WO152" s="24"/>
      <c r="WP152" s="24"/>
      <c r="WQ152" s="24"/>
      <c r="WR152" s="24"/>
      <c r="WS152" s="24"/>
      <c r="WT152" s="24"/>
      <c r="WU152" s="24"/>
      <c r="WV152" s="24"/>
      <c r="WW152" s="24"/>
      <c r="WX152" s="24"/>
      <c r="WY152" s="24"/>
      <c r="WZ152" s="24"/>
      <c r="XA152" s="24"/>
      <c r="XB152" s="24"/>
      <c r="XC152" s="24"/>
      <c r="XD152" s="24"/>
      <c r="XE152" s="24"/>
      <c r="XF152" s="24"/>
      <c r="XG152" s="24"/>
      <c r="XH152" s="24"/>
      <c r="XI152" s="24"/>
      <c r="XJ152" s="24"/>
      <c r="XK152" s="24"/>
      <c r="XL152" s="24"/>
      <c r="XM152" s="24"/>
      <c r="XN152" s="24"/>
      <c r="XO152" s="24"/>
      <c r="XP152" s="24"/>
      <c r="XQ152" s="24"/>
      <c r="XR152" s="24"/>
      <c r="XS152" s="24"/>
      <c r="XT152" s="24"/>
      <c r="XU152" s="24"/>
      <c r="XV152" s="24"/>
      <c r="XW152" s="24"/>
      <c r="XX152" s="24"/>
      <c r="XY152" s="24"/>
      <c r="XZ152" s="24"/>
      <c r="YA152" s="24"/>
      <c r="YB152" s="24"/>
      <c r="YC152" s="24"/>
      <c r="YD152" s="24"/>
      <c r="YE152" s="24"/>
      <c r="YF152" s="24"/>
      <c r="YG152" s="24"/>
      <c r="YH152" s="24"/>
      <c r="YI152" s="24"/>
      <c r="YJ152" s="24"/>
      <c r="YK152" s="24"/>
      <c r="YL152" s="24"/>
      <c r="YM152" s="24"/>
      <c r="YN152" s="24"/>
      <c r="YO152" s="24"/>
      <c r="YP152" s="24"/>
      <c r="YQ152" s="24"/>
      <c r="YR152" s="24"/>
      <c r="YS152" s="24"/>
      <c r="YT152" s="24"/>
      <c r="YU152" s="24"/>
      <c r="YV152" s="24"/>
      <c r="YW152" s="24"/>
      <c r="YX152" s="24"/>
      <c r="YY152" s="24"/>
      <c r="YZ152" s="24"/>
      <c r="ZA152" s="24"/>
      <c r="ZB152" s="24"/>
      <c r="ZC152" s="24"/>
      <c r="ZD152" s="24"/>
      <c r="ZE152" s="24"/>
      <c r="ZF152" s="24"/>
      <c r="ZG152" s="24"/>
      <c r="ZH152" s="24"/>
      <c r="ZI152" s="24"/>
      <c r="ZJ152" s="24"/>
      <c r="ZK152" s="24"/>
      <c r="ZL152" s="24"/>
      <c r="ZM152" s="24"/>
      <c r="ZN152" s="24"/>
      <c r="ZO152" s="24"/>
      <c r="ZP152" s="24"/>
      <c r="ZQ152" s="24"/>
      <c r="ZR152" s="24"/>
      <c r="ZS152" s="24"/>
      <c r="ZT152" s="24"/>
      <c r="ZU152" s="24"/>
      <c r="ZV152" s="24"/>
      <c r="ZW152" s="24"/>
      <c r="ZX152" s="24"/>
      <c r="ZY152" s="24"/>
      <c r="ZZ152" s="24"/>
      <c r="AAA152" s="24"/>
      <c r="AAB152" s="24"/>
      <c r="AAC152" s="24"/>
      <c r="AAD152" s="24"/>
      <c r="AAE152" s="24"/>
      <c r="AAF152" s="24"/>
      <c r="AAG152" s="24"/>
      <c r="AAH152" s="24"/>
      <c r="AAI152" s="24"/>
      <c r="AAJ152" s="24"/>
      <c r="AAK152" s="24"/>
      <c r="AAL152" s="24"/>
      <c r="AAM152" s="24"/>
      <c r="AAN152" s="24"/>
      <c r="AAO152" s="24"/>
      <c r="AAP152" s="24"/>
      <c r="AAQ152" s="24"/>
      <c r="AAR152" s="24"/>
      <c r="AAS152" s="24"/>
      <c r="AAT152" s="24"/>
      <c r="AAU152" s="24"/>
      <c r="AAV152" s="24"/>
      <c r="AAW152" s="24"/>
      <c r="AAX152" s="24"/>
      <c r="AAY152" s="24"/>
      <c r="AAZ152" s="24"/>
      <c r="ABA152" s="24"/>
      <c r="ABB152" s="24"/>
      <c r="ABC152" s="24"/>
      <c r="ABD152" s="24"/>
      <c r="ABE152" s="24"/>
      <c r="ABF152" s="24"/>
      <c r="ABG152" s="24"/>
      <c r="ABH152" s="24"/>
      <c r="ABI152" s="24"/>
      <c r="ABJ152" s="24"/>
      <c r="ABK152" s="24"/>
      <c r="ABL152" s="24"/>
      <c r="ABM152" s="24"/>
      <c r="ABN152" s="24"/>
      <c r="ABO152" s="24"/>
      <c r="ABP152" s="24"/>
      <c r="ABQ152" s="24"/>
      <c r="ABR152" s="24"/>
      <c r="ABS152" s="24"/>
      <c r="ABT152" s="24"/>
      <c r="ABU152" s="24"/>
      <c r="ABV152" s="24"/>
      <c r="ABW152" s="24"/>
      <c r="ABX152" s="24"/>
      <c r="ABY152" s="24"/>
      <c r="ABZ152" s="24"/>
      <c r="ACA152" s="24"/>
      <c r="ACB152" s="24"/>
      <c r="ACC152" s="24"/>
      <c r="ACD152" s="24"/>
      <c r="ACE152" s="24"/>
      <c r="ACF152" s="24"/>
      <c r="ACG152" s="24"/>
      <c r="ACH152" s="24"/>
      <c r="ACI152" s="24"/>
      <c r="ACJ152" s="24"/>
      <c r="ACK152" s="24"/>
      <c r="ACL152" s="24"/>
      <c r="ACM152" s="24"/>
      <c r="ACN152" s="24"/>
      <c r="ACO152" s="24"/>
      <c r="ACP152" s="24"/>
      <c r="ACQ152" s="24"/>
      <c r="ACR152" s="24"/>
      <c r="ACS152" s="24"/>
      <c r="ACT152" s="24"/>
      <c r="ACU152" s="24"/>
      <c r="ACV152" s="24"/>
      <c r="ACW152" s="24"/>
      <c r="ACX152" s="24"/>
      <c r="ACY152" s="24"/>
      <c r="ACZ152" s="24"/>
      <c r="ADA152" s="24"/>
      <c r="ADB152" s="24"/>
      <c r="ADC152" s="24"/>
      <c r="ADD152" s="24"/>
      <c r="ADE152" s="24"/>
      <c r="ADF152" s="24"/>
      <c r="ADG152" s="24"/>
      <c r="ADH152" s="24"/>
      <c r="ADI152" s="24"/>
      <c r="ADJ152" s="24"/>
      <c r="ADK152" s="24"/>
      <c r="ADL152" s="24"/>
      <c r="ADM152" s="24"/>
      <c r="ADN152" s="24"/>
      <c r="ADO152" s="24"/>
      <c r="ADP152" s="24"/>
      <c r="ADQ152" s="24"/>
      <c r="ADR152" s="24"/>
      <c r="ADS152" s="24"/>
      <c r="ADT152" s="24"/>
      <c r="ADU152" s="24"/>
      <c r="ADV152" s="24"/>
      <c r="ADW152" s="24"/>
      <c r="ADX152" s="24"/>
      <c r="ADY152" s="24"/>
      <c r="ADZ152" s="24"/>
      <c r="AEA152" s="24"/>
      <c r="AEB152" s="24"/>
      <c r="AEC152" s="24"/>
      <c r="AED152" s="24"/>
      <c r="AEE152" s="24"/>
      <c r="AEF152" s="24"/>
      <c r="AEG152" s="24"/>
      <c r="AEH152" s="24"/>
      <c r="AEI152" s="24"/>
      <c r="AEJ152" s="24"/>
      <c r="AEK152" s="24"/>
      <c r="AEL152" s="24"/>
      <c r="AEM152" s="24"/>
      <c r="AEN152" s="24"/>
      <c r="AEO152" s="24"/>
      <c r="AEP152" s="24"/>
      <c r="AEQ152" s="24"/>
      <c r="AER152" s="24"/>
      <c r="AES152" s="24"/>
      <c r="AET152" s="24"/>
      <c r="AEU152" s="24"/>
      <c r="AEV152" s="24"/>
      <c r="AEW152" s="24"/>
      <c r="AEX152" s="24"/>
      <c r="AEY152" s="24"/>
      <c r="AEZ152" s="24"/>
      <c r="AFA152" s="24"/>
      <c r="AFB152" s="24"/>
      <c r="AFC152" s="24"/>
      <c r="AFD152" s="24"/>
      <c r="AFE152" s="24"/>
      <c r="AFF152" s="24"/>
      <c r="AFG152" s="24"/>
      <c r="AFH152" s="24"/>
      <c r="AFI152" s="24"/>
      <c r="AFJ152" s="24"/>
      <c r="AFK152" s="24"/>
      <c r="AFL152" s="24"/>
      <c r="AFM152" s="24"/>
      <c r="AFN152" s="24"/>
      <c r="AFO152" s="24"/>
      <c r="AFP152" s="24"/>
      <c r="AFQ152" s="24"/>
      <c r="AFR152" s="24"/>
      <c r="AFS152" s="24"/>
      <c r="AFT152" s="24"/>
      <c r="AFU152" s="24"/>
      <c r="AFV152" s="24"/>
      <c r="AFW152" s="24"/>
      <c r="AFX152" s="24"/>
      <c r="AFY152" s="24"/>
      <c r="AFZ152" s="24"/>
      <c r="AGA152" s="24"/>
      <c r="AGB152" s="24"/>
      <c r="AGC152" s="24"/>
      <c r="AGD152" s="24"/>
      <c r="AGE152" s="24"/>
      <c r="AGF152" s="24"/>
      <c r="AGG152" s="24"/>
      <c r="AGH152" s="24"/>
      <c r="AGI152" s="24"/>
      <c r="AGJ152" s="24"/>
      <c r="AGK152" s="24"/>
      <c r="AGL152" s="24"/>
      <c r="AGM152" s="24"/>
      <c r="AGN152" s="24"/>
      <c r="AGO152" s="24"/>
      <c r="AGP152" s="24"/>
      <c r="AGQ152" s="24"/>
      <c r="AGR152" s="24"/>
      <c r="AGS152" s="24"/>
      <c r="AGT152" s="24"/>
      <c r="AGU152" s="24"/>
      <c r="AGV152" s="24"/>
      <c r="AGW152" s="24"/>
      <c r="AGX152" s="24"/>
      <c r="AGY152" s="24"/>
      <c r="AGZ152" s="24"/>
      <c r="AHA152" s="24"/>
      <c r="AHB152" s="24"/>
      <c r="AHC152" s="24"/>
      <c r="AHD152" s="24"/>
      <c r="AHE152" s="24"/>
      <c r="AHF152" s="24"/>
      <c r="AHG152" s="24"/>
      <c r="AHH152" s="24"/>
      <c r="AHI152" s="24"/>
      <c r="AHJ152" s="24"/>
      <c r="AHK152" s="24"/>
      <c r="AHL152" s="24"/>
      <c r="AHM152" s="24"/>
      <c r="AHN152" s="24"/>
      <c r="AHO152" s="24"/>
      <c r="AHP152" s="24"/>
      <c r="AHQ152" s="24"/>
      <c r="AHR152" s="24"/>
      <c r="AHS152" s="24"/>
      <c r="AHT152" s="24"/>
      <c r="AHU152" s="24"/>
      <c r="AHV152" s="24"/>
      <c r="AHW152" s="24"/>
      <c r="AHX152" s="24"/>
      <c r="AHY152" s="24"/>
      <c r="AHZ152" s="24"/>
      <c r="AIA152" s="24"/>
      <c r="AIB152" s="24"/>
      <c r="AIC152" s="24"/>
      <c r="AID152" s="24"/>
    </row>
    <row r="153" spans="1:914" s="3" customFormat="1" ht="13.55" customHeight="1">
      <c r="A153" s="644"/>
      <c r="B153" s="378" t="s">
        <v>10</v>
      </c>
      <c r="C153" s="385">
        <v>1778317</v>
      </c>
      <c r="D153" s="234">
        <v>0.29468581800020521</v>
      </c>
      <c r="E153" s="620"/>
      <c r="F153" s="234"/>
      <c r="G153" s="233">
        <v>30789</v>
      </c>
      <c r="H153" s="234">
        <v>6.4516129032258007E-2</v>
      </c>
      <c r="I153" s="369">
        <v>24630</v>
      </c>
      <c r="J153" s="321">
        <v>-5.2983697323900292E-2</v>
      </c>
      <c r="K153" s="646"/>
      <c r="L153" s="632"/>
      <c r="M153" s="369">
        <v>12296</v>
      </c>
      <c r="N153" s="234">
        <v>2.4239900041649332E-2</v>
      </c>
      <c r="O153" s="649"/>
      <c r="P153" s="638"/>
      <c r="Q153" s="369">
        <v>6088</v>
      </c>
      <c r="R153" s="234">
        <v>0.3103745157124409</v>
      </c>
      <c r="S153" s="249">
        <v>2852</v>
      </c>
      <c r="T153" s="234">
        <v>0.37445783132530119</v>
      </c>
      <c r="U153" s="620"/>
      <c r="V153" s="638"/>
      <c r="W153" s="384">
        <v>411</v>
      </c>
      <c r="X153" s="234">
        <v>-0.44233378561736769</v>
      </c>
      <c r="Y153" s="369">
        <v>335</v>
      </c>
      <c r="Z153" s="234">
        <v>0.78191489361702127</v>
      </c>
      <c r="AA153" s="369"/>
      <c r="AB153" s="234"/>
      <c r="AC153" s="369">
        <v>38</v>
      </c>
      <c r="AD153" s="234">
        <v>1</v>
      </c>
      <c r="AE153" s="636"/>
      <c r="AF153" s="641"/>
      <c r="AG153" s="369"/>
      <c r="AH153" s="23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  <c r="HF153" s="24"/>
      <c r="HG153" s="24"/>
      <c r="HH153" s="24"/>
      <c r="HI153" s="24"/>
      <c r="HJ153" s="24"/>
      <c r="HK153" s="24"/>
      <c r="HL153" s="24"/>
      <c r="HM153" s="24"/>
      <c r="HN153" s="24"/>
      <c r="HO153" s="24"/>
      <c r="HP153" s="24"/>
      <c r="HQ153" s="24"/>
      <c r="HR153" s="24"/>
      <c r="HS153" s="24"/>
      <c r="HT153" s="24"/>
      <c r="HU153" s="24"/>
      <c r="HV153" s="24"/>
      <c r="HW153" s="24"/>
      <c r="HX153" s="24"/>
      <c r="HY153" s="24"/>
      <c r="HZ153" s="24"/>
      <c r="IA153" s="24"/>
      <c r="IB153" s="24"/>
      <c r="IC153" s="24"/>
      <c r="ID153" s="24"/>
      <c r="IE153" s="24"/>
      <c r="IF153" s="24"/>
      <c r="IG153" s="24"/>
      <c r="IH153" s="24"/>
      <c r="II153" s="24"/>
      <c r="IJ153" s="24"/>
      <c r="IK153" s="24"/>
      <c r="IL153" s="24"/>
      <c r="IM153" s="24"/>
      <c r="IN153" s="24"/>
      <c r="IO153" s="24"/>
      <c r="IP153" s="24"/>
      <c r="IQ153" s="24"/>
      <c r="IR153" s="24"/>
      <c r="IS153" s="24"/>
      <c r="IT153" s="24"/>
      <c r="IU153" s="24"/>
      <c r="IV153" s="24"/>
      <c r="IW153" s="24"/>
      <c r="IX153" s="24"/>
      <c r="IY153" s="24"/>
      <c r="IZ153" s="24"/>
      <c r="JA153" s="24"/>
      <c r="JB153" s="24"/>
      <c r="JC153" s="24"/>
      <c r="JD153" s="24"/>
      <c r="JE153" s="24"/>
      <c r="JF153" s="24"/>
      <c r="JG153" s="24"/>
      <c r="JH153" s="24"/>
      <c r="JI153" s="24"/>
      <c r="JJ153" s="24"/>
      <c r="JK153" s="24"/>
      <c r="JL153" s="24"/>
      <c r="JM153" s="24"/>
      <c r="JN153" s="24"/>
      <c r="JO153" s="24"/>
      <c r="JP153" s="24"/>
      <c r="JQ153" s="24"/>
      <c r="JR153" s="24"/>
      <c r="JS153" s="24"/>
      <c r="JT153" s="24"/>
      <c r="JU153" s="24"/>
      <c r="JV153" s="24"/>
      <c r="JW153" s="24"/>
      <c r="JX153" s="24"/>
      <c r="JY153" s="24"/>
      <c r="JZ153" s="24"/>
      <c r="KA153" s="24"/>
      <c r="KB153" s="24"/>
      <c r="KC153" s="24"/>
      <c r="KD153" s="24"/>
      <c r="KE153" s="24"/>
      <c r="KF153" s="24"/>
      <c r="KG153" s="24"/>
      <c r="KH153" s="24"/>
      <c r="KI153" s="24"/>
      <c r="KJ153" s="24"/>
      <c r="KK153" s="24"/>
      <c r="KL153" s="24"/>
      <c r="KM153" s="24"/>
      <c r="KN153" s="24"/>
      <c r="KO153" s="24"/>
      <c r="KP153" s="24"/>
      <c r="KQ153" s="24"/>
      <c r="KR153" s="24"/>
      <c r="KS153" s="24"/>
      <c r="KT153" s="24"/>
      <c r="KU153" s="24"/>
      <c r="KV153" s="24"/>
      <c r="KW153" s="24"/>
      <c r="KX153" s="24"/>
      <c r="KY153" s="24"/>
      <c r="KZ153" s="24"/>
      <c r="LA153" s="24"/>
      <c r="LB153" s="24"/>
      <c r="LC153" s="24"/>
      <c r="LD153" s="24"/>
      <c r="LE153" s="24"/>
      <c r="LF153" s="24"/>
      <c r="LG153" s="24"/>
      <c r="LH153" s="24"/>
      <c r="LI153" s="24"/>
      <c r="LJ153" s="24"/>
      <c r="LK153" s="24"/>
      <c r="LL153" s="24"/>
      <c r="LM153" s="24"/>
      <c r="LN153" s="24"/>
      <c r="LO153" s="24"/>
      <c r="LP153" s="24"/>
      <c r="LQ153" s="24"/>
      <c r="LR153" s="24"/>
      <c r="LS153" s="24"/>
      <c r="LT153" s="24"/>
      <c r="LU153" s="24"/>
      <c r="LV153" s="24"/>
      <c r="LW153" s="24"/>
      <c r="LX153" s="24"/>
      <c r="LY153" s="24"/>
      <c r="LZ153" s="24"/>
      <c r="MA153" s="24"/>
      <c r="MB153" s="24"/>
      <c r="MC153" s="24"/>
      <c r="MD153" s="24"/>
      <c r="ME153" s="24"/>
      <c r="MF153" s="24"/>
      <c r="MG153" s="24"/>
      <c r="MH153" s="24"/>
      <c r="MI153" s="24"/>
      <c r="MJ153" s="24"/>
      <c r="MK153" s="24"/>
      <c r="ML153" s="24"/>
      <c r="MM153" s="24"/>
      <c r="MN153" s="24"/>
      <c r="MO153" s="24"/>
      <c r="MP153" s="24"/>
      <c r="MQ153" s="24"/>
      <c r="MR153" s="24"/>
      <c r="MS153" s="24"/>
      <c r="MT153" s="24"/>
      <c r="MU153" s="24"/>
      <c r="MV153" s="24"/>
      <c r="MW153" s="24"/>
      <c r="MX153" s="24"/>
      <c r="MY153" s="24"/>
      <c r="MZ153" s="24"/>
      <c r="NA153" s="24"/>
      <c r="NB153" s="24"/>
      <c r="NC153" s="24"/>
      <c r="ND153" s="24"/>
      <c r="NE153" s="24"/>
      <c r="NF153" s="24"/>
      <c r="NG153" s="24"/>
      <c r="NH153" s="24"/>
      <c r="NI153" s="24"/>
      <c r="NJ153" s="24"/>
      <c r="NK153" s="24"/>
      <c r="NL153" s="24"/>
      <c r="NM153" s="24"/>
      <c r="NN153" s="24"/>
      <c r="NO153" s="24"/>
      <c r="NP153" s="24"/>
      <c r="NQ153" s="24"/>
      <c r="NR153" s="24"/>
      <c r="NS153" s="24"/>
      <c r="NT153" s="24"/>
      <c r="NU153" s="24"/>
      <c r="NV153" s="24"/>
      <c r="NW153" s="24"/>
      <c r="NX153" s="24"/>
      <c r="NY153" s="24"/>
      <c r="NZ153" s="24"/>
      <c r="OA153" s="24"/>
      <c r="OB153" s="24"/>
      <c r="OC153" s="24"/>
      <c r="OD153" s="24"/>
      <c r="OE153" s="24"/>
      <c r="OF153" s="24"/>
      <c r="OG153" s="24"/>
      <c r="OH153" s="24"/>
      <c r="OI153" s="24"/>
      <c r="OJ153" s="24"/>
      <c r="OK153" s="24"/>
      <c r="OL153" s="24"/>
      <c r="OM153" s="24"/>
      <c r="ON153" s="24"/>
      <c r="OO153" s="24"/>
      <c r="OP153" s="24"/>
      <c r="OQ153" s="24"/>
      <c r="OR153" s="24"/>
      <c r="OS153" s="24"/>
      <c r="OT153" s="24"/>
      <c r="OU153" s="24"/>
      <c r="OV153" s="24"/>
      <c r="OW153" s="24"/>
      <c r="OX153" s="24"/>
      <c r="OY153" s="24"/>
      <c r="OZ153" s="24"/>
      <c r="PA153" s="24"/>
      <c r="PB153" s="24"/>
      <c r="PC153" s="24"/>
      <c r="PD153" s="24"/>
      <c r="PE153" s="24"/>
      <c r="PF153" s="24"/>
      <c r="PG153" s="24"/>
      <c r="PH153" s="24"/>
      <c r="PI153" s="24"/>
      <c r="PJ153" s="24"/>
      <c r="PK153" s="24"/>
      <c r="PL153" s="24"/>
      <c r="PM153" s="24"/>
      <c r="PN153" s="24"/>
      <c r="PO153" s="24"/>
      <c r="PP153" s="24"/>
      <c r="PQ153" s="24"/>
      <c r="PR153" s="24"/>
      <c r="PS153" s="24"/>
      <c r="PT153" s="24"/>
      <c r="PU153" s="24"/>
      <c r="PV153" s="24"/>
      <c r="PW153" s="24"/>
      <c r="PX153" s="24"/>
      <c r="PY153" s="24"/>
      <c r="PZ153" s="24"/>
      <c r="QA153" s="24"/>
      <c r="QB153" s="24"/>
      <c r="QC153" s="24"/>
      <c r="QD153" s="24"/>
      <c r="QE153" s="24"/>
      <c r="QF153" s="24"/>
      <c r="QG153" s="24"/>
      <c r="QH153" s="24"/>
      <c r="QI153" s="24"/>
      <c r="QJ153" s="24"/>
      <c r="QK153" s="24"/>
      <c r="QL153" s="24"/>
      <c r="QM153" s="24"/>
      <c r="QN153" s="24"/>
      <c r="QO153" s="24"/>
      <c r="QP153" s="24"/>
      <c r="QQ153" s="24"/>
      <c r="QR153" s="24"/>
      <c r="QS153" s="24"/>
      <c r="QT153" s="24"/>
      <c r="QU153" s="24"/>
      <c r="QV153" s="24"/>
      <c r="QW153" s="24"/>
      <c r="QX153" s="24"/>
      <c r="QY153" s="24"/>
      <c r="QZ153" s="24"/>
      <c r="RA153" s="24"/>
      <c r="RB153" s="24"/>
      <c r="RC153" s="24"/>
      <c r="RD153" s="24"/>
      <c r="RE153" s="24"/>
      <c r="RF153" s="24"/>
      <c r="RG153" s="24"/>
      <c r="RH153" s="24"/>
      <c r="RI153" s="24"/>
      <c r="RJ153" s="24"/>
      <c r="RK153" s="24"/>
      <c r="RL153" s="24"/>
      <c r="RM153" s="24"/>
      <c r="RN153" s="24"/>
      <c r="RO153" s="24"/>
      <c r="RP153" s="24"/>
      <c r="RQ153" s="24"/>
      <c r="RR153" s="24"/>
      <c r="RS153" s="24"/>
      <c r="RT153" s="24"/>
      <c r="RU153" s="24"/>
      <c r="RV153" s="24"/>
      <c r="RW153" s="24"/>
      <c r="RX153" s="24"/>
      <c r="RY153" s="24"/>
      <c r="RZ153" s="24"/>
      <c r="SA153" s="24"/>
      <c r="SB153" s="24"/>
      <c r="SC153" s="24"/>
      <c r="SD153" s="24"/>
      <c r="SE153" s="24"/>
      <c r="SF153" s="24"/>
      <c r="SG153" s="24"/>
      <c r="SH153" s="24"/>
      <c r="SI153" s="24"/>
      <c r="SJ153" s="24"/>
      <c r="SK153" s="24"/>
      <c r="SL153" s="24"/>
      <c r="SM153" s="24"/>
      <c r="SN153" s="24"/>
      <c r="SO153" s="24"/>
      <c r="SP153" s="24"/>
      <c r="SQ153" s="24"/>
      <c r="SR153" s="24"/>
      <c r="SS153" s="24"/>
      <c r="ST153" s="24"/>
      <c r="SU153" s="24"/>
      <c r="SV153" s="24"/>
      <c r="SW153" s="24"/>
      <c r="SX153" s="24"/>
      <c r="SY153" s="24"/>
      <c r="SZ153" s="24"/>
      <c r="TA153" s="24"/>
      <c r="TB153" s="24"/>
      <c r="TC153" s="24"/>
      <c r="TD153" s="24"/>
      <c r="TE153" s="24"/>
      <c r="TF153" s="24"/>
      <c r="TG153" s="24"/>
      <c r="TH153" s="24"/>
      <c r="TI153" s="24"/>
      <c r="TJ153" s="24"/>
      <c r="TK153" s="24"/>
      <c r="TL153" s="24"/>
      <c r="TM153" s="24"/>
      <c r="TN153" s="24"/>
      <c r="TO153" s="24"/>
      <c r="TP153" s="24"/>
      <c r="TQ153" s="24"/>
      <c r="TR153" s="24"/>
      <c r="TS153" s="24"/>
      <c r="TT153" s="24"/>
      <c r="TU153" s="24"/>
      <c r="TV153" s="24"/>
      <c r="TW153" s="24"/>
      <c r="TX153" s="24"/>
      <c r="TY153" s="24"/>
      <c r="TZ153" s="24"/>
      <c r="UA153" s="24"/>
      <c r="UB153" s="24"/>
      <c r="UC153" s="24"/>
      <c r="UD153" s="24"/>
      <c r="UE153" s="24"/>
      <c r="UF153" s="24"/>
      <c r="UG153" s="24"/>
      <c r="UH153" s="24"/>
      <c r="UI153" s="24"/>
      <c r="UJ153" s="24"/>
      <c r="UK153" s="24"/>
      <c r="UL153" s="24"/>
      <c r="UM153" s="24"/>
      <c r="UN153" s="24"/>
      <c r="UO153" s="24"/>
      <c r="UP153" s="24"/>
      <c r="UQ153" s="24"/>
      <c r="UR153" s="24"/>
      <c r="US153" s="24"/>
      <c r="UT153" s="24"/>
      <c r="UU153" s="24"/>
      <c r="UV153" s="24"/>
      <c r="UW153" s="24"/>
      <c r="UX153" s="24"/>
      <c r="UY153" s="24"/>
      <c r="UZ153" s="24"/>
      <c r="VA153" s="24"/>
      <c r="VB153" s="24"/>
      <c r="VC153" s="24"/>
      <c r="VD153" s="24"/>
      <c r="VE153" s="24"/>
      <c r="VF153" s="24"/>
      <c r="VG153" s="24"/>
      <c r="VH153" s="24"/>
      <c r="VI153" s="24"/>
      <c r="VJ153" s="24"/>
      <c r="VK153" s="24"/>
      <c r="VL153" s="24"/>
      <c r="VM153" s="24"/>
      <c r="VN153" s="24"/>
      <c r="VO153" s="24"/>
      <c r="VP153" s="24"/>
      <c r="VQ153" s="24"/>
      <c r="VR153" s="24"/>
      <c r="VS153" s="24"/>
      <c r="VT153" s="24"/>
      <c r="VU153" s="24"/>
      <c r="VV153" s="24"/>
      <c r="VW153" s="24"/>
      <c r="VX153" s="24"/>
      <c r="VY153" s="24"/>
      <c r="VZ153" s="24"/>
      <c r="WA153" s="24"/>
      <c r="WB153" s="24"/>
      <c r="WC153" s="24"/>
      <c r="WD153" s="24"/>
      <c r="WE153" s="24"/>
      <c r="WF153" s="24"/>
      <c r="WG153" s="24"/>
      <c r="WH153" s="24"/>
      <c r="WI153" s="24"/>
      <c r="WJ153" s="24"/>
      <c r="WK153" s="24"/>
      <c r="WL153" s="24"/>
      <c r="WM153" s="24"/>
      <c r="WN153" s="24"/>
      <c r="WO153" s="24"/>
      <c r="WP153" s="24"/>
      <c r="WQ153" s="24"/>
      <c r="WR153" s="24"/>
      <c r="WS153" s="24"/>
      <c r="WT153" s="24"/>
      <c r="WU153" s="24"/>
      <c r="WV153" s="24"/>
      <c r="WW153" s="24"/>
      <c r="WX153" s="24"/>
      <c r="WY153" s="24"/>
      <c r="WZ153" s="24"/>
      <c r="XA153" s="24"/>
      <c r="XB153" s="24"/>
      <c r="XC153" s="24"/>
      <c r="XD153" s="24"/>
      <c r="XE153" s="24"/>
      <c r="XF153" s="24"/>
      <c r="XG153" s="24"/>
      <c r="XH153" s="24"/>
      <c r="XI153" s="24"/>
      <c r="XJ153" s="24"/>
      <c r="XK153" s="24"/>
      <c r="XL153" s="24"/>
      <c r="XM153" s="24"/>
      <c r="XN153" s="24"/>
      <c r="XO153" s="24"/>
      <c r="XP153" s="24"/>
      <c r="XQ153" s="24"/>
      <c r="XR153" s="24"/>
      <c r="XS153" s="24"/>
      <c r="XT153" s="24"/>
      <c r="XU153" s="24"/>
      <c r="XV153" s="24"/>
      <c r="XW153" s="24"/>
      <c r="XX153" s="24"/>
      <c r="XY153" s="24"/>
      <c r="XZ153" s="24"/>
      <c r="YA153" s="24"/>
      <c r="YB153" s="24"/>
      <c r="YC153" s="24"/>
      <c r="YD153" s="24"/>
      <c r="YE153" s="24"/>
      <c r="YF153" s="24"/>
      <c r="YG153" s="24"/>
      <c r="YH153" s="24"/>
      <c r="YI153" s="24"/>
      <c r="YJ153" s="24"/>
      <c r="YK153" s="24"/>
      <c r="YL153" s="24"/>
      <c r="YM153" s="24"/>
      <c r="YN153" s="24"/>
      <c r="YO153" s="24"/>
      <c r="YP153" s="24"/>
      <c r="YQ153" s="24"/>
      <c r="YR153" s="24"/>
      <c r="YS153" s="24"/>
      <c r="YT153" s="24"/>
      <c r="YU153" s="24"/>
      <c r="YV153" s="24"/>
      <c r="YW153" s="24"/>
      <c r="YX153" s="24"/>
      <c r="YY153" s="24"/>
      <c r="YZ153" s="24"/>
      <c r="ZA153" s="24"/>
      <c r="ZB153" s="24"/>
      <c r="ZC153" s="24"/>
      <c r="ZD153" s="24"/>
      <c r="ZE153" s="24"/>
      <c r="ZF153" s="24"/>
      <c r="ZG153" s="24"/>
      <c r="ZH153" s="24"/>
      <c r="ZI153" s="24"/>
      <c r="ZJ153" s="24"/>
      <c r="ZK153" s="24"/>
      <c r="ZL153" s="24"/>
      <c r="ZM153" s="24"/>
      <c r="ZN153" s="24"/>
      <c r="ZO153" s="24"/>
      <c r="ZP153" s="24"/>
      <c r="ZQ153" s="24"/>
      <c r="ZR153" s="24"/>
      <c r="ZS153" s="24"/>
      <c r="ZT153" s="24"/>
      <c r="ZU153" s="24"/>
      <c r="ZV153" s="24"/>
      <c r="ZW153" s="24"/>
      <c r="ZX153" s="24"/>
      <c r="ZY153" s="24"/>
      <c r="ZZ153" s="24"/>
      <c r="AAA153" s="24"/>
      <c r="AAB153" s="24"/>
      <c r="AAC153" s="24"/>
      <c r="AAD153" s="24"/>
      <c r="AAE153" s="24"/>
      <c r="AAF153" s="24"/>
      <c r="AAG153" s="24"/>
      <c r="AAH153" s="24"/>
      <c r="AAI153" s="24"/>
      <c r="AAJ153" s="24"/>
      <c r="AAK153" s="24"/>
      <c r="AAL153" s="24"/>
      <c r="AAM153" s="24"/>
      <c r="AAN153" s="24"/>
      <c r="AAO153" s="24"/>
      <c r="AAP153" s="24"/>
      <c r="AAQ153" s="24"/>
      <c r="AAR153" s="24"/>
      <c r="AAS153" s="24"/>
      <c r="AAT153" s="24"/>
      <c r="AAU153" s="24"/>
      <c r="AAV153" s="24"/>
      <c r="AAW153" s="24"/>
      <c r="AAX153" s="24"/>
      <c r="AAY153" s="24"/>
      <c r="AAZ153" s="24"/>
      <c r="ABA153" s="24"/>
      <c r="ABB153" s="24"/>
      <c r="ABC153" s="24"/>
      <c r="ABD153" s="24"/>
      <c r="ABE153" s="24"/>
      <c r="ABF153" s="24"/>
      <c r="ABG153" s="24"/>
      <c r="ABH153" s="24"/>
      <c r="ABI153" s="24"/>
      <c r="ABJ153" s="24"/>
      <c r="ABK153" s="24"/>
      <c r="ABL153" s="24"/>
      <c r="ABM153" s="24"/>
      <c r="ABN153" s="24"/>
      <c r="ABO153" s="24"/>
      <c r="ABP153" s="24"/>
      <c r="ABQ153" s="24"/>
      <c r="ABR153" s="24"/>
      <c r="ABS153" s="24"/>
      <c r="ABT153" s="24"/>
      <c r="ABU153" s="24"/>
      <c r="ABV153" s="24"/>
      <c r="ABW153" s="24"/>
      <c r="ABX153" s="24"/>
      <c r="ABY153" s="24"/>
      <c r="ABZ153" s="24"/>
      <c r="ACA153" s="24"/>
      <c r="ACB153" s="24"/>
      <c r="ACC153" s="24"/>
      <c r="ACD153" s="24"/>
      <c r="ACE153" s="24"/>
      <c r="ACF153" s="24"/>
      <c r="ACG153" s="24"/>
      <c r="ACH153" s="24"/>
      <c r="ACI153" s="24"/>
      <c r="ACJ153" s="24"/>
      <c r="ACK153" s="24"/>
      <c r="ACL153" s="24"/>
      <c r="ACM153" s="24"/>
      <c r="ACN153" s="24"/>
      <c r="ACO153" s="24"/>
      <c r="ACP153" s="24"/>
      <c r="ACQ153" s="24"/>
      <c r="ACR153" s="24"/>
      <c r="ACS153" s="24"/>
      <c r="ACT153" s="24"/>
      <c r="ACU153" s="24"/>
      <c r="ACV153" s="24"/>
      <c r="ACW153" s="24"/>
      <c r="ACX153" s="24"/>
      <c r="ACY153" s="24"/>
      <c r="ACZ153" s="24"/>
      <c r="ADA153" s="24"/>
      <c r="ADB153" s="24"/>
      <c r="ADC153" s="24"/>
      <c r="ADD153" s="24"/>
      <c r="ADE153" s="24"/>
      <c r="ADF153" s="24"/>
      <c r="ADG153" s="24"/>
      <c r="ADH153" s="24"/>
      <c r="ADI153" s="24"/>
      <c r="ADJ153" s="24"/>
      <c r="ADK153" s="24"/>
      <c r="ADL153" s="24"/>
      <c r="ADM153" s="24"/>
      <c r="ADN153" s="24"/>
      <c r="ADO153" s="24"/>
      <c r="ADP153" s="24"/>
      <c r="ADQ153" s="24"/>
      <c r="ADR153" s="24"/>
      <c r="ADS153" s="24"/>
      <c r="ADT153" s="24"/>
      <c r="ADU153" s="24"/>
      <c r="ADV153" s="24"/>
      <c r="ADW153" s="24"/>
      <c r="ADX153" s="24"/>
      <c r="ADY153" s="24"/>
      <c r="ADZ153" s="24"/>
      <c r="AEA153" s="24"/>
      <c r="AEB153" s="24"/>
      <c r="AEC153" s="24"/>
      <c r="AED153" s="24"/>
      <c r="AEE153" s="24"/>
      <c r="AEF153" s="24"/>
      <c r="AEG153" s="24"/>
      <c r="AEH153" s="24"/>
      <c r="AEI153" s="24"/>
      <c r="AEJ153" s="24"/>
      <c r="AEK153" s="24"/>
      <c r="AEL153" s="24"/>
      <c r="AEM153" s="24"/>
      <c r="AEN153" s="24"/>
      <c r="AEO153" s="24"/>
      <c r="AEP153" s="24"/>
      <c r="AEQ153" s="24"/>
      <c r="AER153" s="24"/>
      <c r="AES153" s="24"/>
      <c r="AET153" s="24"/>
      <c r="AEU153" s="24"/>
      <c r="AEV153" s="24"/>
      <c r="AEW153" s="24"/>
      <c r="AEX153" s="24"/>
      <c r="AEY153" s="24"/>
      <c r="AEZ153" s="24"/>
      <c r="AFA153" s="24"/>
      <c r="AFB153" s="24"/>
      <c r="AFC153" s="24"/>
      <c r="AFD153" s="24"/>
      <c r="AFE153" s="24"/>
      <c r="AFF153" s="24"/>
      <c r="AFG153" s="24"/>
      <c r="AFH153" s="24"/>
      <c r="AFI153" s="24"/>
      <c r="AFJ153" s="24"/>
      <c r="AFK153" s="24"/>
      <c r="AFL153" s="24"/>
      <c r="AFM153" s="24"/>
      <c r="AFN153" s="24"/>
      <c r="AFO153" s="24"/>
      <c r="AFP153" s="24"/>
      <c r="AFQ153" s="24"/>
      <c r="AFR153" s="24"/>
      <c r="AFS153" s="24"/>
      <c r="AFT153" s="24"/>
      <c r="AFU153" s="24"/>
      <c r="AFV153" s="24"/>
      <c r="AFW153" s="24"/>
      <c r="AFX153" s="24"/>
      <c r="AFY153" s="24"/>
      <c r="AFZ153" s="24"/>
      <c r="AGA153" s="24"/>
      <c r="AGB153" s="24"/>
      <c r="AGC153" s="24"/>
      <c r="AGD153" s="24"/>
      <c r="AGE153" s="24"/>
      <c r="AGF153" s="24"/>
      <c r="AGG153" s="24"/>
      <c r="AGH153" s="24"/>
      <c r="AGI153" s="24"/>
      <c r="AGJ153" s="24"/>
      <c r="AGK153" s="24"/>
      <c r="AGL153" s="24"/>
      <c r="AGM153" s="24"/>
      <c r="AGN153" s="24"/>
      <c r="AGO153" s="24"/>
      <c r="AGP153" s="24"/>
      <c r="AGQ153" s="24"/>
      <c r="AGR153" s="24"/>
      <c r="AGS153" s="24"/>
      <c r="AGT153" s="24"/>
      <c r="AGU153" s="24"/>
      <c r="AGV153" s="24"/>
      <c r="AGW153" s="24"/>
      <c r="AGX153" s="24"/>
      <c r="AGY153" s="24"/>
      <c r="AGZ153" s="24"/>
      <c r="AHA153" s="24"/>
      <c r="AHB153" s="24"/>
      <c r="AHC153" s="24"/>
      <c r="AHD153" s="24"/>
      <c r="AHE153" s="24"/>
      <c r="AHF153" s="24"/>
      <c r="AHG153" s="24"/>
      <c r="AHH153" s="24"/>
      <c r="AHI153" s="24"/>
      <c r="AHJ153" s="24"/>
      <c r="AHK153" s="24"/>
      <c r="AHL153" s="24"/>
      <c r="AHM153" s="24"/>
      <c r="AHN153" s="24"/>
      <c r="AHO153" s="24"/>
      <c r="AHP153" s="24"/>
      <c r="AHQ153" s="24"/>
      <c r="AHR153" s="24"/>
      <c r="AHS153" s="24"/>
      <c r="AHT153" s="24"/>
      <c r="AHU153" s="24"/>
      <c r="AHV153" s="24"/>
      <c r="AHW153" s="24"/>
      <c r="AHX153" s="24"/>
      <c r="AHY153" s="24"/>
      <c r="AHZ153" s="24"/>
      <c r="AIA153" s="24"/>
      <c r="AIB153" s="24"/>
      <c r="AIC153" s="24"/>
      <c r="AID153" s="24"/>
    </row>
    <row r="154" spans="1:914" s="3" customFormat="1" ht="13.55" customHeight="1">
      <c r="A154" s="644"/>
      <c r="B154" s="378" t="s">
        <v>11</v>
      </c>
      <c r="C154" s="385">
        <v>2086068</v>
      </c>
      <c r="D154" s="234">
        <v>0.24516692810738405</v>
      </c>
      <c r="E154" s="620"/>
      <c r="F154" s="234"/>
      <c r="G154" s="233">
        <v>37460</v>
      </c>
      <c r="H154" s="234">
        <v>2.7963008698992819E-2</v>
      </c>
      <c r="I154" s="369">
        <v>34470</v>
      </c>
      <c r="J154" s="321">
        <v>-2.0460358056266004E-2</v>
      </c>
      <c r="K154" s="646">
        <v>98075</v>
      </c>
      <c r="L154" s="632">
        <v>-0.10473851883631982</v>
      </c>
      <c r="M154" s="369">
        <v>11864</v>
      </c>
      <c r="N154" s="234">
        <v>0.54178037686809621</v>
      </c>
      <c r="O154" s="649"/>
      <c r="P154" s="638"/>
      <c r="Q154" s="369">
        <v>5252</v>
      </c>
      <c r="R154" s="234">
        <v>0.94230769230769229</v>
      </c>
      <c r="S154" s="249">
        <v>3306</v>
      </c>
      <c r="T154" s="193">
        <v>0.14911366006256518</v>
      </c>
      <c r="U154" s="620">
        <v>6064</v>
      </c>
      <c r="V154" s="638">
        <v>0.13049962714392249</v>
      </c>
      <c r="W154" s="384">
        <v>285</v>
      </c>
      <c r="X154" s="234">
        <v>-7.4675324675324672E-2</v>
      </c>
      <c r="Y154" s="369">
        <v>462</v>
      </c>
      <c r="Z154" s="234">
        <v>0.88571428571428568</v>
      </c>
      <c r="AA154" s="369"/>
      <c r="AB154" s="234"/>
      <c r="AC154" s="369">
        <v>44</v>
      </c>
      <c r="AD154" s="234">
        <v>10</v>
      </c>
      <c r="AE154" s="636"/>
      <c r="AF154" s="641"/>
      <c r="AG154" s="369"/>
      <c r="AH154" s="23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  <c r="HF154" s="24"/>
      <c r="HG154" s="24"/>
      <c r="HH154" s="24"/>
      <c r="HI154" s="24"/>
      <c r="HJ154" s="24"/>
      <c r="HK154" s="24"/>
      <c r="HL154" s="24"/>
      <c r="HM154" s="24"/>
      <c r="HN154" s="24"/>
      <c r="HO154" s="24"/>
      <c r="HP154" s="24"/>
      <c r="HQ154" s="24"/>
      <c r="HR154" s="24"/>
      <c r="HS154" s="24"/>
      <c r="HT154" s="24"/>
      <c r="HU154" s="24"/>
      <c r="HV154" s="24"/>
      <c r="HW154" s="24"/>
      <c r="HX154" s="24"/>
      <c r="HY154" s="24"/>
      <c r="HZ154" s="24"/>
      <c r="IA154" s="24"/>
      <c r="IB154" s="24"/>
      <c r="IC154" s="24"/>
      <c r="ID154" s="24"/>
      <c r="IE154" s="24"/>
      <c r="IF154" s="24"/>
      <c r="IG154" s="24"/>
      <c r="IH154" s="24"/>
      <c r="II154" s="24"/>
      <c r="IJ154" s="24"/>
      <c r="IK154" s="24"/>
      <c r="IL154" s="24"/>
      <c r="IM154" s="24"/>
      <c r="IN154" s="24"/>
      <c r="IO154" s="24"/>
      <c r="IP154" s="24"/>
      <c r="IQ154" s="24"/>
      <c r="IR154" s="24"/>
      <c r="IS154" s="24"/>
      <c r="IT154" s="24"/>
      <c r="IU154" s="24"/>
      <c r="IV154" s="24"/>
      <c r="IW154" s="24"/>
      <c r="IX154" s="24"/>
      <c r="IY154" s="24"/>
      <c r="IZ154" s="24"/>
      <c r="JA154" s="24"/>
      <c r="JB154" s="24"/>
      <c r="JC154" s="24"/>
      <c r="JD154" s="24"/>
      <c r="JE154" s="24"/>
      <c r="JF154" s="24"/>
      <c r="JG154" s="24"/>
      <c r="JH154" s="24"/>
      <c r="JI154" s="24"/>
      <c r="JJ154" s="24"/>
      <c r="JK154" s="24"/>
      <c r="JL154" s="24"/>
      <c r="JM154" s="24"/>
      <c r="JN154" s="24"/>
      <c r="JO154" s="24"/>
      <c r="JP154" s="24"/>
      <c r="JQ154" s="24"/>
      <c r="JR154" s="24"/>
      <c r="JS154" s="24"/>
      <c r="JT154" s="24"/>
      <c r="JU154" s="24"/>
      <c r="JV154" s="24"/>
      <c r="JW154" s="24"/>
      <c r="JX154" s="24"/>
      <c r="JY154" s="24"/>
      <c r="JZ154" s="24"/>
      <c r="KA154" s="24"/>
      <c r="KB154" s="24"/>
      <c r="KC154" s="24"/>
      <c r="KD154" s="24"/>
      <c r="KE154" s="24"/>
      <c r="KF154" s="24"/>
      <c r="KG154" s="24"/>
      <c r="KH154" s="24"/>
      <c r="KI154" s="24"/>
      <c r="KJ154" s="24"/>
      <c r="KK154" s="24"/>
      <c r="KL154" s="24"/>
      <c r="KM154" s="24"/>
      <c r="KN154" s="24"/>
      <c r="KO154" s="24"/>
      <c r="KP154" s="24"/>
      <c r="KQ154" s="24"/>
      <c r="KR154" s="24"/>
      <c r="KS154" s="24"/>
      <c r="KT154" s="24"/>
      <c r="KU154" s="24"/>
      <c r="KV154" s="24"/>
      <c r="KW154" s="24"/>
      <c r="KX154" s="24"/>
      <c r="KY154" s="24"/>
      <c r="KZ154" s="24"/>
      <c r="LA154" s="24"/>
      <c r="LB154" s="24"/>
      <c r="LC154" s="24"/>
      <c r="LD154" s="24"/>
      <c r="LE154" s="24"/>
      <c r="LF154" s="24"/>
      <c r="LG154" s="24"/>
      <c r="LH154" s="24"/>
      <c r="LI154" s="24"/>
      <c r="LJ154" s="24"/>
      <c r="LK154" s="24"/>
      <c r="LL154" s="24"/>
      <c r="LM154" s="24"/>
      <c r="LN154" s="24"/>
      <c r="LO154" s="24"/>
      <c r="LP154" s="24"/>
      <c r="LQ154" s="24"/>
      <c r="LR154" s="24"/>
      <c r="LS154" s="24"/>
      <c r="LT154" s="24"/>
      <c r="LU154" s="24"/>
      <c r="LV154" s="24"/>
      <c r="LW154" s="24"/>
      <c r="LX154" s="24"/>
      <c r="LY154" s="24"/>
      <c r="LZ154" s="24"/>
      <c r="MA154" s="24"/>
      <c r="MB154" s="24"/>
      <c r="MC154" s="24"/>
      <c r="MD154" s="24"/>
      <c r="ME154" s="24"/>
      <c r="MF154" s="24"/>
      <c r="MG154" s="24"/>
      <c r="MH154" s="24"/>
      <c r="MI154" s="24"/>
      <c r="MJ154" s="24"/>
      <c r="MK154" s="24"/>
      <c r="ML154" s="24"/>
      <c r="MM154" s="24"/>
      <c r="MN154" s="24"/>
      <c r="MO154" s="24"/>
      <c r="MP154" s="24"/>
      <c r="MQ154" s="24"/>
      <c r="MR154" s="24"/>
      <c r="MS154" s="24"/>
      <c r="MT154" s="24"/>
      <c r="MU154" s="24"/>
      <c r="MV154" s="24"/>
      <c r="MW154" s="24"/>
      <c r="MX154" s="24"/>
      <c r="MY154" s="24"/>
      <c r="MZ154" s="24"/>
      <c r="NA154" s="24"/>
      <c r="NB154" s="24"/>
      <c r="NC154" s="24"/>
      <c r="ND154" s="24"/>
      <c r="NE154" s="24"/>
      <c r="NF154" s="24"/>
      <c r="NG154" s="24"/>
      <c r="NH154" s="24"/>
      <c r="NI154" s="24"/>
      <c r="NJ154" s="24"/>
      <c r="NK154" s="24"/>
      <c r="NL154" s="24"/>
      <c r="NM154" s="24"/>
      <c r="NN154" s="24"/>
      <c r="NO154" s="24"/>
      <c r="NP154" s="24"/>
      <c r="NQ154" s="24"/>
      <c r="NR154" s="24"/>
      <c r="NS154" s="24"/>
      <c r="NT154" s="24"/>
      <c r="NU154" s="24"/>
      <c r="NV154" s="24"/>
      <c r="NW154" s="24"/>
      <c r="NX154" s="24"/>
      <c r="NY154" s="24"/>
      <c r="NZ154" s="24"/>
      <c r="OA154" s="24"/>
      <c r="OB154" s="24"/>
      <c r="OC154" s="24"/>
      <c r="OD154" s="24"/>
      <c r="OE154" s="24"/>
      <c r="OF154" s="24"/>
      <c r="OG154" s="24"/>
      <c r="OH154" s="24"/>
      <c r="OI154" s="24"/>
      <c r="OJ154" s="24"/>
      <c r="OK154" s="24"/>
      <c r="OL154" s="24"/>
      <c r="OM154" s="24"/>
      <c r="ON154" s="24"/>
      <c r="OO154" s="24"/>
      <c r="OP154" s="24"/>
      <c r="OQ154" s="24"/>
      <c r="OR154" s="24"/>
      <c r="OS154" s="24"/>
      <c r="OT154" s="24"/>
      <c r="OU154" s="24"/>
      <c r="OV154" s="24"/>
      <c r="OW154" s="24"/>
      <c r="OX154" s="24"/>
      <c r="OY154" s="24"/>
      <c r="OZ154" s="24"/>
      <c r="PA154" s="24"/>
      <c r="PB154" s="24"/>
      <c r="PC154" s="24"/>
      <c r="PD154" s="24"/>
      <c r="PE154" s="24"/>
      <c r="PF154" s="24"/>
      <c r="PG154" s="24"/>
      <c r="PH154" s="24"/>
      <c r="PI154" s="24"/>
      <c r="PJ154" s="24"/>
      <c r="PK154" s="24"/>
      <c r="PL154" s="24"/>
      <c r="PM154" s="24"/>
      <c r="PN154" s="24"/>
      <c r="PO154" s="24"/>
      <c r="PP154" s="24"/>
      <c r="PQ154" s="24"/>
      <c r="PR154" s="24"/>
      <c r="PS154" s="24"/>
      <c r="PT154" s="24"/>
      <c r="PU154" s="24"/>
      <c r="PV154" s="24"/>
      <c r="PW154" s="24"/>
      <c r="PX154" s="24"/>
      <c r="PY154" s="24"/>
      <c r="PZ154" s="24"/>
      <c r="QA154" s="24"/>
      <c r="QB154" s="24"/>
      <c r="QC154" s="24"/>
      <c r="QD154" s="24"/>
      <c r="QE154" s="24"/>
      <c r="QF154" s="24"/>
      <c r="QG154" s="24"/>
      <c r="QH154" s="24"/>
      <c r="QI154" s="24"/>
      <c r="QJ154" s="24"/>
      <c r="QK154" s="24"/>
      <c r="QL154" s="24"/>
      <c r="QM154" s="24"/>
      <c r="QN154" s="24"/>
      <c r="QO154" s="24"/>
      <c r="QP154" s="24"/>
      <c r="QQ154" s="24"/>
      <c r="QR154" s="24"/>
      <c r="QS154" s="24"/>
      <c r="QT154" s="24"/>
      <c r="QU154" s="24"/>
      <c r="QV154" s="24"/>
      <c r="QW154" s="24"/>
      <c r="QX154" s="24"/>
      <c r="QY154" s="24"/>
      <c r="QZ154" s="24"/>
      <c r="RA154" s="24"/>
      <c r="RB154" s="24"/>
      <c r="RC154" s="24"/>
      <c r="RD154" s="24"/>
      <c r="RE154" s="24"/>
      <c r="RF154" s="24"/>
      <c r="RG154" s="24"/>
      <c r="RH154" s="24"/>
      <c r="RI154" s="24"/>
      <c r="RJ154" s="24"/>
      <c r="RK154" s="24"/>
      <c r="RL154" s="24"/>
      <c r="RM154" s="24"/>
      <c r="RN154" s="24"/>
      <c r="RO154" s="24"/>
      <c r="RP154" s="24"/>
      <c r="RQ154" s="24"/>
      <c r="RR154" s="24"/>
      <c r="RS154" s="24"/>
      <c r="RT154" s="24"/>
      <c r="RU154" s="24"/>
      <c r="RV154" s="24"/>
      <c r="RW154" s="24"/>
      <c r="RX154" s="24"/>
      <c r="RY154" s="24"/>
      <c r="RZ154" s="24"/>
      <c r="SA154" s="24"/>
      <c r="SB154" s="24"/>
      <c r="SC154" s="24"/>
      <c r="SD154" s="24"/>
      <c r="SE154" s="24"/>
      <c r="SF154" s="24"/>
      <c r="SG154" s="24"/>
      <c r="SH154" s="24"/>
      <c r="SI154" s="24"/>
      <c r="SJ154" s="24"/>
      <c r="SK154" s="24"/>
      <c r="SL154" s="24"/>
      <c r="SM154" s="24"/>
      <c r="SN154" s="24"/>
      <c r="SO154" s="24"/>
      <c r="SP154" s="24"/>
      <c r="SQ154" s="24"/>
      <c r="SR154" s="24"/>
      <c r="SS154" s="24"/>
      <c r="ST154" s="24"/>
      <c r="SU154" s="24"/>
      <c r="SV154" s="24"/>
      <c r="SW154" s="24"/>
      <c r="SX154" s="24"/>
      <c r="SY154" s="24"/>
      <c r="SZ154" s="24"/>
      <c r="TA154" s="24"/>
      <c r="TB154" s="24"/>
      <c r="TC154" s="24"/>
      <c r="TD154" s="24"/>
      <c r="TE154" s="24"/>
      <c r="TF154" s="24"/>
      <c r="TG154" s="24"/>
      <c r="TH154" s="24"/>
      <c r="TI154" s="24"/>
      <c r="TJ154" s="24"/>
      <c r="TK154" s="24"/>
      <c r="TL154" s="24"/>
      <c r="TM154" s="24"/>
      <c r="TN154" s="24"/>
      <c r="TO154" s="24"/>
      <c r="TP154" s="24"/>
      <c r="TQ154" s="24"/>
      <c r="TR154" s="24"/>
      <c r="TS154" s="24"/>
      <c r="TT154" s="24"/>
      <c r="TU154" s="24"/>
      <c r="TV154" s="24"/>
      <c r="TW154" s="24"/>
      <c r="TX154" s="24"/>
      <c r="TY154" s="24"/>
      <c r="TZ154" s="24"/>
      <c r="UA154" s="24"/>
      <c r="UB154" s="24"/>
      <c r="UC154" s="24"/>
      <c r="UD154" s="24"/>
      <c r="UE154" s="24"/>
      <c r="UF154" s="24"/>
      <c r="UG154" s="24"/>
      <c r="UH154" s="24"/>
      <c r="UI154" s="24"/>
      <c r="UJ154" s="24"/>
      <c r="UK154" s="24"/>
      <c r="UL154" s="24"/>
      <c r="UM154" s="24"/>
      <c r="UN154" s="24"/>
      <c r="UO154" s="24"/>
      <c r="UP154" s="24"/>
      <c r="UQ154" s="24"/>
      <c r="UR154" s="24"/>
      <c r="US154" s="24"/>
      <c r="UT154" s="24"/>
      <c r="UU154" s="24"/>
      <c r="UV154" s="24"/>
      <c r="UW154" s="24"/>
      <c r="UX154" s="24"/>
      <c r="UY154" s="24"/>
      <c r="UZ154" s="24"/>
      <c r="VA154" s="24"/>
      <c r="VB154" s="24"/>
      <c r="VC154" s="24"/>
      <c r="VD154" s="24"/>
      <c r="VE154" s="24"/>
      <c r="VF154" s="24"/>
      <c r="VG154" s="24"/>
      <c r="VH154" s="24"/>
      <c r="VI154" s="24"/>
      <c r="VJ154" s="24"/>
      <c r="VK154" s="24"/>
      <c r="VL154" s="24"/>
      <c r="VM154" s="24"/>
      <c r="VN154" s="24"/>
      <c r="VO154" s="24"/>
      <c r="VP154" s="24"/>
      <c r="VQ154" s="24"/>
      <c r="VR154" s="24"/>
      <c r="VS154" s="24"/>
      <c r="VT154" s="24"/>
      <c r="VU154" s="24"/>
      <c r="VV154" s="24"/>
      <c r="VW154" s="24"/>
      <c r="VX154" s="24"/>
      <c r="VY154" s="24"/>
      <c r="VZ154" s="24"/>
      <c r="WA154" s="24"/>
      <c r="WB154" s="24"/>
      <c r="WC154" s="24"/>
      <c r="WD154" s="24"/>
      <c r="WE154" s="24"/>
      <c r="WF154" s="24"/>
      <c r="WG154" s="24"/>
      <c r="WH154" s="24"/>
      <c r="WI154" s="24"/>
      <c r="WJ154" s="24"/>
      <c r="WK154" s="24"/>
      <c r="WL154" s="24"/>
      <c r="WM154" s="24"/>
      <c r="WN154" s="24"/>
      <c r="WO154" s="24"/>
      <c r="WP154" s="24"/>
      <c r="WQ154" s="24"/>
      <c r="WR154" s="24"/>
      <c r="WS154" s="24"/>
      <c r="WT154" s="24"/>
      <c r="WU154" s="24"/>
      <c r="WV154" s="24"/>
      <c r="WW154" s="24"/>
      <c r="WX154" s="24"/>
      <c r="WY154" s="24"/>
      <c r="WZ154" s="24"/>
      <c r="XA154" s="24"/>
      <c r="XB154" s="24"/>
      <c r="XC154" s="24"/>
      <c r="XD154" s="24"/>
      <c r="XE154" s="24"/>
      <c r="XF154" s="24"/>
      <c r="XG154" s="24"/>
      <c r="XH154" s="24"/>
      <c r="XI154" s="24"/>
      <c r="XJ154" s="24"/>
      <c r="XK154" s="24"/>
      <c r="XL154" s="24"/>
      <c r="XM154" s="24"/>
      <c r="XN154" s="24"/>
      <c r="XO154" s="24"/>
      <c r="XP154" s="24"/>
      <c r="XQ154" s="24"/>
      <c r="XR154" s="24"/>
      <c r="XS154" s="24"/>
      <c r="XT154" s="24"/>
      <c r="XU154" s="24"/>
      <c r="XV154" s="24"/>
      <c r="XW154" s="24"/>
      <c r="XX154" s="24"/>
      <c r="XY154" s="24"/>
      <c r="XZ154" s="24"/>
      <c r="YA154" s="24"/>
      <c r="YB154" s="24"/>
      <c r="YC154" s="24"/>
      <c r="YD154" s="24"/>
      <c r="YE154" s="24"/>
      <c r="YF154" s="24"/>
      <c r="YG154" s="24"/>
      <c r="YH154" s="24"/>
      <c r="YI154" s="24"/>
      <c r="YJ154" s="24"/>
      <c r="YK154" s="24"/>
      <c r="YL154" s="24"/>
      <c r="YM154" s="24"/>
      <c r="YN154" s="24"/>
      <c r="YO154" s="24"/>
      <c r="YP154" s="24"/>
      <c r="YQ154" s="24"/>
      <c r="YR154" s="24"/>
      <c r="YS154" s="24"/>
      <c r="YT154" s="24"/>
      <c r="YU154" s="24"/>
      <c r="YV154" s="24"/>
      <c r="YW154" s="24"/>
      <c r="YX154" s="24"/>
      <c r="YY154" s="24"/>
      <c r="YZ154" s="24"/>
      <c r="ZA154" s="24"/>
      <c r="ZB154" s="24"/>
      <c r="ZC154" s="24"/>
      <c r="ZD154" s="24"/>
      <c r="ZE154" s="24"/>
      <c r="ZF154" s="24"/>
      <c r="ZG154" s="24"/>
      <c r="ZH154" s="24"/>
      <c r="ZI154" s="24"/>
      <c r="ZJ154" s="24"/>
      <c r="ZK154" s="24"/>
      <c r="ZL154" s="24"/>
      <c r="ZM154" s="24"/>
      <c r="ZN154" s="24"/>
      <c r="ZO154" s="24"/>
      <c r="ZP154" s="24"/>
      <c r="ZQ154" s="24"/>
      <c r="ZR154" s="24"/>
      <c r="ZS154" s="24"/>
      <c r="ZT154" s="24"/>
      <c r="ZU154" s="24"/>
      <c r="ZV154" s="24"/>
      <c r="ZW154" s="24"/>
      <c r="ZX154" s="24"/>
      <c r="ZY154" s="24"/>
      <c r="ZZ154" s="24"/>
      <c r="AAA154" s="24"/>
      <c r="AAB154" s="24"/>
      <c r="AAC154" s="24"/>
      <c r="AAD154" s="24"/>
      <c r="AAE154" s="24"/>
      <c r="AAF154" s="24"/>
      <c r="AAG154" s="24"/>
      <c r="AAH154" s="24"/>
      <c r="AAI154" s="24"/>
      <c r="AAJ154" s="24"/>
      <c r="AAK154" s="24"/>
      <c r="AAL154" s="24"/>
      <c r="AAM154" s="24"/>
      <c r="AAN154" s="24"/>
      <c r="AAO154" s="24"/>
      <c r="AAP154" s="24"/>
      <c r="AAQ154" s="24"/>
      <c r="AAR154" s="24"/>
      <c r="AAS154" s="24"/>
      <c r="AAT154" s="24"/>
      <c r="AAU154" s="24"/>
      <c r="AAV154" s="24"/>
      <c r="AAW154" s="24"/>
      <c r="AAX154" s="24"/>
      <c r="AAY154" s="24"/>
      <c r="AAZ154" s="24"/>
      <c r="ABA154" s="24"/>
      <c r="ABB154" s="24"/>
      <c r="ABC154" s="24"/>
      <c r="ABD154" s="24"/>
      <c r="ABE154" s="24"/>
      <c r="ABF154" s="24"/>
      <c r="ABG154" s="24"/>
      <c r="ABH154" s="24"/>
      <c r="ABI154" s="24"/>
      <c r="ABJ154" s="24"/>
      <c r="ABK154" s="24"/>
      <c r="ABL154" s="24"/>
      <c r="ABM154" s="24"/>
      <c r="ABN154" s="24"/>
      <c r="ABO154" s="24"/>
      <c r="ABP154" s="24"/>
      <c r="ABQ154" s="24"/>
      <c r="ABR154" s="24"/>
      <c r="ABS154" s="24"/>
      <c r="ABT154" s="24"/>
      <c r="ABU154" s="24"/>
      <c r="ABV154" s="24"/>
      <c r="ABW154" s="24"/>
      <c r="ABX154" s="24"/>
      <c r="ABY154" s="24"/>
      <c r="ABZ154" s="24"/>
      <c r="ACA154" s="24"/>
      <c r="ACB154" s="24"/>
      <c r="ACC154" s="24"/>
      <c r="ACD154" s="24"/>
      <c r="ACE154" s="24"/>
      <c r="ACF154" s="24"/>
      <c r="ACG154" s="24"/>
      <c r="ACH154" s="24"/>
      <c r="ACI154" s="24"/>
      <c r="ACJ154" s="24"/>
      <c r="ACK154" s="24"/>
      <c r="ACL154" s="24"/>
      <c r="ACM154" s="24"/>
      <c r="ACN154" s="24"/>
      <c r="ACO154" s="24"/>
      <c r="ACP154" s="24"/>
      <c r="ACQ154" s="24"/>
      <c r="ACR154" s="24"/>
      <c r="ACS154" s="24"/>
      <c r="ACT154" s="24"/>
      <c r="ACU154" s="24"/>
      <c r="ACV154" s="24"/>
      <c r="ACW154" s="24"/>
      <c r="ACX154" s="24"/>
      <c r="ACY154" s="24"/>
      <c r="ACZ154" s="24"/>
      <c r="ADA154" s="24"/>
      <c r="ADB154" s="24"/>
      <c r="ADC154" s="24"/>
      <c r="ADD154" s="24"/>
      <c r="ADE154" s="24"/>
      <c r="ADF154" s="24"/>
      <c r="ADG154" s="24"/>
      <c r="ADH154" s="24"/>
      <c r="ADI154" s="24"/>
      <c r="ADJ154" s="24"/>
      <c r="ADK154" s="24"/>
      <c r="ADL154" s="24"/>
      <c r="ADM154" s="24"/>
      <c r="ADN154" s="24"/>
      <c r="ADO154" s="24"/>
      <c r="ADP154" s="24"/>
      <c r="ADQ154" s="24"/>
      <c r="ADR154" s="24"/>
      <c r="ADS154" s="24"/>
      <c r="ADT154" s="24"/>
      <c r="ADU154" s="24"/>
      <c r="ADV154" s="24"/>
      <c r="ADW154" s="24"/>
      <c r="ADX154" s="24"/>
      <c r="ADY154" s="24"/>
      <c r="ADZ154" s="24"/>
      <c r="AEA154" s="24"/>
      <c r="AEB154" s="24"/>
      <c r="AEC154" s="24"/>
      <c r="AED154" s="24"/>
      <c r="AEE154" s="24"/>
      <c r="AEF154" s="24"/>
      <c r="AEG154" s="24"/>
      <c r="AEH154" s="24"/>
      <c r="AEI154" s="24"/>
      <c r="AEJ154" s="24"/>
      <c r="AEK154" s="24"/>
      <c r="AEL154" s="24"/>
      <c r="AEM154" s="24"/>
      <c r="AEN154" s="24"/>
      <c r="AEO154" s="24"/>
      <c r="AEP154" s="24"/>
      <c r="AEQ154" s="24"/>
      <c r="AER154" s="24"/>
      <c r="AES154" s="24"/>
      <c r="AET154" s="24"/>
      <c r="AEU154" s="24"/>
      <c r="AEV154" s="24"/>
      <c r="AEW154" s="24"/>
      <c r="AEX154" s="24"/>
      <c r="AEY154" s="24"/>
      <c r="AEZ154" s="24"/>
      <c r="AFA154" s="24"/>
      <c r="AFB154" s="24"/>
      <c r="AFC154" s="24"/>
      <c r="AFD154" s="24"/>
      <c r="AFE154" s="24"/>
      <c r="AFF154" s="24"/>
      <c r="AFG154" s="24"/>
      <c r="AFH154" s="24"/>
      <c r="AFI154" s="24"/>
      <c r="AFJ154" s="24"/>
      <c r="AFK154" s="24"/>
      <c r="AFL154" s="24"/>
      <c r="AFM154" s="24"/>
      <c r="AFN154" s="24"/>
      <c r="AFO154" s="24"/>
      <c r="AFP154" s="24"/>
      <c r="AFQ154" s="24"/>
      <c r="AFR154" s="24"/>
      <c r="AFS154" s="24"/>
      <c r="AFT154" s="24"/>
      <c r="AFU154" s="24"/>
      <c r="AFV154" s="24"/>
      <c r="AFW154" s="24"/>
      <c r="AFX154" s="24"/>
      <c r="AFY154" s="24"/>
      <c r="AFZ154" s="24"/>
      <c r="AGA154" s="24"/>
      <c r="AGB154" s="24"/>
      <c r="AGC154" s="24"/>
      <c r="AGD154" s="24"/>
      <c r="AGE154" s="24"/>
      <c r="AGF154" s="24"/>
      <c r="AGG154" s="24"/>
      <c r="AGH154" s="24"/>
      <c r="AGI154" s="24"/>
      <c r="AGJ154" s="24"/>
      <c r="AGK154" s="24"/>
      <c r="AGL154" s="24"/>
      <c r="AGM154" s="24"/>
      <c r="AGN154" s="24"/>
      <c r="AGO154" s="24"/>
      <c r="AGP154" s="24"/>
      <c r="AGQ154" s="24"/>
      <c r="AGR154" s="24"/>
      <c r="AGS154" s="24"/>
      <c r="AGT154" s="24"/>
      <c r="AGU154" s="24"/>
      <c r="AGV154" s="24"/>
      <c r="AGW154" s="24"/>
      <c r="AGX154" s="24"/>
      <c r="AGY154" s="24"/>
      <c r="AGZ154" s="24"/>
      <c r="AHA154" s="24"/>
      <c r="AHB154" s="24"/>
      <c r="AHC154" s="24"/>
      <c r="AHD154" s="24"/>
      <c r="AHE154" s="24"/>
      <c r="AHF154" s="24"/>
      <c r="AHG154" s="24"/>
      <c r="AHH154" s="24"/>
      <c r="AHI154" s="24"/>
      <c r="AHJ154" s="24"/>
      <c r="AHK154" s="24"/>
      <c r="AHL154" s="24"/>
      <c r="AHM154" s="24"/>
      <c r="AHN154" s="24"/>
      <c r="AHO154" s="24"/>
      <c r="AHP154" s="24"/>
      <c r="AHQ154" s="24"/>
      <c r="AHR154" s="24"/>
      <c r="AHS154" s="24"/>
      <c r="AHT154" s="24"/>
      <c r="AHU154" s="24"/>
      <c r="AHV154" s="24"/>
      <c r="AHW154" s="24"/>
      <c r="AHX154" s="24"/>
      <c r="AHY154" s="24"/>
      <c r="AHZ154" s="24"/>
      <c r="AIA154" s="24"/>
      <c r="AIB154" s="24"/>
      <c r="AIC154" s="24"/>
      <c r="AID154" s="24"/>
    </row>
    <row r="155" spans="1:914" s="20" customFormat="1" ht="13.55" customHeight="1">
      <c r="A155" s="644"/>
      <c r="B155" s="378" t="s">
        <v>218</v>
      </c>
      <c r="C155" s="385">
        <v>2064241</v>
      </c>
      <c r="D155" s="234">
        <v>0.1247743494207052</v>
      </c>
      <c r="E155" s="620"/>
      <c r="F155" s="234"/>
      <c r="G155" s="233">
        <v>32807</v>
      </c>
      <c r="H155" s="234">
        <v>7.7936586167241639E-2</v>
      </c>
      <c r="I155" s="369">
        <v>33031</v>
      </c>
      <c r="J155" s="321">
        <v>9.4248989597826904E-2</v>
      </c>
      <c r="K155" s="646"/>
      <c r="L155" s="632"/>
      <c r="M155" s="369">
        <v>10794</v>
      </c>
      <c r="N155" s="234">
        <v>0.20576407506702421</v>
      </c>
      <c r="O155" s="649"/>
      <c r="P155" s="638"/>
      <c r="Q155" s="369">
        <v>4796</v>
      </c>
      <c r="R155" s="234">
        <v>0.55967479674796738</v>
      </c>
      <c r="S155" s="249">
        <v>3977</v>
      </c>
      <c r="T155" s="234">
        <v>0.39446002805049091</v>
      </c>
      <c r="U155" s="620"/>
      <c r="V155" s="638"/>
      <c r="W155" s="384">
        <v>180</v>
      </c>
      <c r="X155" s="234">
        <v>-0.40594059405940597</v>
      </c>
      <c r="Y155" s="384">
        <v>321</v>
      </c>
      <c r="Z155" s="234">
        <v>0.34309623430962333</v>
      </c>
      <c r="AA155" s="369"/>
      <c r="AB155" s="234"/>
      <c r="AC155" s="369">
        <v>36</v>
      </c>
      <c r="AD155" s="234">
        <v>2.6</v>
      </c>
      <c r="AE155" s="636"/>
      <c r="AF155" s="641"/>
      <c r="AG155" s="369"/>
      <c r="AH155" s="234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3"/>
      <c r="JP155" s="23"/>
      <c r="JQ155" s="23"/>
      <c r="JR155" s="23"/>
      <c r="JS155" s="23"/>
      <c r="JT155" s="23"/>
      <c r="JU155" s="23"/>
      <c r="JV155" s="23"/>
      <c r="JW155" s="23"/>
      <c r="JX155" s="23"/>
      <c r="JY155" s="23"/>
      <c r="JZ155" s="23"/>
      <c r="KA155" s="23"/>
      <c r="KB155" s="23"/>
      <c r="KC155" s="23"/>
      <c r="KD155" s="23"/>
      <c r="KE155" s="23"/>
      <c r="KF155" s="23"/>
      <c r="KG155" s="23"/>
      <c r="KH155" s="23"/>
      <c r="KI155" s="23"/>
      <c r="KJ155" s="23"/>
      <c r="KK155" s="23"/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23"/>
      <c r="OZ155" s="23"/>
      <c r="PA155" s="23"/>
      <c r="PB155" s="23"/>
      <c r="PC155" s="23"/>
      <c r="PD155" s="23"/>
      <c r="PE155" s="23"/>
      <c r="PF155" s="23"/>
      <c r="PG155" s="23"/>
      <c r="PH155" s="23"/>
      <c r="PI155" s="23"/>
      <c r="PJ155" s="23"/>
      <c r="PK155" s="23"/>
      <c r="PL155" s="23"/>
      <c r="PM155" s="23"/>
      <c r="PN155" s="23"/>
      <c r="PO155" s="23"/>
      <c r="PP155" s="23"/>
      <c r="PQ155" s="23"/>
      <c r="PR155" s="23"/>
      <c r="PS155" s="23"/>
      <c r="PT155" s="23"/>
      <c r="PU155" s="23"/>
      <c r="PV155" s="23"/>
      <c r="PW155" s="23"/>
      <c r="PX155" s="23"/>
      <c r="PY155" s="23"/>
      <c r="PZ155" s="23"/>
      <c r="QA155" s="23"/>
      <c r="QB155" s="23"/>
      <c r="QC155" s="23"/>
      <c r="QD155" s="23"/>
      <c r="QE155" s="23"/>
      <c r="QF155" s="23"/>
      <c r="QG155" s="23"/>
      <c r="QH155" s="23"/>
      <c r="QI155" s="23"/>
      <c r="QJ155" s="23"/>
      <c r="QK155" s="23"/>
      <c r="QL155" s="23"/>
      <c r="QM155" s="23"/>
      <c r="QN155" s="23"/>
      <c r="QO155" s="23"/>
      <c r="QP155" s="23"/>
      <c r="QQ155" s="23"/>
      <c r="QR155" s="23"/>
      <c r="QS155" s="23"/>
      <c r="QT155" s="23"/>
      <c r="QU155" s="23"/>
      <c r="QV155" s="23"/>
      <c r="QW155" s="23"/>
      <c r="QX155" s="23"/>
      <c r="QY155" s="23"/>
      <c r="QZ155" s="23"/>
      <c r="RA155" s="23"/>
      <c r="RB155" s="23"/>
      <c r="RC155" s="23"/>
      <c r="RD155" s="23"/>
      <c r="RE155" s="23"/>
      <c r="RF155" s="23"/>
      <c r="RG155" s="23"/>
      <c r="RH155" s="23"/>
      <c r="RI155" s="23"/>
      <c r="RJ155" s="23"/>
      <c r="RK155" s="23"/>
      <c r="RL155" s="23"/>
      <c r="RM155" s="23"/>
      <c r="RN155" s="23"/>
      <c r="RO155" s="23"/>
      <c r="RP155" s="23"/>
      <c r="RQ155" s="23"/>
      <c r="RR155" s="23"/>
      <c r="RS155" s="23"/>
      <c r="RT155" s="23"/>
      <c r="RU155" s="23"/>
      <c r="RV155" s="23"/>
      <c r="RW155" s="23"/>
      <c r="RX155" s="23"/>
      <c r="RY155" s="23"/>
      <c r="RZ155" s="23"/>
      <c r="SA155" s="23"/>
      <c r="SB155" s="23"/>
      <c r="SC155" s="23"/>
      <c r="SD155" s="23"/>
      <c r="SE155" s="23"/>
      <c r="SF155" s="23"/>
      <c r="SG155" s="23"/>
      <c r="SH155" s="23"/>
      <c r="SI155" s="23"/>
      <c r="SJ155" s="23"/>
      <c r="SK155" s="23"/>
      <c r="SL155" s="23"/>
      <c r="SM155" s="23"/>
      <c r="SN155" s="23"/>
      <c r="SO155" s="23"/>
      <c r="SP155" s="23"/>
      <c r="SQ155" s="23"/>
      <c r="SR155" s="23"/>
      <c r="SS155" s="23"/>
      <c r="ST155" s="23"/>
      <c r="SU155" s="23"/>
      <c r="SV155" s="23"/>
      <c r="SW155" s="23"/>
      <c r="SX155" s="23"/>
      <c r="SY155" s="23"/>
      <c r="SZ155" s="23"/>
      <c r="TA155" s="23"/>
      <c r="TB155" s="23"/>
      <c r="TC155" s="23"/>
      <c r="TD155" s="23"/>
      <c r="TE155" s="23"/>
      <c r="TF155" s="23"/>
      <c r="TG155" s="23"/>
      <c r="TH155" s="23"/>
      <c r="TI155" s="23"/>
      <c r="TJ155" s="23"/>
      <c r="TK155" s="23"/>
      <c r="TL155" s="23"/>
      <c r="TM155" s="23"/>
      <c r="TN155" s="23"/>
      <c r="TO155" s="23"/>
      <c r="TP155" s="23"/>
      <c r="TQ155" s="23"/>
      <c r="TR155" s="23"/>
      <c r="TS155" s="23"/>
      <c r="TT155" s="23"/>
      <c r="TU155" s="23"/>
      <c r="TV155" s="23"/>
      <c r="TW155" s="23"/>
      <c r="TX155" s="23"/>
      <c r="TY155" s="23"/>
      <c r="TZ155" s="23"/>
      <c r="UA155" s="23"/>
      <c r="UB155" s="23"/>
      <c r="UC155" s="23"/>
      <c r="UD155" s="23"/>
      <c r="UE155" s="23"/>
      <c r="UF155" s="23"/>
      <c r="UG155" s="23"/>
      <c r="UH155" s="23"/>
      <c r="UI155" s="23"/>
      <c r="UJ155" s="23"/>
      <c r="UK155" s="23"/>
      <c r="UL155" s="23"/>
      <c r="UM155" s="23"/>
      <c r="UN155" s="23"/>
      <c r="UO155" s="23"/>
      <c r="UP155" s="23"/>
      <c r="UQ155" s="23"/>
      <c r="UR155" s="23"/>
      <c r="US155" s="23"/>
      <c r="UT155" s="23"/>
      <c r="UU155" s="23"/>
      <c r="UV155" s="23"/>
      <c r="UW155" s="23"/>
      <c r="UX155" s="23"/>
      <c r="UY155" s="23"/>
      <c r="UZ155" s="23"/>
      <c r="VA155" s="23"/>
      <c r="VB155" s="23"/>
      <c r="VC155" s="23"/>
      <c r="VD155" s="23"/>
      <c r="VE155" s="23"/>
      <c r="VF155" s="23"/>
      <c r="VG155" s="23"/>
      <c r="VH155" s="23"/>
      <c r="VI155" s="23"/>
      <c r="VJ155" s="23"/>
      <c r="VK155" s="23"/>
      <c r="VL155" s="23"/>
      <c r="VM155" s="23"/>
      <c r="VN155" s="23"/>
      <c r="VO155" s="23"/>
      <c r="VP155" s="23"/>
      <c r="VQ155" s="23"/>
      <c r="VR155" s="23"/>
      <c r="VS155" s="23"/>
      <c r="VT155" s="23"/>
      <c r="VU155" s="23"/>
      <c r="VV155" s="23"/>
      <c r="VW155" s="23"/>
      <c r="VX155" s="23"/>
      <c r="VY155" s="23"/>
      <c r="VZ155" s="23"/>
      <c r="WA155" s="23"/>
      <c r="WB155" s="23"/>
      <c r="WC155" s="23"/>
      <c r="WD155" s="23"/>
      <c r="WE155" s="23"/>
      <c r="WF155" s="23"/>
      <c r="WG155" s="23"/>
      <c r="WH155" s="23"/>
      <c r="WI155" s="23"/>
      <c r="WJ155" s="23"/>
      <c r="WK155" s="23"/>
      <c r="WL155" s="23"/>
      <c r="WM155" s="23"/>
      <c r="WN155" s="23"/>
      <c r="WO155" s="23"/>
      <c r="WP155" s="23"/>
      <c r="WQ155" s="23"/>
      <c r="WR155" s="23"/>
      <c r="WS155" s="23"/>
      <c r="WT155" s="23"/>
      <c r="WU155" s="23"/>
      <c r="WV155" s="23"/>
      <c r="WW155" s="23"/>
      <c r="WX155" s="23"/>
      <c r="WY155" s="23"/>
      <c r="WZ155" s="23"/>
      <c r="XA155" s="23"/>
      <c r="XB155" s="23"/>
      <c r="XC155" s="23"/>
      <c r="XD155" s="23"/>
      <c r="XE155" s="23"/>
      <c r="XF155" s="23"/>
      <c r="XG155" s="23"/>
      <c r="XH155" s="23"/>
      <c r="XI155" s="23"/>
      <c r="XJ155" s="23"/>
      <c r="XK155" s="23"/>
      <c r="XL155" s="23"/>
      <c r="XM155" s="23"/>
      <c r="XN155" s="23"/>
      <c r="XO155" s="23"/>
      <c r="XP155" s="23"/>
      <c r="XQ155" s="23"/>
      <c r="XR155" s="23"/>
      <c r="XS155" s="23"/>
      <c r="XT155" s="23"/>
      <c r="XU155" s="23"/>
      <c r="XV155" s="23"/>
      <c r="XW155" s="23"/>
      <c r="XX155" s="23"/>
      <c r="XY155" s="23"/>
      <c r="XZ155" s="23"/>
      <c r="YA155" s="23"/>
      <c r="YB155" s="23"/>
      <c r="YC155" s="23"/>
      <c r="YD155" s="23"/>
      <c r="YE155" s="23"/>
      <c r="YF155" s="23"/>
      <c r="YG155" s="23"/>
      <c r="YH155" s="23"/>
      <c r="YI155" s="23"/>
      <c r="YJ155" s="23"/>
      <c r="YK155" s="23"/>
      <c r="YL155" s="23"/>
      <c r="YM155" s="23"/>
      <c r="YN155" s="23"/>
      <c r="YO155" s="23"/>
      <c r="YP155" s="23"/>
      <c r="YQ155" s="23"/>
      <c r="YR155" s="23"/>
      <c r="YS155" s="23"/>
      <c r="YT155" s="23"/>
      <c r="YU155" s="23"/>
      <c r="YV155" s="23"/>
      <c r="YW155" s="23"/>
      <c r="YX155" s="23"/>
      <c r="YY155" s="23"/>
      <c r="YZ155" s="23"/>
      <c r="ZA155" s="23"/>
      <c r="ZB155" s="23"/>
      <c r="ZC155" s="23"/>
      <c r="ZD155" s="23"/>
      <c r="ZE155" s="23"/>
      <c r="ZF155" s="23"/>
      <c r="ZG155" s="23"/>
      <c r="ZH155" s="23"/>
      <c r="ZI155" s="23"/>
      <c r="ZJ155" s="23"/>
      <c r="ZK155" s="23"/>
      <c r="ZL155" s="23"/>
      <c r="ZM155" s="23"/>
      <c r="ZN155" s="23"/>
      <c r="ZO155" s="23"/>
      <c r="ZP155" s="23"/>
      <c r="ZQ155" s="23"/>
      <c r="ZR155" s="23"/>
      <c r="ZS155" s="23"/>
      <c r="ZT155" s="23"/>
      <c r="ZU155" s="23"/>
      <c r="ZV155" s="23"/>
      <c r="ZW155" s="23"/>
      <c r="ZX155" s="23"/>
      <c r="ZY155" s="23"/>
      <c r="ZZ155" s="23"/>
      <c r="AAA155" s="23"/>
      <c r="AAB155" s="23"/>
      <c r="AAC155" s="23"/>
      <c r="AAD155" s="23"/>
      <c r="AAE155" s="23"/>
      <c r="AAF155" s="23"/>
      <c r="AAG155" s="23"/>
      <c r="AAH155" s="23"/>
      <c r="AAI155" s="23"/>
      <c r="AAJ155" s="23"/>
      <c r="AAK155" s="23"/>
      <c r="AAL155" s="23"/>
      <c r="AAM155" s="23"/>
      <c r="AAN155" s="23"/>
      <c r="AAO155" s="23"/>
      <c r="AAP155" s="23"/>
      <c r="AAQ155" s="23"/>
      <c r="AAR155" s="23"/>
      <c r="AAS155" s="23"/>
      <c r="AAT155" s="23"/>
      <c r="AAU155" s="23"/>
      <c r="AAV155" s="23"/>
      <c r="AAW155" s="23"/>
      <c r="AAX155" s="23"/>
      <c r="AAY155" s="23"/>
      <c r="AAZ155" s="23"/>
      <c r="ABA155" s="23"/>
      <c r="ABB155" s="23"/>
      <c r="ABC155" s="23"/>
      <c r="ABD155" s="23"/>
      <c r="ABE155" s="23"/>
      <c r="ABF155" s="23"/>
      <c r="ABG155" s="23"/>
      <c r="ABH155" s="23"/>
      <c r="ABI155" s="23"/>
      <c r="ABJ155" s="23"/>
      <c r="ABK155" s="23"/>
      <c r="ABL155" s="23"/>
      <c r="ABM155" s="23"/>
      <c r="ABN155" s="23"/>
      <c r="ABO155" s="23"/>
      <c r="ABP155" s="23"/>
      <c r="ABQ155" s="23"/>
      <c r="ABR155" s="23"/>
      <c r="ABS155" s="23"/>
      <c r="ABT155" s="23"/>
      <c r="ABU155" s="23"/>
      <c r="ABV155" s="23"/>
      <c r="ABW155" s="23"/>
      <c r="ABX155" s="23"/>
      <c r="ABY155" s="23"/>
      <c r="ABZ155" s="23"/>
      <c r="ACA155" s="23"/>
      <c r="ACB155" s="23"/>
      <c r="ACC155" s="23"/>
      <c r="ACD155" s="23"/>
      <c r="ACE155" s="23"/>
      <c r="ACF155" s="23"/>
      <c r="ACG155" s="23"/>
      <c r="ACH155" s="23"/>
      <c r="ACI155" s="23"/>
      <c r="ACJ155" s="23"/>
      <c r="ACK155" s="23"/>
      <c r="ACL155" s="23"/>
      <c r="ACM155" s="23"/>
      <c r="ACN155" s="23"/>
      <c r="ACO155" s="23"/>
      <c r="ACP155" s="23"/>
      <c r="ACQ155" s="23"/>
      <c r="ACR155" s="23"/>
      <c r="ACS155" s="23"/>
      <c r="ACT155" s="23"/>
      <c r="ACU155" s="23"/>
      <c r="ACV155" s="23"/>
      <c r="ACW155" s="23"/>
      <c r="ACX155" s="23"/>
      <c r="ACY155" s="23"/>
      <c r="ACZ155" s="23"/>
      <c r="ADA155" s="23"/>
      <c r="ADB155" s="23"/>
      <c r="ADC155" s="23"/>
      <c r="ADD155" s="23"/>
      <c r="ADE155" s="23"/>
      <c r="ADF155" s="23"/>
      <c r="ADG155" s="23"/>
      <c r="ADH155" s="23"/>
      <c r="ADI155" s="23"/>
      <c r="ADJ155" s="23"/>
      <c r="ADK155" s="23"/>
      <c r="ADL155" s="23"/>
      <c r="ADM155" s="23"/>
      <c r="ADN155" s="23"/>
      <c r="ADO155" s="23"/>
      <c r="ADP155" s="23"/>
      <c r="ADQ155" s="23"/>
      <c r="ADR155" s="23"/>
      <c r="ADS155" s="23"/>
      <c r="ADT155" s="23"/>
      <c r="ADU155" s="23"/>
      <c r="ADV155" s="23"/>
      <c r="ADW155" s="23"/>
      <c r="ADX155" s="23"/>
      <c r="ADY155" s="23"/>
      <c r="ADZ155" s="23"/>
      <c r="AEA155" s="23"/>
      <c r="AEB155" s="23"/>
      <c r="AEC155" s="23"/>
      <c r="AED155" s="23"/>
      <c r="AEE155" s="23"/>
      <c r="AEF155" s="23"/>
      <c r="AEG155" s="23"/>
      <c r="AEH155" s="23"/>
      <c r="AEI155" s="23"/>
      <c r="AEJ155" s="23"/>
      <c r="AEK155" s="23"/>
      <c r="AEL155" s="23"/>
      <c r="AEM155" s="23"/>
      <c r="AEN155" s="23"/>
      <c r="AEO155" s="23"/>
      <c r="AEP155" s="23"/>
      <c r="AEQ155" s="23"/>
      <c r="AER155" s="23"/>
      <c r="AES155" s="23"/>
      <c r="AET155" s="23"/>
      <c r="AEU155" s="23"/>
      <c r="AEV155" s="23"/>
      <c r="AEW155" s="23"/>
      <c r="AEX155" s="23"/>
      <c r="AEY155" s="23"/>
      <c r="AEZ155" s="23"/>
      <c r="AFA155" s="23"/>
      <c r="AFB155" s="23"/>
      <c r="AFC155" s="23"/>
      <c r="AFD155" s="23"/>
      <c r="AFE155" s="23"/>
      <c r="AFF155" s="23"/>
      <c r="AFG155" s="23"/>
      <c r="AFH155" s="23"/>
      <c r="AFI155" s="23"/>
      <c r="AFJ155" s="23"/>
      <c r="AFK155" s="23"/>
      <c r="AFL155" s="23"/>
      <c r="AFM155" s="23"/>
      <c r="AFN155" s="23"/>
      <c r="AFO155" s="23"/>
      <c r="AFP155" s="23"/>
      <c r="AFQ155" s="23"/>
      <c r="AFR155" s="23"/>
      <c r="AFS155" s="23"/>
      <c r="AFT155" s="23"/>
      <c r="AFU155" s="23"/>
      <c r="AFV155" s="23"/>
      <c r="AFW155" s="23"/>
      <c r="AFX155" s="23"/>
      <c r="AFY155" s="23"/>
      <c r="AFZ155" s="23"/>
      <c r="AGA155" s="23"/>
      <c r="AGB155" s="23"/>
      <c r="AGC155" s="23"/>
      <c r="AGD155" s="23"/>
      <c r="AGE155" s="23"/>
      <c r="AGF155" s="23"/>
      <c r="AGG155" s="23"/>
      <c r="AGH155" s="23"/>
      <c r="AGI155" s="23"/>
      <c r="AGJ155" s="23"/>
      <c r="AGK155" s="23"/>
      <c r="AGL155" s="23"/>
      <c r="AGM155" s="23"/>
      <c r="AGN155" s="23"/>
      <c r="AGO155" s="23"/>
      <c r="AGP155" s="23"/>
      <c r="AGQ155" s="23"/>
      <c r="AGR155" s="23"/>
      <c r="AGS155" s="23"/>
      <c r="AGT155" s="23"/>
      <c r="AGU155" s="23"/>
      <c r="AGV155" s="23"/>
      <c r="AGW155" s="23"/>
      <c r="AGX155" s="23"/>
      <c r="AGY155" s="23"/>
      <c r="AGZ155" s="23"/>
      <c r="AHA155" s="23"/>
      <c r="AHB155" s="23"/>
      <c r="AHC155" s="23"/>
      <c r="AHD155" s="23"/>
      <c r="AHE155" s="23"/>
      <c r="AHF155" s="23"/>
      <c r="AHG155" s="23"/>
      <c r="AHH155" s="23"/>
      <c r="AHI155" s="23"/>
      <c r="AHJ155" s="23"/>
      <c r="AHK155" s="23"/>
      <c r="AHL155" s="23"/>
      <c r="AHM155" s="23"/>
      <c r="AHN155" s="23"/>
      <c r="AHO155" s="23"/>
      <c r="AHP155" s="23"/>
      <c r="AHQ155" s="23"/>
      <c r="AHR155" s="23"/>
      <c r="AHS155" s="23"/>
      <c r="AHT155" s="23"/>
      <c r="AHU155" s="23"/>
      <c r="AHV155" s="23"/>
      <c r="AHW155" s="23"/>
      <c r="AHX155" s="23"/>
      <c r="AHY155" s="23"/>
      <c r="AHZ155" s="23"/>
      <c r="AIA155" s="23"/>
      <c r="AIB155" s="23"/>
      <c r="AIC155" s="23"/>
      <c r="AID155" s="23"/>
    </row>
    <row r="156" spans="1:914" s="20" customFormat="1" ht="13.55" customHeight="1">
      <c r="A156" s="644"/>
      <c r="B156" s="378" t="s">
        <v>13</v>
      </c>
      <c r="C156" s="385">
        <v>1904524</v>
      </c>
      <c r="D156" s="234">
        <v>0.25989162885495842</v>
      </c>
      <c r="E156" s="620"/>
      <c r="F156" s="234"/>
      <c r="G156" s="233">
        <v>29564</v>
      </c>
      <c r="H156" s="234">
        <v>0.11347971827803094</v>
      </c>
      <c r="I156" s="369">
        <v>25437</v>
      </c>
      <c r="J156" s="321">
        <v>0.16501786205001379</v>
      </c>
      <c r="K156" s="646"/>
      <c r="L156" s="632"/>
      <c r="M156" s="369">
        <v>11300</v>
      </c>
      <c r="N156" s="234">
        <v>0.36953096594352197</v>
      </c>
      <c r="O156" s="649"/>
      <c r="P156" s="638"/>
      <c r="Q156" s="369">
        <v>4341</v>
      </c>
      <c r="R156" s="234">
        <v>0.45378432685867387</v>
      </c>
      <c r="S156" s="249">
        <v>1924</v>
      </c>
      <c r="T156" s="234">
        <v>0.18036809815950922</v>
      </c>
      <c r="U156" s="620"/>
      <c r="V156" s="638"/>
      <c r="W156" s="384">
        <v>234</v>
      </c>
      <c r="X156" s="234">
        <v>3.539823008849563E-2</v>
      </c>
      <c r="Y156" s="384">
        <v>306</v>
      </c>
      <c r="Z156" s="234">
        <v>0.57731958762886593</v>
      </c>
      <c r="AA156" s="369"/>
      <c r="AB156" s="234"/>
      <c r="AC156" s="369">
        <v>18</v>
      </c>
      <c r="AD156" s="234">
        <v>-5.2631578947368418E-2</v>
      </c>
      <c r="AE156" s="636"/>
      <c r="AF156" s="641"/>
      <c r="AG156" s="369"/>
      <c r="AH156" s="234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  <c r="IW156" s="23"/>
      <c r="IX156" s="23"/>
      <c r="IY156" s="23"/>
      <c r="IZ156" s="23"/>
      <c r="JA156" s="23"/>
      <c r="JB156" s="23"/>
      <c r="JC156" s="23"/>
      <c r="JD156" s="23"/>
      <c r="JE156" s="23"/>
      <c r="JF156" s="23"/>
      <c r="JG156" s="23"/>
      <c r="JH156" s="23"/>
      <c r="JI156" s="23"/>
      <c r="JJ156" s="23"/>
      <c r="JK156" s="23"/>
      <c r="JL156" s="23"/>
      <c r="JM156" s="23"/>
      <c r="JN156" s="23"/>
      <c r="JO156" s="23"/>
      <c r="JP156" s="23"/>
      <c r="JQ156" s="23"/>
      <c r="JR156" s="23"/>
      <c r="JS156" s="23"/>
      <c r="JT156" s="23"/>
      <c r="JU156" s="23"/>
      <c r="JV156" s="23"/>
      <c r="JW156" s="23"/>
      <c r="JX156" s="23"/>
      <c r="JY156" s="23"/>
      <c r="JZ156" s="23"/>
      <c r="KA156" s="23"/>
      <c r="KB156" s="23"/>
      <c r="KC156" s="23"/>
      <c r="KD156" s="23"/>
      <c r="KE156" s="23"/>
      <c r="KF156" s="23"/>
      <c r="KG156" s="23"/>
      <c r="KH156" s="23"/>
      <c r="KI156" s="23"/>
      <c r="KJ156" s="23"/>
      <c r="KK156" s="23"/>
      <c r="KL156" s="23"/>
      <c r="KM156" s="23"/>
      <c r="KN156" s="23"/>
      <c r="KO156" s="23"/>
      <c r="KP156" s="23"/>
      <c r="KQ156" s="23"/>
      <c r="KR156" s="23"/>
      <c r="KS156" s="23"/>
      <c r="KT156" s="23"/>
      <c r="KU156" s="23"/>
      <c r="KV156" s="23"/>
      <c r="KW156" s="23"/>
      <c r="KX156" s="23"/>
      <c r="KY156" s="23"/>
      <c r="KZ156" s="23"/>
      <c r="LA156" s="23"/>
      <c r="LB156" s="23"/>
      <c r="LC156" s="23"/>
      <c r="LD156" s="23"/>
      <c r="LE156" s="23"/>
      <c r="LF156" s="23"/>
      <c r="LG156" s="23"/>
      <c r="LH156" s="23"/>
      <c r="LI156" s="23"/>
      <c r="LJ156" s="23"/>
      <c r="LK156" s="23"/>
      <c r="LL156" s="23"/>
      <c r="LM156" s="23"/>
      <c r="LN156" s="23"/>
      <c r="LO156" s="23"/>
      <c r="LP156" s="23"/>
      <c r="LQ156" s="23"/>
      <c r="LR156" s="23"/>
      <c r="LS156" s="23"/>
      <c r="LT156" s="23"/>
      <c r="LU156" s="23"/>
      <c r="LV156" s="23"/>
      <c r="LW156" s="23"/>
      <c r="LX156" s="23"/>
      <c r="LY156" s="23"/>
      <c r="LZ156" s="23"/>
      <c r="MA156" s="23"/>
      <c r="MB156" s="23"/>
      <c r="MC156" s="23"/>
      <c r="MD156" s="23"/>
      <c r="ME156" s="23"/>
      <c r="MF156" s="23"/>
      <c r="MG156" s="23"/>
      <c r="MH156" s="23"/>
      <c r="MI156" s="23"/>
      <c r="MJ156" s="23"/>
      <c r="MK156" s="23"/>
      <c r="ML156" s="23"/>
      <c r="MM156" s="23"/>
      <c r="MN156" s="23"/>
      <c r="MO156" s="23"/>
      <c r="MP156" s="23"/>
      <c r="MQ156" s="23"/>
      <c r="MR156" s="23"/>
      <c r="MS156" s="23"/>
      <c r="MT156" s="23"/>
      <c r="MU156" s="23"/>
      <c r="MV156" s="23"/>
      <c r="MW156" s="23"/>
      <c r="MX156" s="23"/>
      <c r="MY156" s="23"/>
      <c r="MZ156" s="23"/>
      <c r="NA156" s="23"/>
      <c r="NB156" s="23"/>
      <c r="NC156" s="23"/>
      <c r="ND156" s="23"/>
      <c r="NE156" s="23"/>
      <c r="NF156" s="23"/>
      <c r="NG156" s="23"/>
      <c r="NH156" s="23"/>
      <c r="NI156" s="23"/>
      <c r="NJ156" s="23"/>
      <c r="NK156" s="23"/>
      <c r="NL156" s="23"/>
      <c r="NM156" s="23"/>
      <c r="NN156" s="23"/>
      <c r="NO156" s="23"/>
      <c r="NP156" s="23"/>
      <c r="NQ156" s="23"/>
      <c r="NR156" s="23"/>
      <c r="NS156" s="23"/>
      <c r="NT156" s="23"/>
      <c r="NU156" s="23"/>
      <c r="NV156" s="23"/>
      <c r="NW156" s="23"/>
      <c r="NX156" s="23"/>
      <c r="NY156" s="23"/>
      <c r="NZ156" s="23"/>
      <c r="OA156" s="23"/>
      <c r="OB156" s="23"/>
      <c r="OC156" s="23"/>
      <c r="OD156" s="23"/>
      <c r="OE156" s="23"/>
      <c r="OF156" s="23"/>
      <c r="OG156" s="23"/>
      <c r="OH156" s="23"/>
      <c r="OI156" s="23"/>
      <c r="OJ156" s="23"/>
      <c r="OK156" s="23"/>
      <c r="OL156" s="23"/>
      <c r="OM156" s="23"/>
      <c r="ON156" s="23"/>
      <c r="OO156" s="23"/>
      <c r="OP156" s="23"/>
      <c r="OQ156" s="23"/>
      <c r="OR156" s="23"/>
      <c r="OS156" s="23"/>
      <c r="OT156" s="23"/>
      <c r="OU156" s="23"/>
      <c r="OV156" s="23"/>
      <c r="OW156" s="23"/>
      <c r="OX156" s="23"/>
      <c r="OY156" s="23"/>
      <c r="OZ156" s="23"/>
      <c r="PA156" s="23"/>
      <c r="PB156" s="23"/>
      <c r="PC156" s="23"/>
      <c r="PD156" s="23"/>
      <c r="PE156" s="23"/>
      <c r="PF156" s="23"/>
      <c r="PG156" s="23"/>
      <c r="PH156" s="23"/>
      <c r="PI156" s="23"/>
      <c r="PJ156" s="23"/>
      <c r="PK156" s="23"/>
      <c r="PL156" s="23"/>
      <c r="PM156" s="23"/>
      <c r="PN156" s="23"/>
      <c r="PO156" s="23"/>
      <c r="PP156" s="23"/>
      <c r="PQ156" s="23"/>
      <c r="PR156" s="23"/>
      <c r="PS156" s="23"/>
      <c r="PT156" s="23"/>
      <c r="PU156" s="23"/>
      <c r="PV156" s="23"/>
      <c r="PW156" s="23"/>
      <c r="PX156" s="23"/>
      <c r="PY156" s="23"/>
      <c r="PZ156" s="23"/>
      <c r="QA156" s="23"/>
      <c r="QB156" s="23"/>
      <c r="QC156" s="23"/>
      <c r="QD156" s="23"/>
      <c r="QE156" s="23"/>
      <c r="QF156" s="23"/>
      <c r="QG156" s="23"/>
      <c r="QH156" s="23"/>
      <c r="QI156" s="23"/>
      <c r="QJ156" s="23"/>
      <c r="QK156" s="23"/>
      <c r="QL156" s="23"/>
      <c r="QM156" s="23"/>
      <c r="QN156" s="23"/>
      <c r="QO156" s="23"/>
      <c r="QP156" s="23"/>
      <c r="QQ156" s="23"/>
      <c r="QR156" s="23"/>
      <c r="QS156" s="23"/>
      <c r="QT156" s="23"/>
      <c r="QU156" s="23"/>
      <c r="QV156" s="23"/>
      <c r="QW156" s="23"/>
      <c r="QX156" s="23"/>
      <c r="QY156" s="23"/>
      <c r="QZ156" s="23"/>
      <c r="RA156" s="23"/>
      <c r="RB156" s="23"/>
      <c r="RC156" s="23"/>
      <c r="RD156" s="23"/>
      <c r="RE156" s="23"/>
      <c r="RF156" s="23"/>
      <c r="RG156" s="23"/>
      <c r="RH156" s="23"/>
      <c r="RI156" s="23"/>
      <c r="RJ156" s="23"/>
      <c r="RK156" s="23"/>
      <c r="RL156" s="23"/>
      <c r="RM156" s="23"/>
      <c r="RN156" s="23"/>
      <c r="RO156" s="23"/>
      <c r="RP156" s="23"/>
      <c r="RQ156" s="23"/>
      <c r="RR156" s="23"/>
      <c r="RS156" s="23"/>
      <c r="RT156" s="23"/>
      <c r="RU156" s="23"/>
      <c r="RV156" s="23"/>
      <c r="RW156" s="23"/>
      <c r="RX156" s="23"/>
      <c r="RY156" s="23"/>
      <c r="RZ156" s="23"/>
      <c r="SA156" s="23"/>
      <c r="SB156" s="23"/>
      <c r="SC156" s="23"/>
      <c r="SD156" s="23"/>
      <c r="SE156" s="23"/>
      <c r="SF156" s="23"/>
      <c r="SG156" s="23"/>
      <c r="SH156" s="23"/>
      <c r="SI156" s="23"/>
      <c r="SJ156" s="23"/>
      <c r="SK156" s="23"/>
      <c r="SL156" s="23"/>
      <c r="SM156" s="23"/>
      <c r="SN156" s="23"/>
      <c r="SO156" s="23"/>
      <c r="SP156" s="23"/>
      <c r="SQ156" s="23"/>
      <c r="SR156" s="23"/>
      <c r="SS156" s="23"/>
      <c r="ST156" s="23"/>
      <c r="SU156" s="23"/>
      <c r="SV156" s="23"/>
      <c r="SW156" s="23"/>
      <c r="SX156" s="23"/>
      <c r="SY156" s="23"/>
      <c r="SZ156" s="23"/>
      <c r="TA156" s="23"/>
      <c r="TB156" s="23"/>
      <c r="TC156" s="23"/>
      <c r="TD156" s="23"/>
      <c r="TE156" s="23"/>
      <c r="TF156" s="23"/>
      <c r="TG156" s="23"/>
      <c r="TH156" s="23"/>
      <c r="TI156" s="23"/>
      <c r="TJ156" s="23"/>
      <c r="TK156" s="23"/>
      <c r="TL156" s="23"/>
      <c r="TM156" s="23"/>
      <c r="TN156" s="23"/>
      <c r="TO156" s="23"/>
      <c r="TP156" s="23"/>
      <c r="TQ156" s="23"/>
      <c r="TR156" s="23"/>
      <c r="TS156" s="23"/>
      <c r="TT156" s="23"/>
      <c r="TU156" s="23"/>
      <c r="TV156" s="23"/>
      <c r="TW156" s="23"/>
      <c r="TX156" s="23"/>
      <c r="TY156" s="23"/>
      <c r="TZ156" s="23"/>
      <c r="UA156" s="23"/>
      <c r="UB156" s="23"/>
      <c r="UC156" s="23"/>
      <c r="UD156" s="23"/>
      <c r="UE156" s="23"/>
      <c r="UF156" s="23"/>
      <c r="UG156" s="23"/>
      <c r="UH156" s="23"/>
      <c r="UI156" s="23"/>
      <c r="UJ156" s="23"/>
      <c r="UK156" s="23"/>
      <c r="UL156" s="23"/>
      <c r="UM156" s="23"/>
      <c r="UN156" s="23"/>
      <c r="UO156" s="23"/>
      <c r="UP156" s="23"/>
      <c r="UQ156" s="23"/>
      <c r="UR156" s="23"/>
      <c r="US156" s="23"/>
      <c r="UT156" s="23"/>
      <c r="UU156" s="23"/>
      <c r="UV156" s="23"/>
      <c r="UW156" s="23"/>
      <c r="UX156" s="23"/>
      <c r="UY156" s="23"/>
      <c r="UZ156" s="23"/>
      <c r="VA156" s="23"/>
      <c r="VB156" s="23"/>
      <c r="VC156" s="23"/>
      <c r="VD156" s="23"/>
      <c r="VE156" s="23"/>
      <c r="VF156" s="23"/>
      <c r="VG156" s="23"/>
      <c r="VH156" s="23"/>
      <c r="VI156" s="23"/>
      <c r="VJ156" s="23"/>
      <c r="VK156" s="23"/>
      <c r="VL156" s="23"/>
      <c r="VM156" s="23"/>
      <c r="VN156" s="23"/>
      <c r="VO156" s="23"/>
      <c r="VP156" s="23"/>
      <c r="VQ156" s="23"/>
      <c r="VR156" s="23"/>
      <c r="VS156" s="23"/>
      <c r="VT156" s="23"/>
      <c r="VU156" s="23"/>
      <c r="VV156" s="23"/>
      <c r="VW156" s="23"/>
      <c r="VX156" s="23"/>
      <c r="VY156" s="23"/>
      <c r="VZ156" s="23"/>
      <c r="WA156" s="23"/>
      <c r="WB156" s="23"/>
      <c r="WC156" s="23"/>
      <c r="WD156" s="23"/>
      <c r="WE156" s="23"/>
      <c r="WF156" s="23"/>
      <c r="WG156" s="23"/>
      <c r="WH156" s="23"/>
      <c r="WI156" s="23"/>
      <c r="WJ156" s="23"/>
      <c r="WK156" s="23"/>
      <c r="WL156" s="23"/>
      <c r="WM156" s="23"/>
      <c r="WN156" s="23"/>
      <c r="WO156" s="23"/>
      <c r="WP156" s="23"/>
      <c r="WQ156" s="23"/>
      <c r="WR156" s="23"/>
      <c r="WS156" s="23"/>
      <c r="WT156" s="23"/>
      <c r="WU156" s="23"/>
      <c r="WV156" s="23"/>
      <c r="WW156" s="23"/>
      <c r="WX156" s="23"/>
      <c r="WY156" s="23"/>
      <c r="WZ156" s="23"/>
      <c r="XA156" s="23"/>
      <c r="XB156" s="23"/>
      <c r="XC156" s="23"/>
      <c r="XD156" s="23"/>
      <c r="XE156" s="23"/>
      <c r="XF156" s="23"/>
      <c r="XG156" s="23"/>
      <c r="XH156" s="23"/>
      <c r="XI156" s="23"/>
      <c r="XJ156" s="23"/>
      <c r="XK156" s="23"/>
      <c r="XL156" s="23"/>
      <c r="XM156" s="23"/>
      <c r="XN156" s="23"/>
      <c r="XO156" s="23"/>
      <c r="XP156" s="23"/>
      <c r="XQ156" s="23"/>
      <c r="XR156" s="23"/>
      <c r="XS156" s="23"/>
      <c r="XT156" s="23"/>
      <c r="XU156" s="23"/>
      <c r="XV156" s="23"/>
      <c r="XW156" s="23"/>
      <c r="XX156" s="23"/>
      <c r="XY156" s="23"/>
      <c r="XZ156" s="23"/>
      <c r="YA156" s="23"/>
      <c r="YB156" s="23"/>
      <c r="YC156" s="23"/>
      <c r="YD156" s="23"/>
      <c r="YE156" s="23"/>
      <c r="YF156" s="23"/>
      <c r="YG156" s="23"/>
      <c r="YH156" s="23"/>
      <c r="YI156" s="23"/>
      <c r="YJ156" s="23"/>
      <c r="YK156" s="23"/>
      <c r="YL156" s="23"/>
      <c r="YM156" s="23"/>
      <c r="YN156" s="23"/>
      <c r="YO156" s="23"/>
      <c r="YP156" s="23"/>
      <c r="YQ156" s="23"/>
      <c r="YR156" s="23"/>
      <c r="YS156" s="23"/>
      <c r="YT156" s="23"/>
      <c r="YU156" s="23"/>
      <c r="YV156" s="23"/>
      <c r="YW156" s="23"/>
      <c r="YX156" s="23"/>
      <c r="YY156" s="23"/>
      <c r="YZ156" s="23"/>
      <c r="ZA156" s="23"/>
      <c r="ZB156" s="23"/>
      <c r="ZC156" s="23"/>
      <c r="ZD156" s="23"/>
      <c r="ZE156" s="23"/>
      <c r="ZF156" s="23"/>
      <c r="ZG156" s="23"/>
      <c r="ZH156" s="23"/>
      <c r="ZI156" s="23"/>
      <c r="ZJ156" s="23"/>
      <c r="ZK156" s="23"/>
      <c r="ZL156" s="23"/>
      <c r="ZM156" s="23"/>
      <c r="ZN156" s="23"/>
      <c r="ZO156" s="23"/>
      <c r="ZP156" s="23"/>
      <c r="ZQ156" s="23"/>
      <c r="ZR156" s="23"/>
      <c r="ZS156" s="23"/>
      <c r="ZT156" s="23"/>
      <c r="ZU156" s="23"/>
      <c r="ZV156" s="23"/>
      <c r="ZW156" s="23"/>
      <c r="ZX156" s="23"/>
      <c r="ZY156" s="23"/>
      <c r="ZZ156" s="23"/>
      <c r="AAA156" s="23"/>
      <c r="AAB156" s="23"/>
      <c r="AAC156" s="23"/>
      <c r="AAD156" s="23"/>
      <c r="AAE156" s="23"/>
      <c r="AAF156" s="23"/>
      <c r="AAG156" s="23"/>
      <c r="AAH156" s="23"/>
      <c r="AAI156" s="23"/>
      <c r="AAJ156" s="23"/>
      <c r="AAK156" s="23"/>
      <c r="AAL156" s="23"/>
      <c r="AAM156" s="23"/>
      <c r="AAN156" s="23"/>
      <c r="AAO156" s="23"/>
      <c r="AAP156" s="23"/>
      <c r="AAQ156" s="23"/>
      <c r="AAR156" s="23"/>
      <c r="AAS156" s="23"/>
      <c r="AAT156" s="23"/>
      <c r="AAU156" s="23"/>
      <c r="AAV156" s="23"/>
      <c r="AAW156" s="23"/>
      <c r="AAX156" s="23"/>
      <c r="AAY156" s="23"/>
      <c r="AAZ156" s="23"/>
      <c r="ABA156" s="23"/>
      <c r="ABB156" s="23"/>
      <c r="ABC156" s="23"/>
      <c r="ABD156" s="23"/>
      <c r="ABE156" s="23"/>
      <c r="ABF156" s="23"/>
      <c r="ABG156" s="23"/>
      <c r="ABH156" s="23"/>
      <c r="ABI156" s="23"/>
      <c r="ABJ156" s="23"/>
      <c r="ABK156" s="23"/>
      <c r="ABL156" s="23"/>
      <c r="ABM156" s="23"/>
      <c r="ABN156" s="23"/>
      <c r="ABO156" s="23"/>
      <c r="ABP156" s="23"/>
      <c r="ABQ156" s="23"/>
      <c r="ABR156" s="23"/>
      <c r="ABS156" s="23"/>
      <c r="ABT156" s="23"/>
      <c r="ABU156" s="23"/>
      <c r="ABV156" s="23"/>
      <c r="ABW156" s="23"/>
      <c r="ABX156" s="23"/>
      <c r="ABY156" s="23"/>
      <c r="ABZ156" s="23"/>
      <c r="ACA156" s="23"/>
      <c r="ACB156" s="23"/>
      <c r="ACC156" s="23"/>
      <c r="ACD156" s="23"/>
      <c r="ACE156" s="23"/>
      <c r="ACF156" s="23"/>
      <c r="ACG156" s="23"/>
      <c r="ACH156" s="23"/>
      <c r="ACI156" s="23"/>
      <c r="ACJ156" s="23"/>
      <c r="ACK156" s="23"/>
      <c r="ACL156" s="23"/>
      <c r="ACM156" s="23"/>
      <c r="ACN156" s="23"/>
      <c r="ACO156" s="23"/>
      <c r="ACP156" s="23"/>
      <c r="ACQ156" s="23"/>
      <c r="ACR156" s="23"/>
      <c r="ACS156" s="23"/>
      <c r="ACT156" s="23"/>
      <c r="ACU156" s="23"/>
      <c r="ACV156" s="23"/>
      <c r="ACW156" s="23"/>
      <c r="ACX156" s="23"/>
      <c r="ACY156" s="23"/>
      <c r="ACZ156" s="23"/>
      <c r="ADA156" s="23"/>
      <c r="ADB156" s="23"/>
      <c r="ADC156" s="23"/>
      <c r="ADD156" s="23"/>
      <c r="ADE156" s="23"/>
      <c r="ADF156" s="23"/>
      <c r="ADG156" s="23"/>
      <c r="ADH156" s="23"/>
      <c r="ADI156" s="23"/>
      <c r="ADJ156" s="23"/>
      <c r="ADK156" s="23"/>
      <c r="ADL156" s="23"/>
      <c r="ADM156" s="23"/>
      <c r="ADN156" s="23"/>
      <c r="ADO156" s="23"/>
      <c r="ADP156" s="23"/>
      <c r="ADQ156" s="23"/>
      <c r="ADR156" s="23"/>
      <c r="ADS156" s="23"/>
      <c r="ADT156" s="23"/>
      <c r="ADU156" s="23"/>
      <c r="ADV156" s="23"/>
      <c r="ADW156" s="23"/>
      <c r="ADX156" s="23"/>
      <c r="ADY156" s="23"/>
      <c r="ADZ156" s="23"/>
      <c r="AEA156" s="23"/>
      <c r="AEB156" s="23"/>
      <c r="AEC156" s="23"/>
      <c r="AED156" s="23"/>
      <c r="AEE156" s="23"/>
      <c r="AEF156" s="23"/>
      <c r="AEG156" s="23"/>
      <c r="AEH156" s="23"/>
      <c r="AEI156" s="23"/>
      <c r="AEJ156" s="23"/>
      <c r="AEK156" s="23"/>
      <c r="AEL156" s="23"/>
      <c r="AEM156" s="23"/>
      <c r="AEN156" s="23"/>
      <c r="AEO156" s="23"/>
      <c r="AEP156" s="23"/>
      <c r="AEQ156" s="23"/>
      <c r="AER156" s="23"/>
      <c r="AES156" s="23"/>
      <c r="AET156" s="23"/>
      <c r="AEU156" s="23"/>
      <c r="AEV156" s="23"/>
      <c r="AEW156" s="23"/>
      <c r="AEX156" s="23"/>
      <c r="AEY156" s="23"/>
      <c r="AEZ156" s="23"/>
      <c r="AFA156" s="23"/>
      <c r="AFB156" s="23"/>
      <c r="AFC156" s="23"/>
      <c r="AFD156" s="23"/>
      <c r="AFE156" s="23"/>
      <c r="AFF156" s="23"/>
      <c r="AFG156" s="23"/>
      <c r="AFH156" s="23"/>
      <c r="AFI156" s="23"/>
      <c r="AFJ156" s="23"/>
      <c r="AFK156" s="23"/>
      <c r="AFL156" s="23"/>
      <c r="AFM156" s="23"/>
      <c r="AFN156" s="23"/>
      <c r="AFO156" s="23"/>
      <c r="AFP156" s="23"/>
      <c r="AFQ156" s="23"/>
      <c r="AFR156" s="23"/>
      <c r="AFS156" s="23"/>
      <c r="AFT156" s="23"/>
      <c r="AFU156" s="23"/>
      <c r="AFV156" s="23"/>
      <c r="AFW156" s="23"/>
      <c r="AFX156" s="23"/>
      <c r="AFY156" s="23"/>
      <c r="AFZ156" s="23"/>
      <c r="AGA156" s="23"/>
      <c r="AGB156" s="23"/>
      <c r="AGC156" s="23"/>
      <c r="AGD156" s="23"/>
      <c r="AGE156" s="23"/>
      <c r="AGF156" s="23"/>
      <c r="AGG156" s="23"/>
      <c r="AGH156" s="23"/>
      <c r="AGI156" s="23"/>
      <c r="AGJ156" s="23"/>
      <c r="AGK156" s="23"/>
      <c r="AGL156" s="23"/>
      <c r="AGM156" s="23"/>
      <c r="AGN156" s="23"/>
      <c r="AGO156" s="23"/>
      <c r="AGP156" s="23"/>
      <c r="AGQ156" s="23"/>
      <c r="AGR156" s="23"/>
      <c r="AGS156" s="23"/>
      <c r="AGT156" s="23"/>
      <c r="AGU156" s="23"/>
      <c r="AGV156" s="23"/>
      <c r="AGW156" s="23"/>
      <c r="AGX156" s="23"/>
      <c r="AGY156" s="23"/>
      <c r="AGZ156" s="23"/>
      <c r="AHA156" s="23"/>
      <c r="AHB156" s="23"/>
      <c r="AHC156" s="23"/>
      <c r="AHD156" s="23"/>
      <c r="AHE156" s="23"/>
      <c r="AHF156" s="23"/>
      <c r="AHG156" s="23"/>
      <c r="AHH156" s="23"/>
      <c r="AHI156" s="23"/>
      <c r="AHJ156" s="23"/>
      <c r="AHK156" s="23"/>
      <c r="AHL156" s="23"/>
      <c r="AHM156" s="23"/>
      <c r="AHN156" s="23"/>
      <c r="AHO156" s="23"/>
      <c r="AHP156" s="23"/>
      <c r="AHQ156" s="23"/>
      <c r="AHR156" s="23"/>
      <c r="AHS156" s="23"/>
      <c r="AHT156" s="23"/>
      <c r="AHU156" s="23"/>
      <c r="AHV156" s="23"/>
      <c r="AHW156" s="23"/>
      <c r="AHX156" s="23"/>
      <c r="AHY156" s="23"/>
      <c r="AHZ156" s="23"/>
      <c r="AIA156" s="23"/>
      <c r="AIB156" s="23"/>
      <c r="AIC156" s="23"/>
      <c r="AID156" s="23"/>
    </row>
    <row r="157" spans="1:914" s="20" customFormat="1" ht="13.55" customHeight="1">
      <c r="A157" s="644"/>
      <c r="B157" s="378" t="s">
        <v>14</v>
      </c>
      <c r="C157" s="385">
        <v>1865552</v>
      </c>
      <c r="D157" s="234">
        <v>7.5055263964667995E-2</v>
      </c>
      <c r="E157" s="620"/>
      <c r="F157" s="234"/>
      <c r="G157" s="233">
        <v>25960</v>
      </c>
      <c r="H157" s="234">
        <v>-3.0547464336395547E-2</v>
      </c>
      <c r="I157" s="369">
        <v>23179</v>
      </c>
      <c r="J157" s="321">
        <v>-0.12887101623571862</v>
      </c>
      <c r="K157" s="646">
        <v>66493</v>
      </c>
      <c r="L157" s="632">
        <v>0.21951801041743085</v>
      </c>
      <c r="M157" s="369">
        <v>12442</v>
      </c>
      <c r="N157" s="234">
        <v>0.17577017577017573</v>
      </c>
      <c r="O157" s="649"/>
      <c r="P157" s="638"/>
      <c r="Q157" s="369">
        <v>5365</v>
      </c>
      <c r="R157" s="234">
        <v>0.44999999999999996</v>
      </c>
      <c r="S157" s="249">
        <v>1559</v>
      </c>
      <c r="T157" s="193">
        <v>-9.5298602287166457E-3</v>
      </c>
      <c r="U157" s="620">
        <v>4082</v>
      </c>
      <c r="V157" s="623">
        <v>5.124903425186722E-2</v>
      </c>
      <c r="W157" s="384">
        <v>241</v>
      </c>
      <c r="X157" s="234">
        <v>-0.16896551724137931</v>
      </c>
      <c r="Y157" s="384">
        <v>529</v>
      </c>
      <c r="Z157" s="234">
        <v>3.0075757575757578</v>
      </c>
      <c r="AA157" s="369"/>
      <c r="AB157" s="234"/>
      <c r="AC157" s="369">
        <v>7</v>
      </c>
      <c r="AD157" s="234">
        <v>-0.125</v>
      </c>
      <c r="AE157" s="636"/>
      <c r="AF157" s="641"/>
      <c r="AG157" s="369"/>
      <c r="AH157" s="234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  <c r="IW157" s="23"/>
      <c r="IX157" s="23"/>
      <c r="IY157" s="23"/>
      <c r="IZ157" s="23"/>
      <c r="JA157" s="23"/>
      <c r="JB157" s="23"/>
      <c r="JC157" s="23"/>
      <c r="JD157" s="23"/>
      <c r="JE157" s="23"/>
      <c r="JF157" s="23"/>
      <c r="JG157" s="23"/>
      <c r="JH157" s="23"/>
      <c r="JI157" s="23"/>
      <c r="JJ157" s="23"/>
      <c r="JK157" s="23"/>
      <c r="JL157" s="23"/>
      <c r="JM157" s="23"/>
      <c r="JN157" s="23"/>
      <c r="JO157" s="23"/>
      <c r="JP157" s="23"/>
      <c r="JQ157" s="23"/>
      <c r="JR157" s="23"/>
      <c r="JS157" s="23"/>
      <c r="JT157" s="23"/>
      <c r="JU157" s="23"/>
      <c r="JV157" s="23"/>
      <c r="JW157" s="23"/>
      <c r="JX157" s="23"/>
      <c r="JY157" s="23"/>
      <c r="JZ157" s="23"/>
      <c r="KA157" s="23"/>
      <c r="KB157" s="23"/>
      <c r="KC157" s="23"/>
      <c r="KD157" s="23"/>
      <c r="KE157" s="23"/>
      <c r="KF157" s="23"/>
      <c r="KG157" s="23"/>
      <c r="KH157" s="23"/>
      <c r="KI157" s="23"/>
      <c r="KJ157" s="23"/>
      <c r="KK157" s="23"/>
      <c r="KL157" s="23"/>
      <c r="KM157" s="23"/>
      <c r="KN157" s="23"/>
      <c r="KO157" s="23"/>
      <c r="KP157" s="23"/>
      <c r="KQ157" s="23"/>
      <c r="KR157" s="23"/>
      <c r="KS157" s="23"/>
      <c r="KT157" s="23"/>
      <c r="KU157" s="23"/>
      <c r="KV157" s="23"/>
      <c r="KW157" s="23"/>
      <c r="KX157" s="23"/>
      <c r="KY157" s="23"/>
      <c r="KZ157" s="23"/>
      <c r="LA157" s="23"/>
      <c r="LB157" s="23"/>
      <c r="LC157" s="23"/>
      <c r="LD157" s="23"/>
      <c r="LE157" s="23"/>
      <c r="LF157" s="23"/>
      <c r="LG157" s="23"/>
      <c r="LH157" s="23"/>
      <c r="LI157" s="23"/>
      <c r="LJ157" s="23"/>
      <c r="LK157" s="23"/>
      <c r="LL157" s="23"/>
      <c r="LM157" s="23"/>
      <c r="LN157" s="23"/>
      <c r="LO157" s="23"/>
      <c r="LP157" s="23"/>
      <c r="LQ157" s="23"/>
      <c r="LR157" s="23"/>
      <c r="LS157" s="23"/>
      <c r="LT157" s="23"/>
      <c r="LU157" s="23"/>
      <c r="LV157" s="23"/>
      <c r="LW157" s="23"/>
      <c r="LX157" s="23"/>
      <c r="LY157" s="23"/>
      <c r="LZ157" s="23"/>
      <c r="MA157" s="23"/>
      <c r="MB157" s="23"/>
      <c r="MC157" s="23"/>
      <c r="MD157" s="23"/>
      <c r="ME157" s="23"/>
      <c r="MF157" s="23"/>
      <c r="MG157" s="23"/>
      <c r="MH157" s="23"/>
      <c r="MI157" s="23"/>
      <c r="MJ157" s="23"/>
      <c r="MK157" s="23"/>
      <c r="ML157" s="23"/>
      <c r="MM157" s="23"/>
      <c r="MN157" s="23"/>
      <c r="MO157" s="23"/>
      <c r="MP157" s="23"/>
      <c r="MQ157" s="23"/>
      <c r="MR157" s="23"/>
      <c r="MS157" s="23"/>
      <c r="MT157" s="23"/>
      <c r="MU157" s="23"/>
      <c r="MV157" s="23"/>
      <c r="MW157" s="23"/>
      <c r="MX157" s="23"/>
      <c r="MY157" s="23"/>
      <c r="MZ157" s="23"/>
      <c r="NA157" s="23"/>
      <c r="NB157" s="23"/>
      <c r="NC157" s="23"/>
      <c r="ND157" s="23"/>
      <c r="NE157" s="23"/>
      <c r="NF157" s="23"/>
      <c r="NG157" s="23"/>
      <c r="NH157" s="23"/>
      <c r="NI157" s="23"/>
      <c r="NJ157" s="23"/>
      <c r="NK157" s="23"/>
      <c r="NL157" s="23"/>
      <c r="NM157" s="23"/>
      <c r="NN157" s="23"/>
      <c r="NO157" s="23"/>
      <c r="NP157" s="23"/>
      <c r="NQ157" s="23"/>
      <c r="NR157" s="23"/>
      <c r="NS157" s="23"/>
      <c r="NT157" s="23"/>
      <c r="NU157" s="23"/>
      <c r="NV157" s="23"/>
      <c r="NW157" s="23"/>
      <c r="NX157" s="23"/>
      <c r="NY157" s="23"/>
      <c r="NZ157" s="23"/>
      <c r="OA157" s="23"/>
      <c r="OB157" s="23"/>
      <c r="OC157" s="23"/>
      <c r="OD157" s="23"/>
      <c r="OE157" s="23"/>
      <c r="OF157" s="23"/>
      <c r="OG157" s="23"/>
      <c r="OH157" s="23"/>
      <c r="OI157" s="23"/>
      <c r="OJ157" s="23"/>
      <c r="OK157" s="23"/>
      <c r="OL157" s="23"/>
      <c r="OM157" s="23"/>
      <c r="ON157" s="23"/>
      <c r="OO157" s="23"/>
      <c r="OP157" s="23"/>
      <c r="OQ157" s="23"/>
      <c r="OR157" s="23"/>
      <c r="OS157" s="23"/>
      <c r="OT157" s="23"/>
      <c r="OU157" s="23"/>
      <c r="OV157" s="23"/>
      <c r="OW157" s="23"/>
      <c r="OX157" s="23"/>
      <c r="OY157" s="23"/>
      <c r="OZ157" s="23"/>
      <c r="PA157" s="23"/>
      <c r="PB157" s="23"/>
      <c r="PC157" s="23"/>
      <c r="PD157" s="23"/>
      <c r="PE157" s="23"/>
      <c r="PF157" s="23"/>
      <c r="PG157" s="23"/>
      <c r="PH157" s="23"/>
      <c r="PI157" s="23"/>
      <c r="PJ157" s="23"/>
      <c r="PK157" s="23"/>
      <c r="PL157" s="23"/>
      <c r="PM157" s="23"/>
      <c r="PN157" s="23"/>
      <c r="PO157" s="23"/>
      <c r="PP157" s="23"/>
      <c r="PQ157" s="23"/>
      <c r="PR157" s="23"/>
      <c r="PS157" s="23"/>
      <c r="PT157" s="23"/>
      <c r="PU157" s="23"/>
      <c r="PV157" s="23"/>
      <c r="PW157" s="23"/>
      <c r="PX157" s="23"/>
      <c r="PY157" s="23"/>
      <c r="PZ157" s="23"/>
      <c r="QA157" s="23"/>
      <c r="QB157" s="23"/>
      <c r="QC157" s="23"/>
      <c r="QD157" s="23"/>
      <c r="QE157" s="23"/>
      <c r="QF157" s="23"/>
      <c r="QG157" s="23"/>
      <c r="QH157" s="23"/>
      <c r="QI157" s="23"/>
      <c r="QJ157" s="23"/>
      <c r="QK157" s="23"/>
      <c r="QL157" s="23"/>
      <c r="QM157" s="23"/>
      <c r="QN157" s="23"/>
      <c r="QO157" s="23"/>
      <c r="QP157" s="23"/>
      <c r="QQ157" s="23"/>
      <c r="QR157" s="23"/>
      <c r="QS157" s="23"/>
      <c r="QT157" s="23"/>
      <c r="QU157" s="23"/>
      <c r="QV157" s="23"/>
      <c r="QW157" s="23"/>
      <c r="QX157" s="23"/>
      <c r="QY157" s="23"/>
      <c r="QZ157" s="23"/>
      <c r="RA157" s="23"/>
      <c r="RB157" s="23"/>
      <c r="RC157" s="23"/>
      <c r="RD157" s="23"/>
      <c r="RE157" s="23"/>
      <c r="RF157" s="23"/>
      <c r="RG157" s="23"/>
      <c r="RH157" s="23"/>
      <c r="RI157" s="23"/>
      <c r="RJ157" s="23"/>
      <c r="RK157" s="23"/>
      <c r="RL157" s="23"/>
      <c r="RM157" s="23"/>
      <c r="RN157" s="23"/>
      <c r="RO157" s="23"/>
      <c r="RP157" s="23"/>
      <c r="RQ157" s="23"/>
      <c r="RR157" s="23"/>
      <c r="RS157" s="23"/>
      <c r="RT157" s="23"/>
      <c r="RU157" s="23"/>
      <c r="RV157" s="23"/>
      <c r="RW157" s="23"/>
      <c r="RX157" s="23"/>
      <c r="RY157" s="23"/>
      <c r="RZ157" s="23"/>
      <c r="SA157" s="23"/>
      <c r="SB157" s="23"/>
      <c r="SC157" s="23"/>
      <c r="SD157" s="23"/>
      <c r="SE157" s="23"/>
      <c r="SF157" s="23"/>
      <c r="SG157" s="23"/>
      <c r="SH157" s="23"/>
      <c r="SI157" s="23"/>
      <c r="SJ157" s="23"/>
      <c r="SK157" s="23"/>
      <c r="SL157" s="23"/>
      <c r="SM157" s="23"/>
      <c r="SN157" s="23"/>
      <c r="SO157" s="23"/>
      <c r="SP157" s="23"/>
      <c r="SQ157" s="23"/>
      <c r="SR157" s="23"/>
      <c r="SS157" s="23"/>
      <c r="ST157" s="23"/>
      <c r="SU157" s="23"/>
      <c r="SV157" s="23"/>
      <c r="SW157" s="23"/>
      <c r="SX157" s="23"/>
      <c r="SY157" s="23"/>
      <c r="SZ157" s="23"/>
      <c r="TA157" s="23"/>
      <c r="TB157" s="23"/>
      <c r="TC157" s="23"/>
      <c r="TD157" s="23"/>
      <c r="TE157" s="23"/>
      <c r="TF157" s="23"/>
      <c r="TG157" s="23"/>
      <c r="TH157" s="23"/>
      <c r="TI157" s="23"/>
      <c r="TJ157" s="23"/>
      <c r="TK157" s="23"/>
      <c r="TL157" s="23"/>
      <c r="TM157" s="23"/>
      <c r="TN157" s="23"/>
      <c r="TO157" s="23"/>
      <c r="TP157" s="23"/>
      <c r="TQ157" s="23"/>
      <c r="TR157" s="23"/>
      <c r="TS157" s="23"/>
      <c r="TT157" s="23"/>
      <c r="TU157" s="23"/>
      <c r="TV157" s="23"/>
      <c r="TW157" s="23"/>
      <c r="TX157" s="23"/>
      <c r="TY157" s="23"/>
      <c r="TZ157" s="23"/>
      <c r="UA157" s="23"/>
      <c r="UB157" s="23"/>
      <c r="UC157" s="23"/>
      <c r="UD157" s="23"/>
      <c r="UE157" s="23"/>
      <c r="UF157" s="23"/>
      <c r="UG157" s="23"/>
      <c r="UH157" s="23"/>
      <c r="UI157" s="23"/>
      <c r="UJ157" s="23"/>
      <c r="UK157" s="23"/>
      <c r="UL157" s="23"/>
      <c r="UM157" s="23"/>
      <c r="UN157" s="23"/>
      <c r="UO157" s="23"/>
      <c r="UP157" s="23"/>
      <c r="UQ157" s="23"/>
      <c r="UR157" s="23"/>
      <c r="US157" s="23"/>
      <c r="UT157" s="23"/>
      <c r="UU157" s="23"/>
      <c r="UV157" s="23"/>
      <c r="UW157" s="23"/>
      <c r="UX157" s="23"/>
      <c r="UY157" s="23"/>
      <c r="UZ157" s="23"/>
      <c r="VA157" s="23"/>
      <c r="VB157" s="23"/>
      <c r="VC157" s="23"/>
      <c r="VD157" s="23"/>
      <c r="VE157" s="23"/>
      <c r="VF157" s="23"/>
      <c r="VG157" s="23"/>
      <c r="VH157" s="23"/>
      <c r="VI157" s="23"/>
      <c r="VJ157" s="23"/>
      <c r="VK157" s="23"/>
      <c r="VL157" s="23"/>
      <c r="VM157" s="23"/>
      <c r="VN157" s="23"/>
      <c r="VO157" s="23"/>
      <c r="VP157" s="23"/>
      <c r="VQ157" s="23"/>
      <c r="VR157" s="23"/>
      <c r="VS157" s="23"/>
      <c r="VT157" s="23"/>
      <c r="VU157" s="23"/>
      <c r="VV157" s="23"/>
      <c r="VW157" s="23"/>
      <c r="VX157" s="23"/>
      <c r="VY157" s="23"/>
      <c r="VZ157" s="23"/>
      <c r="WA157" s="23"/>
      <c r="WB157" s="23"/>
      <c r="WC157" s="23"/>
      <c r="WD157" s="23"/>
      <c r="WE157" s="23"/>
      <c r="WF157" s="23"/>
      <c r="WG157" s="23"/>
      <c r="WH157" s="23"/>
      <c r="WI157" s="23"/>
      <c r="WJ157" s="23"/>
      <c r="WK157" s="23"/>
      <c r="WL157" s="23"/>
      <c r="WM157" s="23"/>
      <c r="WN157" s="23"/>
      <c r="WO157" s="23"/>
      <c r="WP157" s="23"/>
      <c r="WQ157" s="23"/>
      <c r="WR157" s="23"/>
      <c r="WS157" s="23"/>
      <c r="WT157" s="23"/>
      <c r="WU157" s="23"/>
      <c r="WV157" s="23"/>
      <c r="WW157" s="23"/>
      <c r="WX157" s="23"/>
      <c r="WY157" s="23"/>
      <c r="WZ157" s="23"/>
      <c r="XA157" s="23"/>
      <c r="XB157" s="23"/>
      <c r="XC157" s="23"/>
      <c r="XD157" s="23"/>
      <c r="XE157" s="23"/>
      <c r="XF157" s="23"/>
      <c r="XG157" s="23"/>
      <c r="XH157" s="23"/>
      <c r="XI157" s="23"/>
      <c r="XJ157" s="23"/>
      <c r="XK157" s="23"/>
      <c r="XL157" s="23"/>
      <c r="XM157" s="23"/>
      <c r="XN157" s="23"/>
      <c r="XO157" s="23"/>
      <c r="XP157" s="23"/>
      <c r="XQ157" s="23"/>
      <c r="XR157" s="23"/>
      <c r="XS157" s="23"/>
      <c r="XT157" s="23"/>
      <c r="XU157" s="23"/>
      <c r="XV157" s="23"/>
      <c r="XW157" s="23"/>
      <c r="XX157" s="23"/>
      <c r="XY157" s="23"/>
      <c r="XZ157" s="23"/>
      <c r="YA157" s="23"/>
      <c r="YB157" s="23"/>
      <c r="YC157" s="23"/>
      <c r="YD157" s="23"/>
      <c r="YE157" s="23"/>
      <c r="YF157" s="23"/>
      <c r="YG157" s="23"/>
      <c r="YH157" s="23"/>
      <c r="YI157" s="23"/>
      <c r="YJ157" s="23"/>
      <c r="YK157" s="23"/>
      <c r="YL157" s="23"/>
      <c r="YM157" s="23"/>
      <c r="YN157" s="23"/>
      <c r="YO157" s="23"/>
      <c r="YP157" s="23"/>
      <c r="YQ157" s="23"/>
      <c r="YR157" s="23"/>
      <c r="YS157" s="23"/>
      <c r="YT157" s="23"/>
      <c r="YU157" s="23"/>
      <c r="YV157" s="23"/>
      <c r="YW157" s="23"/>
      <c r="YX157" s="23"/>
      <c r="YY157" s="23"/>
      <c r="YZ157" s="23"/>
      <c r="ZA157" s="23"/>
      <c r="ZB157" s="23"/>
      <c r="ZC157" s="23"/>
      <c r="ZD157" s="23"/>
      <c r="ZE157" s="23"/>
      <c r="ZF157" s="23"/>
      <c r="ZG157" s="23"/>
      <c r="ZH157" s="23"/>
      <c r="ZI157" s="23"/>
      <c r="ZJ157" s="23"/>
      <c r="ZK157" s="23"/>
      <c r="ZL157" s="23"/>
      <c r="ZM157" s="23"/>
      <c r="ZN157" s="23"/>
      <c r="ZO157" s="23"/>
      <c r="ZP157" s="23"/>
      <c r="ZQ157" s="23"/>
      <c r="ZR157" s="23"/>
      <c r="ZS157" s="23"/>
      <c r="ZT157" s="23"/>
      <c r="ZU157" s="23"/>
      <c r="ZV157" s="23"/>
      <c r="ZW157" s="23"/>
      <c r="ZX157" s="23"/>
      <c r="ZY157" s="23"/>
      <c r="ZZ157" s="23"/>
      <c r="AAA157" s="23"/>
      <c r="AAB157" s="23"/>
      <c r="AAC157" s="23"/>
      <c r="AAD157" s="23"/>
      <c r="AAE157" s="23"/>
      <c r="AAF157" s="23"/>
      <c r="AAG157" s="23"/>
      <c r="AAH157" s="23"/>
      <c r="AAI157" s="23"/>
      <c r="AAJ157" s="23"/>
      <c r="AAK157" s="23"/>
      <c r="AAL157" s="23"/>
      <c r="AAM157" s="23"/>
      <c r="AAN157" s="23"/>
      <c r="AAO157" s="23"/>
      <c r="AAP157" s="23"/>
      <c r="AAQ157" s="23"/>
      <c r="AAR157" s="23"/>
      <c r="AAS157" s="23"/>
      <c r="AAT157" s="23"/>
      <c r="AAU157" s="23"/>
      <c r="AAV157" s="23"/>
      <c r="AAW157" s="23"/>
      <c r="AAX157" s="23"/>
      <c r="AAY157" s="23"/>
      <c r="AAZ157" s="23"/>
      <c r="ABA157" s="23"/>
      <c r="ABB157" s="23"/>
      <c r="ABC157" s="23"/>
      <c r="ABD157" s="23"/>
      <c r="ABE157" s="23"/>
      <c r="ABF157" s="23"/>
      <c r="ABG157" s="23"/>
      <c r="ABH157" s="23"/>
      <c r="ABI157" s="23"/>
      <c r="ABJ157" s="23"/>
      <c r="ABK157" s="23"/>
      <c r="ABL157" s="23"/>
      <c r="ABM157" s="23"/>
      <c r="ABN157" s="23"/>
      <c r="ABO157" s="23"/>
      <c r="ABP157" s="23"/>
      <c r="ABQ157" s="23"/>
      <c r="ABR157" s="23"/>
      <c r="ABS157" s="23"/>
      <c r="ABT157" s="23"/>
      <c r="ABU157" s="23"/>
      <c r="ABV157" s="23"/>
      <c r="ABW157" s="23"/>
      <c r="ABX157" s="23"/>
      <c r="ABY157" s="23"/>
      <c r="ABZ157" s="23"/>
      <c r="ACA157" s="23"/>
      <c r="ACB157" s="23"/>
      <c r="ACC157" s="23"/>
      <c r="ACD157" s="23"/>
      <c r="ACE157" s="23"/>
      <c r="ACF157" s="23"/>
      <c r="ACG157" s="23"/>
      <c r="ACH157" s="23"/>
      <c r="ACI157" s="23"/>
      <c r="ACJ157" s="23"/>
      <c r="ACK157" s="23"/>
      <c r="ACL157" s="23"/>
      <c r="ACM157" s="23"/>
      <c r="ACN157" s="23"/>
      <c r="ACO157" s="23"/>
      <c r="ACP157" s="23"/>
      <c r="ACQ157" s="23"/>
      <c r="ACR157" s="23"/>
      <c r="ACS157" s="23"/>
      <c r="ACT157" s="23"/>
      <c r="ACU157" s="23"/>
      <c r="ACV157" s="23"/>
      <c r="ACW157" s="23"/>
      <c r="ACX157" s="23"/>
      <c r="ACY157" s="23"/>
      <c r="ACZ157" s="23"/>
      <c r="ADA157" s="23"/>
      <c r="ADB157" s="23"/>
      <c r="ADC157" s="23"/>
      <c r="ADD157" s="23"/>
      <c r="ADE157" s="23"/>
      <c r="ADF157" s="23"/>
      <c r="ADG157" s="23"/>
      <c r="ADH157" s="23"/>
      <c r="ADI157" s="23"/>
      <c r="ADJ157" s="23"/>
      <c r="ADK157" s="23"/>
      <c r="ADL157" s="23"/>
      <c r="ADM157" s="23"/>
      <c r="ADN157" s="23"/>
      <c r="ADO157" s="23"/>
      <c r="ADP157" s="23"/>
      <c r="ADQ157" s="23"/>
      <c r="ADR157" s="23"/>
      <c r="ADS157" s="23"/>
      <c r="ADT157" s="23"/>
      <c r="ADU157" s="23"/>
      <c r="ADV157" s="23"/>
      <c r="ADW157" s="23"/>
      <c r="ADX157" s="23"/>
      <c r="ADY157" s="23"/>
      <c r="ADZ157" s="23"/>
      <c r="AEA157" s="23"/>
      <c r="AEB157" s="23"/>
      <c r="AEC157" s="23"/>
      <c r="AED157" s="23"/>
      <c r="AEE157" s="23"/>
      <c r="AEF157" s="23"/>
      <c r="AEG157" s="23"/>
      <c r="AEH157" s="23"/>
      <c r="AEI157" s="23"/>
      <c r="AEJ157" s="23"/>
      <c r="AEK157" s="23"/>
      <c r="AEL157" s="23"/>
      <c r="AEM157" s="23"/>
      <c r="AEN157" s="23"/>
      <c r="AEO157" s="23"/>
      <c r="AEP157" s="23"/>
      <c r="AEQ157" s="23"/>
      <c r="AER157" s="23"/>
      <c r="AES157" s="23"/>
      <c r="AET157" s="23"/>
      <c r="AEU157" s="23"/>
      <c r="AEV157" s="23"/>
      <c r="AEW157" s="23"/>
      <c r="AEX157" s="23"/>
      <c r="AEY157" s="23"/>
      <c r="AEZ157" s="23"/>
      <c r="AFA157" s="23"/>
      <c r="AFB157" s="23"/>
      <c r="AFC157" s="23"/>
      <c r="AFD157" s="23"/>
      <c r="AFE157" s="23"/>
      <c r="AFF157" s="23"/>
      <c r="AFG157" s="23"/>
      <c r="AFH157" s="23"/>
      <c r="AFI157" s="23"/>
      <c r="AFJ157" s="23"/>
      <c r="AFK157" s="23"/>
      <c r="AFL157" s="23"/>
      <c r="AFM157" s="23"/>
      <c r="AFN157" s="23"/>
      <c r="AFO157" s="23"/>
      <c r="AFP157" s="23"/>
      <c r="AFQ157" s="23"/>
      <c r="AFR157" s="23"/>
      <c r="AFS157" s="23"/>
      <c r="AFT157" s="23"/>
      <c r="AFU157" s="23"/>
      <c r="AFV157" s="23"/>
      <c r="AFW157" s="23"/>
      <c r="AFX157" s="23"/>
      <c r="AFY157" s="23"/>
      <c r="AFZ157" s="23"/>
      <c r="AGA157" s="23"/>
      <c r="AGB157" s="23"/>
      <c r="AGC157" s="23"/>
      <c r="AGD157" s="23"/>
      <c r="AGE157" s="23"/>
      <c r="AGF157" s="23"/>
      <c r="AGG157" s="23"/>
      <c r="AGH157" s="23"/>
      <c r="AGI157" s="23"/>
      <c r="AGJ157" s="23"/>
      <c r="AGK157" s="23"/>
      <c r="AGL157" s="23"/>
      <c r="AGM157" s="23"/>
      <c r="AGN157" s="23"/>
      <c r="AGO157" s="23"/>
      <c r="AGP157" s="23"/>
      <c r="AGQ157" s="23"/>
      <c r="AGR157" s="23"/>
      <c r="AGS157" s="23"/>
      <c r="AGT157" s="23"/>
      <c r="AGU157" s="23"/>
      <c r="AGV157" s="23"/>
      <c r="AGW157" s="23"/>
      <c r="AGX157" s="23"/>
      <c r="AGY157" s="23"/>
      <c r="AGZ157" s="23"/>
      <c r="AHA157" s="23"/>
      <c r="AHB157" s="23"/>
      <c r="AHC157" s="23"/>
      <c r="AHD157" s="23"/>
      <c r="AHE157" s="23"/>
      <c r="AHF157" s="23"/>
      <c r="AHG157" s="23"/>
      <c r="AHH157" s="23"/>
      <c r="AHI157" s="23"/>
      <c r="AHJ157" s="23"/>
      <c r="AHK157" s="23"/>
      <c r="AHL157" s="23"/>
      <c r="AHM157" s="23"/>
      <c r="AHN157" s="23"/>
      <c r="AHO157" s="23"/>
      <c r="AHP157" s="23"/>
      <c r="AHQ157" s="23"/>
      <c r="AHR157" s="23"/>
      <c r="AHS157" s="23"/>
      <c r="AHT157" s="23"/>
      <c r="AHU157" s="23"/>
      <c r="AHV157" s="23"/>
      <c r="AHW157" s="23"/>
      <c r="AHX157" s="23"/>
      <c r="AHY157" s="23"/>
      <c r="AHZ157" s="23"/>
      <c r="AIA157" s="23"/>
      <c r="AIB157" s="23"/>
      <c r="AIC157" s="23"/>
      <c r="AID157" s="23"/>
    </row>
    <row r="158" spans="1:914" s="20" customFormat="1" ht="13.55" customHeight="1">
      <c r="A158" s="644"/>
      <c r="B158" s="378" t="s">
        <v>15</v>
      </c>
      <c r="C158" s="385">
        <v>1825701</v>
      </c>
      <c r="D158" s="234">
        <v>0.12277384086594423</v>
      </c>
      <c r="E158" s="620"/>
      <c r="F158" s="234"/>
      <c r="G158" s="233">
        <v>20619</v>
      </c>
      <c r="H158" s="234">
        <v>1.5514184397163122E-2</v>
      </c>
      <c r="I158" s="369">
        <v>17900</v>
      </c>
      <c r="J158" s="321">
        <v>0.23832583881010039</v>
      </c>
      <c r="K158" s="646"/>
      <c r="L158" s="632"/>
      <c r="M158" s="369">
        <v>7490</v>
      </c>
      <c r="N158" s="234">
        <v>6.3618290258449228E-2</v>
      </c>
      <c r="O158" s="649"/>
      <c r="P158" s="638"/>
      <c r="Q158" s="369">
        <v>1552</v>
      </c>
      <c r="R158" s="234">
        <v>0.89963280293757641</v>
      </c>
      <c r="S158" s="249">
        <v>1428</v>
      </c>
      <c r="T158" s="193">
        <v>0.30173199635369191</v>
      </c>
      <c r="U158" s="620"/>
      <c r="V158" s="623"/>
      <c r="W158" s="384">
        <v>127</v>
      </c>
      <c r="X158" s="234">
        <v>1.5918367346938775</v>
      </c>
      <c r="Y158" s="384">
        <v>187</v>
      </c>
      <c r="Z158" s="234">
        <v>30.166666666666668</v>
      </c>
      <c r="AA158" s="369"/>
      <c r="AB158" s="234"/>
      <c r="AC158" s="369">
        <v>15</v>
      </c>
      <c r="AD158" s="234">
        <v>2.75</v>
      </c>
      <c r="AE158" s="636"/>
      <c r="AF158" s="641"/>
      <c r="AG158" s="369"/>
      <c r="AH158" s="234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  <c r="IW158" s="23"/>
      <c r="IX158" s="23"/>
      <c r="IY158" s="23"/>
      <c r="IZ158" s="23"/>
      <c r="JA158" s="23"/>
      <c r="JB158" s="23"/>
      <c r="JC158" s="23"/>
      <c r="JD158" s="23"/>
      <c r="JE158" s="23"/>
      <c r="JF158" s="23"/>
      <c r="JG158" s="23"/>
      <c r="JH158" s="23"/>
      <c r="JI158" s="23"/>
      <c r="JJ158" s="23"/>
      <c r="JK158" s="23"/>
      <c r="JL158" s="23"/>
      <c r="JM158" s="23"/>
      <c r="JN158" s="23"/>
      <c r="JO158" s="23"/>
      <c r="JP158" s="23"/>
      <c r="JQ158" s="23"/>
      <c r="JR158" s="23"/>
      <c r="JS158" s="23"/>
      <c r="JT158" s="23"/>
      <c r="JU158" s="23"/>
      <c r="JV158" s="23"/>
      <c r="JW158" s="23"/>
      <c r="JX158" s="23"/>
      <c r="JY158" s="23"/>
      <c r="JZ158" s="23"/>
      <c r="KA158" s="23"/>
      <c r="KB158" s="23"/>
      <c r="KC158" s="23"/>
      <c r="KD158" s="23"/>
      <c r="KE158" s="23"/>
      <c r="KF158" s="23"/>
      <c r="KG158" s="23"/>
      <c r="KH158" s="23"/>
      <c r="KI158" s="23"/>
      <c r="KJ158" s="23"/>
      <c r="KK158" s="23"/>
      <c r="KL158" s="23"/>
      <c r="KM158" s="23"/>
      <c r="KN158" s="23"/>
      <c r="KO158" s="23"/>
      <c r="KP158" s="23"/>
      <c r="KQ158" s="23"/>
      <c r="KR158" s="23"/>
      <c r="KS158" s="23"/>
      <c r="KT158" s="23"/>
      <c r="KU158" s="23"/>
      <c r="KV158" s="23"/>
      <c r="KW158" s="23"/>
      <c r="KX158" s="23"/>
      <c r="KY158" s="23"/>
      <c r="KZ158" s="23"/>
      <c r="LA158" s="23"/>
      <c r="LB158" s="23"/>
      <c r="LC158" s="23"/>
      <c r="LD158" s="23"/>
      <c r="LE158" s="23"/>
      <c r="LF158" s="23"/>
      <c r="LG158" s="23"/>
      <c r="LH158" s="23"/>
      <c r="LI158" s="23"/>
      <c r="LJ158" s="23"/>
      <c r="LK158" s="23"/>
      <c r="LL158" s="23"/>
      <c r="LM158" s="23"/>
      <c r="LN158" s="23"/>
      <c r="LO158" s="23"/>
      <c r="LP158" s="23"/>
      <c r="LQ158" s="23"/>
      <c r="LR158" s="23"/>
      <c r="LS158" s="23"/>
      <c r="LT158" s="23"/>
      <c r="LU158" s="23"/>
      <c r="LV158" s="23"/>
      <c r="LW158" s="23"/>
      <c r="LX158" s="23"/>
      <c r="LY158" s="23"/>
      <c r="LZ158" s="23"/>
      <c r="MA158" s="23"/>
      <c r="MB158" s="23"/>
      <c r="MC158" s="23"/>
      <c r="MD158" s="23"/>
      <c r="ME158" s="23"/>
      <c r="MF158" s="23"/>
      <c r="MG158" s="23"/>
      <c r="MH158" s="23"/>
      <c r="MI158" s="23"/>
      <c r="MJ158" s="23"/>
      <c r="MK158" s="23"/>
      <c r="ML158" s="23"/>
      <c r="MM158" s="23"/>
      <c r="MN158" s="23"/>
      <c r="MO158" s="23"/>
      <c r="MP158" s="23"/>
      <c r="MQ158" s="23"/>
      <c r="MR158" s="23"/>
      <c r="MS158" s="23"/>
      <c r="MT158" s="23"/>
      <c r="MU158" s="23"/>
      <c r="MV158" s="23"/>
      <c r="MW158" s="23"/>
      <c r="MX158" s="23"/>
      <c r="MY158" s="23"/>
      <c r="MZ158" s="23"/>
      <c r="NA158" s="23"/>
      <c r="NB158" s="23"/>
      <c r="NC158" s="23"/>
      <c r="ND158" s="23"/>
      <c r="NE158" s="23"/>
      <c r="NF158" s="23"/>
      <c r="NG158" s="23"/>
      <c r="NH158" s="23"/>
      <c r="NI158" s="23"/>
      <c r="NJ158" s="23"/>
      <c r="NK158" s="23"/>
      <c r="NL158" s="23"/>
      <c r="NM158" s="23"/>
      <c r="NN158" s="23"/>
      <c r="NO158" s="23"/>
      <c r="NP158" s="23"/>
      <c r="NQ158" s="23"/>
      <c r="NR158" s="23"/>
      <c r="NS158" s="23"/>
      <c r="NT158" s="23"/>
      <c r="NU158" s="23"/>
      <c r="NV158" s="23"/>
      <c r="NW158" s="23"/>
      <c r="NX158" s="23"/>
      <c r="NY158" s="23"/>
      <c r="NZ158" s="23"/>
      <c r="OA158" s="23"/>
      <c r="OB158" s="23"/>
      <c r="OC158" s="23"/>
      <c r="OD158" s="23"/>
      <c r="OE158" s="23"/>
      <c r="OF158" s="23"/>
      <c r="OG158" s="23"/>
      <c r="OH158" s="23"/>
      <c r="OI158" s="23"/>
      <c r="OJ158" s="23"/>
      <c r="OK158" s="23"/>
      <c r="OL158" s="23"/>
      <c r="OM158" s="23"/>
      <c r="ON158" s="23"/>
      <c r="OO158" s="23"/>
      <c r="OP158" s="23"/>
      <c r="OQ158" s="23"/>
      <c r="OR158" s="23"/>
      <c r="OS158" s="23"/>
      <c r="OT158" s="23"/>
      <c r="OU158" s="23"/>
      <c r="OV158" s="23"/>
      <c r="OW158" s="23"/>
      <c r="OX158" s="23"/>
      <c r="OY158" s="23"/>
      <c r="OZ158" s="23"/>
      <c r="PA158" s="23"/>
      <c r="PB158" s="23"/>
      <c r="PC158" s="23"/>
      <c r="PD158" s="23"/>
      <c r="PE158" s="23"/>
      <c r="PF158" s="23"/>
      <c r="PG158" s="23"/>
      <c r="PH158" s="23"/>
      <c r="PI158" s="23"/>
      <c r="PJ158" s="23"/>
      <c r="PK158" s="23"/>
      <c r="PL158" s="23"/>
      <c r="PM158" s="23"/>
      <c r="PN158" s="23"/>
      <c r="PO158" s="23"/>
      <c r="PP158" s="23"/>
      <c r="PQ158" s="23"/>
      <c r="PR158" s="23"/>
      <c r="PS158" s="23"/>
      <c r="PT158" s="23"/>
      <c r="PU158" s="23"/>
      <c r="PV158" s="23"/>
      <c r="PW158" s="23"/>
      <c r="PX158" s="23"/>
      <c r="PY158" s="23"/>
      <c r="PZ158" s="23"/>
      <c r="QA158" s="23"/>
      <c r="QB158" s="23"/>
      <c r="QC158" s="23"/>
      <c r="QD158" s="23"/>
      <c r="QE158" s="23"/>
      <c r="QF158" s="23"/>
      <c r="QG158" s="23"/>
      <c r="QH158" s="23"/>
      <c r="QI158" s="23"/>
      <c r="QJ158" s="23"/>
      <c r="QK158" s="23"/>
      <c r="QL158" s="23"/>
      <c r="QM158" s="23"/>
      <c r="QN158" s="23"/>
      <c r="QO158" s="23"/>
      <c r="QP158" s="23"/>
      <c r="QQ158" s="23"/>
      <c r="QR158" s="23"/>
      <c r="QS158" s="23"/>
      <c r="QT158" s="23"/>
      <c r="QU158" s="23"/>
      <c r="QV158" s="23"/>
      <c r="QW158" s="23"/>
      <c r="QX158" s="23"/>
      <c r="QY158" s="23"/>
      <c r="QZ158" s="23"/>
      <c r="RA158" s="23"/>
      <c r="RB158" s="23"/>
      <c r="RC158" s="23"/>
      <c r="RD158" s="23"/>
      <c r="RE158" s="23"/>
      <c r="RF158" s="23"/>
      <c r="RG158" s="23"/>
      <c r="RH158" s="23"/>
      <c r="RI158" s="23"/>
      <c r="RJ158" s="23"/>
      <c r="RK158" s="23"/>
      <c r="RL158" s="23"/>
      <c r="RM158" s="23"/>
      <c r="RN158" s="23"/>
      <c r="RO158" s="23"/>
      <c r="RP158" s="23"/>
      <c r="RQ158" s="23"/>
      <c r="RR158" s="23"/>
      <c r="RS158" s="23"/>
      <c r="RT158" s="23"/>
      <c r="RU158" s="23"/>
      <c r="RV158" s="23"/>
      <c r="RW158" s="23"/>
      <c r="RX158" s="23"/>
      <c r="RY158" s="23"/>
      <c r="RZ158" s="23"/>
      <c r="SA158" s="23"/>
      <c r="SB158" s="23"/>
      <c r="SC158" s="23"/>
      <c r="SD158" s="23"/>
      <c r="SE158" s="23"/>
      <c r="SF158" s="23"/>
      <c r="SG158" s="23"/>
      <c r="SH158" s="23"/>
      <c r="SI158" s="23"/>
      <c r="SJ158" s="23"/>
      <c r="SK158" s="23"/>
      <c r="SL158" s="23"/>
      <c r="SM158" s="23"/>
      <c r="SN158" s="23"/>
      <c r="SO158" s="23"/>
      <c r="SP158" s="23"/>
      <c r="SQ158" s="23"/>
      <c r="SR158" s="23"/>
      <c r="SS158" s="23"/>
      <c r="ST158" s="23"/>
      <c r="SU158" s="23"/>
      <c r="SV158" s="23"/>
      <c r="SW158" s="23"/>
      <c r="SX158" s="23"/>
      <c r="SY158" s="23"/>
      <c r="SZ158" s="23"/>
      <c r="TA158" s="23"/>
      <c r="TB158" s="23"/>
      <c r="TC158" s="23"/>
      <c r="TD158" s="23"/>
      <c r="TE158" s="23"/>
      <c r="TF158" s="23"/>
      <c r="TG158" s="23"/>
      <c r="TH158" s="23"/>
      <c r="TI158" s="23"/>
      <c r="TJ158" s="23"/>
      <c r="TK158" s="23"/>
      <c r="TL158" s="23"/>
      <c r="TM158" s="23"/>
      <c r="TN158" s="23"/>
      <c r="TO158" s="23"/>
      <c r="TP158" s="23"/>
      <c r="TQ158" s="23"/>
      <c r="TR158" s="23"/>
      <c r="TS158" s="23"/>
      <c r="TT158" s="23"/>
      <c r="TU158" s="23"/>
      <c r="TV158" s="23"/>
      <c r="TW158" s="23"/>
      <c r="TX158" s="23"/>
      <c r="TY158" s="23"/>
      <c r="TZ158" s="23"/>
      <c r="UA158" s="23"/>
      <c r="UB158" s="23"/>
      <c r="UC158" s="23"/>
      <c r="UD158" s="23"/>
      <c r="UE158" s="23"/>
      <c r="UF158" s="23"/>
      <c r="UG158" s="23"/>
      <c r="UH158" s="23"/>
      <c r="UI158" s="23"/>
      <c r="UJ158" s="23"/>
      <c r="UK158" s="23"/>
      <c r="UL158" s="23"/>
      <c r="UM158" s="23"/>
      <c r="UN158" s="23"/>
      <c r="UO158" s="23"/>
      <c r="UP158" s="23"/>
      <c r="UQ158" s="23"/>
      <c r="UR158" s="23"/>
      <c r="US158" s="23"/>
      <c r="UT158" s="23"/>
      <c r="UU158" s="23"/>
      <c r="UV158" s="23"/>
      <c r="UW158" s="23"/>
      <c r="UX158" s="23"/>
      <c r="UY158" s="23"/>
      <c r="UZ158" s="23"/>
      <c r="VA158" s="23"/>
      <c r="VB158" s="23"/>
      <c r="VC158" s="23"/>
      <c r="VD158" s="23"/>
      <c r="VE158" s="23"/>
      <c r="VF158" s="23"/>
      <c r="VG158" s="23"/>
      <c r="VH158" s="23"/>
      <c r="VI158" s="23"/>
      <c r="VJ158" s="23"/>
      <c r="VK158" s="23"/>
      <c r="VL158" s="23"/>
      <c r="VM158" s="23"/>
      <c r="VN158" s="23"/>
      <c r="VO158" s="23"/>
      <c r="VP158" s="23"/>
      <c r="VQ158" s="23"/>
      <c r="VR158" s="23"/>
      <c r="VS158" s="23"/>
      <c r="VT158" s="23"/>
      <c r="VU158" s="23"/>
      <c r="VV158" s="23"/>
      <c r="VW158" s="23"/>
      <c r="VX158" s="23"/>
      <c r="VY158" s="23"/>
      <c r="VZ158" s="23"/>
      <c r="WA158" s="23"/>
      <c r="WB158" s="23"/>
      <c r="WC158" s="23"/>
      <c r="WD158" s="23"/>
      <c r="WE158" s="23"/>
      <c r="WF158" s="23"/>
      <c r="WG158" s="23"/>
      <c r="WH158" s="23"/>
      <c r="WI158" s="23"/>
      <c r="WJ158" s="23"/>
      <c r="WK158" s="23"/>
      <c r="WL158" s="23"/>
      <c r="WM158" s="23"/>
      <c r="WN158" s="23"/>
      <c r="WO158" s="23"/>
      <c r="WP158" s="23"/>
      <c r="WQ158" s="23"/>
      <c r="WR158" s="23"/>
      <c r="WS158" s="23"/>
      <c r="WT158" s="23"/>
      <c r="WU158" s="23"/>
      <c r="WV158" s="23"/>
      <c r="WW158" s="23"/>
      <c r="WX158" s="23"/>
      <c r="WY158" s="23"/>
      <c r="WZ158" s="23"/>
      <c r="XA158" s="23"/>
      <c r="XB158" s="23"/>
      <c r="XC158" s="23"/>
      <c r="XD158" s="23"/>
      <c r="XE158" s="23"/>
      <c r="XF158" s="23"/>
      <c r="XG158" s="23"/>
      <c r="XH158" s="23"/>
      <c r="XI158" s="23"/>
      <c r="XJ158" s="23"/>
      <c r="XK158" s="23"/>
      <c r="XL158" s="23"/>
      <c r="XM158" s="23"/>
      <c r="XN158" s="23"/>
      <c r="XO158" s="23"/>
      <c r="XP158" s="23"/>
      <c r="XQ158" s="23"/>
      <c r="XR158" s="23"/>
      <c r="XS158" s="23"/>
      <c r="XT158" s="23"/>
      <c r="XU158" s="23"/>
      <c r="XV158" s="23"/>
      <c r="XW158" s="23"/>
      <c r="XX158" s="23"/>
      <c r="XY158" s="23"/>
      <c r="XZ158" s="23"/>
      <c r="YA158" s="23"/>
      <c r="YB158" s="23"/>
      <c r="YC158" s="23"/>
      <c r="YD158" s="23"/>
      <c r="YE158" s="23"/>
      <c r="YF158" s="23"/>
      <c r="YG158" s="23"/>
      <c r="YH158" s="23"/>
      <c r="YI158" s="23"/>
      <c r="YJ158" s="23"/>
      <c r="YK158" s="23"/>
      <c r="YL158" s="23"/>
      <c r="YM158" s="23"/>
      <c r="YN158" s="23"/>
      <c r="YO158" s="23"/>
      <c r="YP158" s="23"/>
      <c r="YQ158" s="23"/>
      <c r="YR158" s="23"/>
      <c r="YS158" s="23"/>
      <c r="YT158" s="23"/>
      <c r="YU158" s="23"/>
      <c r="YV158" s="23"/>
      <c r="YW158" s="23"/>
      <c r="YX158" s="23"/>
      <c r="YY158" s="23"/>
      <c r="YZ158" s="23"/>
      <c r="ZA158" s="23"/>
      <c r="ZB158" s="23"/>
      <c r="ZC158" s="23"/>
      <c r="ZD158" s="23"/>
      <c r="ZE158" s="23"/>
      <c r="ZF158" s="23"/>
      <c r="ZG158" s="23"/>
      <c r="ZH158" s="23"/>
      <c r="ZI158" s="23"/>
      <c r="ZJ158" s="23"/>
      <c r="ZK158" s="23"/>
      <c r="ZL158" s="23"/>
      <c r="ZM158" s="23"/>
      <c r="ZN158" s="23"/>
      <c r="ZO158" s="23"/>
      <c r="ZP158" s="23"/>
      <c r="ZQ158" s="23"/>
      <c r="ZR158" s="23"/>
      <c r="ZS158" s="23"/>
      <c r="ZT158" s="23"/>
      <c r="ZU158" s="23"/>
      <c r="ZV158" s="23"/>
      <c r="ZW158" s="23"/>
      <c r="ZX158" s="23"/>
      <c r="ZY158" s="23"/>
      <c r="ZZ158" s="23"/>
      <c r="AAA158" s="23"/>
      <c r="AAB158" s="23"/>
      <c r="AAC158" s="23"/>
      <c r="AAD158" s="23"/>
      <c r="AAE158" s="23"/>
      <c r="AAF158" s="23"/>
      <c r="AAG158" s="23"/>
      <c r="AAH158" s="23"/>
      <c r="AAI158" s="23"/>
      <c r="AAJ158" s="23"/>
      <c r="AAK158" s="23"/>
      <c r="AAL158" s="23"/>
      <c r="AAM158" s="23"/>
      <c r="AAN158" s="23"/>
      <c r="AAO158" s="23"/>
      <c r="AAP158" s="23"/>
      <c r="AAQ158" s="23"/>
      <c r="AAR158" s="23"/>
      <c r="AAS158" s="23"/>
      <c r="AAT158" s="23"/>
      <c r="AAU158" s="23"/>
      <c r="AAV158" s="23"/>
      <c r="AAW158" s="23"/>
      <c r="AAX158" s="23"/>
      <c r="AAY158" s="23"/>
      <c r="AAZ158" s="23"/>
      <c r="ABA158" s="23"/>
      <c r="ABB158" s="23"/>
      <c r="ABC158" s="23"/>
      <c r="ABD158" s="23"/>
      <c r="ABE158" s="23"/>
      <c r="ABF158" s="23"/>
      <c r="ABG158" s="23"/>
      <c r="ABH158" s="23"/>
      <c r="ABI158" s="23"/>
      <c r="ABJ158" s="23"/>
      <c r="ABK158" s="23"/>
      <c r="ABL158" s="23"/>
      <c r="ABM158" s="23"/>
      <c r="ABN158" s="23"/>
      <c r="ABO158" s="23"/>
      <c r="ABP158" s="23"/>
      <c r="ABQ158" s="23"/>
      <c r="ABR158" s="23"/>
      <c r="ABS158" s="23"/>
      <c r="ABT158" s="23"/>
      <c r="ABU158" s="23"/>
      <c r="ABV158" s="23"/>
      <c r="ABW158" s="23"/>
      <c r="ABX158" s="23"/>
      <c r="ABY158" s="23"/>
      <c r="ABZ158" s="23"/>
      <c r="ACA158" s="23"/>
      <c r="ACB158" s="23"/>
      <c r="ACC158" s="23"/>
      <c r="ACD158" s="23"/>
      <c r="ACE158" s="23"/>
      <c r="ACF158" s="23"/>
      <c r="ACG158" s="23"/>
      <c r="ACH158" s="23"/>
      <c r="ACI158" s="23"/>
      <c r="ACJ158" s="23"/>
      <c r="ACK158" s="23"/>
      <c r="ACL158" s="23"/>
      <c r="ACM158" s="23"/>
      <c r="ACN158" s="23"/>
      <c r="ACO158" s="23"/>
      <c r="ACP158" s="23"/>
      <c r="ACQ158" s="23"/>
      <c r="ACR158" s="23"/>
      <c r="ACS158" s="23"/>
      <c r="ACT158" s="23"/>
      <c r="ACU158" s="23"/>
      <c r="ACV158" s="23"/>
      <c r="ACW158" s="23"/>
      <c r="ACX158" s="23"/>
      <c r="ACY158" s="23"/>
      <c r="ACZ158" s="23"/>
      <c r="ADA158" s="23"/>
      <c r="ADB158" s="23"/>
      <c r="ADC158" s="23"/>
      <c r="ADD158" s="23"/>
      <c r="ADE158" s="23"/>
      <c r="ADF158" s="23"/>
      <c r="ADG158" s="23"/>
      <c r="ADH158" s="23"/>
      <c r="ADI158" s="23"/>
      <c r="ADJ158" s="23"/>
      <c r="ADK158" s="23"/>
      <c r="ADL158" s="23"/>
      <c r="ADM158" s="23"/>
      <c r="ADN158" s="23"/>
      <c r="ADO158" s="23"/>
      <c r="ADP158" s="23"/>
      <c r="ADQ158" s="23"/>
      <c r="ADR158" s="23"/>
      <c r="ADS158" s="23"/>
      <c r="ADT158" s="23"/>
      <c r="ADU158" s="23"/>
      <c r="ADV158" s="23"/>
      <c r="ADW158" s="23"/>
      <c r="ADX158" s="23"/>
      <c r="ADY158" s="23"/>
      <c r="ADZ158" s="23"/>
      <c r="AEA158" s="23"/>
      <c r="AEB158" s="23"/>
      <c r="AEC158" s="23"/>
      <c r="AED158" s="23"/>
      <c r="AEE158" s="23"/>
      <c r="AEF158" s="23"/>
      <c r="AEG158" s="23"/>
      <c r="AEH158" s="23"/>
      <c r="AEI158" s="23"/>
      <c r="AEJ158" s="23"/>
      <c r="AEK158" s="23"/>
      <c r="AEL158" s="23"/>
      <c r="AEM158" s="23"/>
      <c r="AEN158" s="23"/>
      <c r="AEO158" s="23"/>
      <c r="AEP158" s="23"/>
      <c r="AEQ158" s="23"/>
      <c r="AER158" s="23"/>
      <c r="AES158" s="23"/>
      <c r="AET158" s="23"/>
      <c r="AEU158" s="23"/>
      <c r="AEV158" s="23"/>
      <c r="AEW158" s="23"/>
      <c r="AEX158" s="23"/>
      <c r="AEY158" s="23"/>
      <c r="AEZ158" s="23"/>
      <c r="AFA158" s="23"/>
      <c r="AFB158" s="23"/>
      <c r="AFC158" s="23"/>
      <c r="AFD158" s="23"/>
      <c r="AFE158" s="23"/>
      <c r="AFF158" s="23"/>
      <c r="AFG158" s="23"/>
      <c r="AFH158" s="23"/>
      <c r="AFI158" s="23"/>
      <c r="AFJ158" s="23"/>
      <c r="AFK158" s="23"/>
      <c r="AFL158" s="23"/>
      <c r="AFM158" s="23"/>
      <c r="AFN158" s="23"/>
      <c r="AFO158" s="23"/>
      <c r="AFP158" s="23"/>
      <c r="AFQ158" s="23"/>
      <c r="AFR158" s="23"/>
      <c r="AFS158" s="23"/>
      <c r="AFT158" s="23"/>
      <c r="AFU158" s="23"/>
      <c r="AFV158" s="23"/>
      <c r="AFW158" s="23"/>
      <c r="AFX158" s="23"/>
      <c r="AFY158" s="23"/>
      <c r="AFZ158" s="23"/>
      <c r="AGA158" s="23"/>
      <c r="AGB158" s="23"/>
      <c r="AGC158" s="23"/>
      <c r="AGD158" s="23"/>
      <c r="AGE158" s="23"/>
      <c r="AGF158" s="23"/>
      <c r="AGG158" s="23"/>
      <c r="AGH158" s="23"/>
      <c r="AGI158" s="23"/>
      <c r="AGJ158" s="23"/>
      <c r="AGK158" s="23"/>
      <c r="AGL158" s="23"/>
      <c r="AGM158" s="23"/>
      <c r="AGN158" s="23"/>
      <c r="AGO158" s="23"/>
      <c r="AGP158" s="23"/>
      <c r="AGQ158" s="23"/>
      <c r="AGR158" s="23"/>
      <c r="AGS158" s="23"/>
      <c r="AGT158" s="23"/>
      <c r="AGU158" s="23"/>
      <c r="AGV158" s="23"/>
      <c r="AGW158" s="23"/>
      <c r="AGX158" s="23"/>
      <c r="AGY158" s="23"/>
      <c r="AGZ158" s="23"/>
      <c r="AHA158" s="23"/>
      <c r="AHB158" s="23"/>
      <c r="AHC158" s="23"/>
      <c r="AHD158" s="23"/>
      <c r="AHE158" s="23"/>
      <c r="AHF158" s="23"/>
      <c r="AHG158" s="23"/>
      <c r="AHH158" s="23"/>
      <c r="AHI158" s="23"/>
      <c r="AHJ158" s="23"/>
      <c r="AHK158" s="23"/>
      <c r="AHL158" s="23"/>
      <c r="AHM158" s="23"/>
      <c r="AHN158" s="23"/>
      <c r="AHO158" s="23"/>
      <c r="AHP158" s="23"/>
      <c r="AHQ158" s="23"/>
      <c r="AHR158" s="23"/>
      <c r="AHS158" s="23"/>
      <c r="AHT158" s="23"/>
      <c r="AHU158" s="23"/>
      <c r="AHV158" s="23"/>
      <c r="AHW158" s="23"/>
      <c r="AHX158" s="23"/>
      <c r="AHY158" s="23"/>
      <c r="AHZ158" s="23"/>
      <c r="AIA158" s="23"/>
      <c r="AIB158" s="23"/>
      <c r="AIC158" s="23"/>
      <c r="AID158" s="23"/>
    </row>
    <row r="159" spans="1:914" s="20" customFormat="1" ht="13.55" customHeight="1">
      <c r="A159" s="644"/>
      <c r="B159" s="378" t="s">
        <v>16</v>
      </c>
      <c r="C159" s="385">
        <v>2007035</v>
      </c>
      <c r="D159" s="234">
        <v>0.12646242524758455</v>
      </c>
      <c r="E159" s="633"/>
      <c r="F159" s="234"/>
      <c r="G159" s="233">
        <v>19327</v>
      </c>
      <c r="H159" s="234">
        <v>1.7264066529817379E-2</v>
      </c>
      <c r="I159" s="369">
        <v>15082</v>
      </c>
      <c r="J159" s="234">
        <v>0.16724711709619999</v>
      </c>
      <c r="K159" s="647"/>
      <c r="L159" s="651"/>
      <c r="M159" s="369">
        <v>5389</v>
      </c>
      <c r="N159" s="238">
        <v>0.27219074598678006</v>
      </c>
      <c r="O159" s="650"/>
      <c r="P159" s="660"/>
      <c r="Q159" s="369">
        <v>1160</v>
      </c>
      <c r="R159" s="234">
        <v>0.43742255266418839</v>
      </c>
      <c r="S159" s="262">
        <v>1703</v>
      </c>
      <c r="T159" s="193">
        <v>0.83512931034482762</v>
      </c>
      <c r="U159" s="633"/>
      <c r="V159" s="630"/>
      <c r="W159" s="384">
        <v>638</v>
      </c>
      <c r="X159" s="234">
        <v>41.533333333333331</v>
      </c>
      <c r="Y159" s="384">
        <v>135</v>
      </c>
      <c r="Z159" s="234">
        <v>1.5961538461538463</v>
      </c>
      <c r="AA159" s="369"/>
      <c r="AB159" s="234"/>
      <c r="AC159" s="369">
        <v>7</v>
      </c>
      <c r="AD159" s="238" t="s">
        <v>225</v>
      </c>
      <c r="AE159" s="642"/>
      <c r="AF159" s="653"/>
      <c r="AG159" s="369"/>
      <c r="AH159" s="234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  <c r="IW159" s="23"/>
      <c r="IX159" s="23"/>
      <c r="IY159" s="23"/>
      <c r="IZ159" s="23"/>
      <c r="JA159" s="23"/>
      <c r="JB159" s="23"/>
      <c r="JC159" s="23"/>
      <c r="JD159" s="23"/>
      <c r="JE159" s="23"/>
      <c r="JF159" s="23"/>
      <c r="JG159" s="23"/>
      <c r="JH159" s="23"/>
      <c r="JI159" s="23"/>
      <c r="JJ159" s="23"/>
      <c r="JK159" s="23"/>
      <c r="JL159" s="23"/>
      <c r="JM159" s="23"/>
      <c r="JN159" s="23"/>
      <c r="JO159" s="23"/>
      <c r="JP159" s="23"/>
      <c r="JQ159" s="23"/>
      <c r="JR159" s="23"/>
      <c r="JS159" s="23"/>
      <c r="JT159" s="23"/>
      <c r="JU159" s="23"/>
      <c r="JV159" s="23"/>
      <c r="JW159" s="23"/>
      <c r="JX159" s="23"/>
      <c r="JY159" s="23"/>
      <c r="JZ159" s="23"/>
      <c r="KA159" s="23"/>
      <c r="KB159" s="23"/>
      <c r="KC159" s="23"/>
      <c r="KD159" s="23"/>
      <c r="KE159" s="23"/>
      <c r="KF159" s="23"/>
      <c r="KG159" s="23"/>
      <c r="KH159" s="23"/>
      <c r="KI159" s="23"/>
      <c r="KJ159" s="23"/>
      <c r="KK159" s="23"/>
      <c r="KL159" s="23"/>
      <c r="KM159" s="23"/>
      <c r="KN159" s="23"/>
      <c r="KO159" s="23"/>
      <c r="KP159" s="23"/>
      <c r="KQ159" s="23"/>
      <c r="KR159" s="23"/>
      <c r="KS159" s="23"/>
      <c r="KT159" s="23"/>
      <c r="KU159" s="23"/>
      <c r="KV159" s="23"/>
      <c r="KW159" s="23"/>
      <c r="KX159" s="23"/>
      <c r="KY159" s="23"/>
      <c r="KZ159" s="23"/>
      <c r="LA159" s="23"/>
      <c r="LB159" s="23"/>
      <c r="LC159" s="23"/>
      <c r="LD159" s="23"/>
      <c r="LE159" s="23"/>
      <c r="LF159" s="23"/>
      <c r="LG159" s="23"/>
      <c r="LH159" s="23"/>
      <c r="LI159" s="23"/>
      <c r="LJ159" s="23"/>
      <c r="LK159" s="23"/>
      <c r="LL159" s="23"/>
      <c r="LM159" s="23"/>
      <c r="LN159" s="23"/>
      <c r="LO159" s="23"/>
      <c r="LP159" s="23"/>
      <c r="LQ159" s="23"/>
      <c r="LR159" s="23"/>
      <c r="LS159" s="23"/>
      <c r="LT159" s="23"/>
      <c r="LU159" s="23"/>
      <c r="LV159" s="23"/>
      <c r="LW159" s="23"/>
      <c r="LX159" s="23"/>
      <c r="LY159" s="23"/>
      <c r="LZ159" s="23"/>
      <c r="MA159" s="23"/>
      <c r="MB159" s="23"/>
      <c r="MC159" s="23"/>
      <c r="MD159" s="23"/>
      <c r="ME159" s="23"/>
      <c r="MF159" s="23"/>
      <c r="MG159" s="23"/>
      <c r="MH159" s="23"/>
      <c r="MI159" s="23"/>
      <c r="MJ159" s="23"/>
      <c r="MK159" s="23"/>
      <c r="ML159" s="23"/>
      <c r="MM159" s="23"/>
      <c r="MN159" s="23"/>
      <c r="MO159" s="23"/>
      <c r="MP159" s="23"/>
      <c r="MQ159" s="23"/>
      <c r="MR159" s="23"/>
      <c r="MS159" s="23"/>
      <c r="MT159" s="23"/>
      <c r="MU159" s="23"/>
      <c r="MV159" s="23"/>
      <c r="MW159" s="23"/>
      <c r="MX159" s="23"/>
      <c r="MY159" s="23"/>
      <c r="MZ159" s="23"/>
      <c r="NA159" s="23"/>
      <c r="NB159" s="23"/>
      <c r="NC159" s="23"/>
      <c r="ND159" s="23"/>
      <c r="NE159" s="23"/>
      <c r="NF159" s="23"/>
      <c r="NG159" s="23"/>
      <c r="NH159" s="23"/>
      <c r="NI159" s="23"/>
      <c r="NJ159" s="23"/>
      <c r="NK159" s="23"/>
      <c r="NL159" s="23"/>
      <c r="NM159" s="23"/>
      <c r="NN159" s="23"/>
      <c r="NO159" s="23"/>
      <c r="NP159" s="23"/>
      <c r="NQ159" s="23"/>
      <c r="NR159" s="23"/>
      <c r="NS159" s="23"/>
      <c r="NT159" s="23"/>
      <c r="NU159" s="23"/>
      <c r="NV159" s="23"/>
      <c r="NW159" s="23"/>
      <c r="NX159" s="23"/>
      <c r="NY159" s="23"/>
      <c r="NZ159" s="23"/>
      <c r="OA159" s="23"/>
      <c r="OB159" s="23"/>
      <c r="OC159" s="23"/>
      <c r="OD159" s="23"/>
      <c r="OE159" s="23"/>
      <c r="OF159" s="23"/>
      <c r="OG159" s="23"/>
      <c r="OH159" s="23"/>
      <c r="OI159" s="23"/>
      <c r="OJ159" s="23"/>
      <c r="OK159" s="23"/>
      <c r="OL159" s="23"/>
      <c r="OM159" s="23"/>
      <c r="ON159" s="23"/>
      <c r="OO159" s="23"/>
      <c r="OP159" s="23"/>
      <c r="OQ159" s="23"/>
      <c r="OR159" s="23"/>
      <c r="OS159" s="23"/>
      <c r="OT159" s="23"/>
      <c r="OU159" s="23"/>
      <c r="OV159" s="23"/>
      <c r="OW159" s="23"/>
      <c r="OX159" s="23"/>
      <c r="OY159" s="23"/>
      <c r="OZ159" s="23"/>
      <c r="PA159" s="23"/>
      <c r="PB159" s="23"/>
      <c r="PC159" s="23"/>
      <c r="PD159" s="23"/>
      <c r="PE159" s="23"/>
      <c r="PF159" s="23"/>
      <c r="PG159" s="23"/>
      <c r="PH159" s="23"/>
      <c r="PI159" s="23"/>
      <c r="PJ159" s="23"/>
      <c r="PK159" s="23"/>
      <c r="PL159" s="23"/>
      <c r="PM159" s="23"/>
      <c r="PN159" s="23"/>
      <c r="PO159" s="23"/>
      <c r="PP159" s="23"/>
      <c r="PQ159" s="23"/>
      <c r="PR159" s="23"/>
      <c r="PS159" s="23"/>
      <c r="PT159" s="23"/>
      <c r="PU159" s="23"/>
      <c r="PV159" s="23"/>
      <c r="PW159" s="23"/>
      <c r="PX159" s="23"/>
      <c r="PY159" s="23"/>
      <c r="PZ159" s="23"/>
      <c r="QA159" s="23"/>
      <c r="QB159" s="23"/>
      <c r="QC159" s="23"/>
      <c r="QD159" s="23"/>
      <c r="QE159" s="23"/>
      <c r="QF159" s="23"/>
      <c r="QG159" s="23"/>
      <c r="QH159" s="23"/>
      <c r="QI159" s="23"/>
      <c r="QJ159" s="23"/>
      <c r="QK159" s="23"/>
      <c r="QL159" s="23"/>
      <c r="QM159" s="23"/>
      <c r="QN159" s="23"/>
      <c r="QO159" s="23"/>
      <c r="QP159" s="23"/>
      <c r="QQ159" s="23"/>
      <c r="QR159" s="23"/>
      <c r="QS159" s="23"/>
      <c r="QT159" s="23"/>
      <c r="QU159" s="23"/>
      <c r="QV159" s="23"/>
      <c r="QW159" s="23"/>
      <c r="QX159" s="23"/>
      <c r="QY159" s="23"/>
      <c r="QZ159" s="23"/>
      <c r="RA159" s="23"/>
      <c r="RB159" s="23"/>
      <c r="RC159" s="23"/>
      <c r="RD159" s="23"/>
      <c r="RE159" s="23"/>
      <c r="RF159" s="23"/>
      <c r="RG159" s="23"/>
      <c r="RH159" s="23"/>
      <c r="RI159" s="23"/>
      <c r="RJ159" s="23"/>
      <c r="RK159" s="23"/>
      <c r="RL159" s="23"/>
      <c r="RM159" s="23"/>
      <c r="RN159" s="23"/>
      <c r="RO159" s="23"/>
      <c r="RP159" s="23"/>
      <c r="RQ159" s="23"/>
      <c r="RR159" s="23"/>
      <c r="RS159" s="23"/>
      <c r="RT159" s="23"/>
      <c r="RU159" s="23"/>
      <c r="RV159" s="23"/>
      <c r="RW159" s="23"/>
      <c r="RX159" s="23"/>
      <c r="RY159" s="23"/>
      <c r="RZ159" s="23"/>
      <c r="SA159" s="23"/>
      <c r="SB159" s="23"/>
      <c r="SC159" s="23"/>
      <c r="SD159" s="23"/>
      <c r="SE159" s="23"/>
      <c r="SF159" s="23"/>
      <c r="SG159" s="23"/>
      <c r="SH159" s="23"/>
      <c r="SI159" s="23"/>
      <c r="SJ159" s="23"/>
      <c r="SK159" s="23"/>
      <c r="SL159" s="23"/>
      <c r="SM159" s="23"/>
      <c r="SN159" s="23"/>
      <c r="SO159" s="23"/>
      <c r="SP159" s="23"/>
      <c r="SQ159" s="23"/>
      <c r="SR159" s="23"/>
      <c r="SS159" s="23"/>
      <c r="ST159" s="23"/>
      <c r="SU159" s="23"/>
      <c r="SV159" s="23"/>
      <c r="SW159" s="23"/>
      <c r="SX159" s="23"/>
      <c r="SY159" s="23"/>
      <c r="SZ159" s="23"/>
      <c r="TA159" s="23"/>
      <c r="TB159" s="23"/>
      <c r="TC159" s="23"/>
      <c r="TD159" s="23"/>
      <c r="TE159" s="23"/>
      <c r="TF159" s="23"/>
      <c r="TG159" s="23"/>
      <c r="TH159" s="23"/>
      <c r="TI159" s="23"/>
      <c r="TJ159" s="23"/>
      <c r="TK159" s="23"/>
      <c r="TL159" s="23"/>
      <c r="TM159" s="23"/>
      <c r="TN159" s="23"/>
      <c r="TO159" s="23"/>
      <c r="TP159" s="23"/>
      <c r="TQ159" s="23"/>
      <c r="TR159" s="23"/>
      <c r="TS159" s="23"/>
      <c r="TT159" s="23"/>
      <c r="TU159" s="23"/>
      <c r="TV159" s="23"/>
      <c r="TW159" s="23"/>
      <c r="TX159" s="23"/>
      <c r="TY159" s="23"/>
      <c r="TZ159" s="23"/>
      <c r="UA159" s="23"/>
      <c r="UB159" s="23"/>
      <c r="UC159" s="23"/>
      <c r="UD159" s="23"/>
      <c r="UE159" s="23"/>
      <c r="UF159" s="23"/>
      <c r="UG159" s="23"/>
      <c r="UH159" s="23"/>
      <c r="UI159" s="23"/>
      <c r="UJ159" s="23"/>
      <c r="UK159" s="23"/>
      <c r="UL159" s="23"/>
      <c r="UM159" s="23"/>
      <c r="UN159" s="23"/>
      <c r="UO159" s="23"/>
      <c r="UP159" s="23"/>
      <c r="UQ159" s="23"/>
      <c r="UR159" s="23"/>
      <c r="US159" s="23"/>
      <c r="UT159" s="23"/>
      <c r="UU159" s="23"/>
      <c r="UV159" s="23"/>
      <c r="UW159" s="23"/>
      <c r="UX159" s="23"/>
      <c r="UY159" s="23"/>
      <c r="UZ159" s="23"/>
      <c r="VA159" s="23"/>
      <c r="VB159" s="23"/>
      <c r="VC159" s="23"/>
      <c r="VD159" s="23"/>
      <c r="VE159" s="23"/>
      <c r="VF159" s="23"/>
      <c r="VG159" s="23"/>
      <c r="VH159" s="23"/>
      <c r="VI159" s="23"/>
      <c r="VJ159" s="23"/>
      <c r="VK159" s="23"/>
      <c r="VL159" s="23"/>
      <c r="VM159" s="23"/>
      <c r="VN159" s="23"/>
      <c r="VO159" s="23"/>
      <c r="VP159" s="23"/>
      <c r="VQ159" s="23"/>
      <c r="VR159" s="23"/>
      <c r="VS159" s="23"/>
      <c r="VT159" s="23"/>
      <c r="VU159" s="23"/>
      <c r="VV159" s="23"/>
      <c r="VW159" s="23"/>
      <c r="VX159" s="23"/>
      <c r="VY159" s="23"/>
      <c r="VZ159" s="23"/>
      <c r="WA159" s="23"/>
      <c r="WB159" s="23"/>
      <c r="WC159" s="23"/>
      <c r="WD159" s="23"/>
      <c r="WE159" s="23"/>
      <c r="WF159" s="23"/>
      <c r="WG159" s="23"/>
      <c r="WH159" s="23"/>
      <c r="WI159" s="23"/>
      <c r="WJ159" s="23"/>
      <c r="WK159" s="23"/>
      <c r="WL159" s="23"/>
      <c r="WM159" s="23"/>
      <c r="WN159" s="23"/>
      <c r="WO159" s="23"/>
      <c r="WP159" s="23"/>
      <c r="WQ159" s="23"/>
      <c r="WR159" s="23"/>
      <c r="WS159" s="23"/>
      <c r="WT159" s="23"/>
      <c r="WU159" s="23"/>
      <c r="WV159" s="23"/>
      <c r="WW159" s="23"/>
      <c r="WX159" s="23"/>
      <c r="WY159" s="23"/>
      <c r="WZ159" s="23"/>
      <c r="XA159" s="23"/>
      <c r="XB159" s="23"/>
      <c r="XC159" s="23"/>
      <c r="XD159" s="23"/>
      <c r="XE159" s="23"/>
      <c r="XF159" s="23"/>
      <c r="XG159" s="23"/>
      <c r="XH159" s="23"/>
      <c r="XI159" s="23"/>
      <c r="XJ159" s="23"/>
      <c r="XK159" s="23"/>
      <c r="XL159" s="23"/>
      <c r="XM159" s="23"/>
      <c r="XN159" s="23"/>
      <c r="XO159" s="23"/>
      <c r="XP159" s="23"/>
      <c r="XQ159" s="23"/>
      <c r="XR159" s="23"/>
      <c r="XS159" s="23"/>
      <c r="XT159" s="23"/>
      <c r="XU159" s="23"/>
      <c r="XV159" s="23"/>
      <c r="XW159" s="23"/>
      <c r="XX159" s="23"/>
      <c r="XY159" s="23"/>
      <c r="XZ159" s="23"/>
      <c r="YA159" s="23"/>
      <c r="YB159" s="23"/>
      <c r="YC159" s="23"/>
      <c r="YD159" s="23"/>
      <c r="YE159" s="23"/>
      <c r="YF159" s="23"/>
      <c r="YG159" s="23"/>
      <c r="YH159" s="23"/>
      <c r="YI159" s="23"/>
      <c r="YJ159" s="23"/>
      <c r="YK159" s="23"/>
      <c r="YL159" s="23"/>
      <c r="YM159" s="23"/>
      <c r="YN159" s="23"/>
      <c r="YO159" s="23"/>
      <c r="YP159" s="23"/>
      <c r="YQ159" s="23"/>
      <c r="YR159" s="23"/>
      <c r="YS159" s="23"/>
      <c r="YT159" s="23"/>
      <c r="YU159" s="23"/>
      <c r="YV159" s="23"/>
      <c r="YW159" s="23"/>
      <c r="YX159" s="23"/>
      <c r="YY159" s="23"/>
      <c r="YZ159" s="23"/>
      <c r="ZA159" s="23"/>
      <c r="ZB159" s="23"/>
      <c r="ZC159" s="23"/>
      <c r="ZD159" s="23"/>
      <c r="ZE159" s="23"/>
      <c r="ZF159" s="23"/>
      <c r="ZG159" s="23"/>
      <c r="ZH159" s="23"/>
      <c r="ZI159" s="23"/>
      <c r="ZJ159" s="23"/>
      <c r="ZK159" s="23"/>
      <c r="ZL159" s="23"/>
      <c r="ZM159" s="23"/>
      <c r="ZN159" s="23"/>
      <c r="ZO159" s="23"/>
      <c r="ZP159" s="23"/>
      <c r="ZQ159" s="23"/>
      <c r="ZR159" s="23"/>
      <c r="ZS159" s="23"/>
      <c r="ZT159" s="23"/>
      <c r="ZU159" s="23"/>
      <c r="ZV159" s="23"/>
      <c r="ZW159" s="23"/>
      <c r="ZX159" s="23"/>
      <c r="ZY159" s="23"/>
      <c r="ZZ159" s="23"/>
      <c r="AAA159" s="23"/>
      <c r="AAB159" s="23"/>
      <c r="AAC159" s="23"/>
      <c r="AAD159" s="23"/>
      <c r="AAE159" s="23"/>
      <c r="AAF159" s="23"/>
      <c r="AAG159" s="23"/>
      <c r="AAH159" s="23"/>
      <c r="AAI159" s="23"/>
      <c r="AAJ159" s="23"/>
      <c r="AAK159" s="23"/>
      <c r="AAL159" s="23"/>
      <c r="AAM159" s="23"/>
      <c r="AAN159" s="23"/>
      <c r="AAO159" s="23"/>
      <c r="AAP159" s="23"/>
      <c r="AAQ159" s="23"/>
      <c r="AAR159" s="23"/>
      <c r="AAS159" s="23"/>
      <c r="AAT159" s="23"/>
      <c r="AAU159" s="23"/>
      <c r="AAV159" s="23"/>
      <c r="AAW159" s="23"/>
      <c r="AAX159" s="23"/>
      <c r="AAY159" s="23"/>
      <c r="AAZ159" s="23"/>
      <c r="ABA159" s="23"/>
      <c r="ABB159" s="23"/>
      <c r="ABC159" s="23"/>
      <c r="ABD159" s="23"/>
      <c r="ABE159" s="23"/>
      <c r="ABF159" s="23"/>
      <c r="ABG159" s="23"/>
      <c r="ABH159" s="23"/>
      <c r="ABI159" s="23"/>
      <c r="ABJ159" s="23"/>
      <c r="ABK159" s="23"/>
      <c r="ABL159" s="23"/>
      <c r="ABM159" s="23"/>
      <c r="ABN159" s="23"/>
      <c r="ABO159" s="23"/>
      <c r="ABP159" s="23"/>
      <c r="ABQ159" s="23"/>
      <c r="ABR159" s="23"/>
      <c r="ABS159" s="23"/>
      <c r="ABT159" s="23"/>
      <c r="ABU159" s="23"/>
      <c r="ABV159" s="23"/>
      <c r="ABW159" s="23"/>
      <c r="ABX159" s="23"/>
      <c r="ABY159" s="23"/>
      <c r="ABZ159" s="23"/>
      <c r="ACA159" s="23"/>
      <c r="ACB159" s="23"/>
      <c r="ACC159" s="23"/>
      <c r="ACD159" s="23"/>
      <c r="ACE159" s="23"/>
      <c r="ACF159" s="23"/>
      <c r="ACG159" s="23"/>
      <c r="ACH159" s="23"/>
      <c r="ACI159" s="23"/>
      <c r="ACJ159" s="23"/>
      <c r="ACK159" s="23"/>
      <c r="ACL159" s="23"/>
      <c r="ACM159" s="23"/>
      <c r="ACN159" s="23"/>
      <c r="ACO159" s="23"/>
      <c r="ACP159" s="23"/>
      <c r="ACQ159" s="23"/>
      <c r="ACR159" s="23"/>
      <c r="ACS159" s="23"/>
      <c r="ACT159" s="23"/>
      <c r="ACU159" s="23"/>
      <c r="ACV159" s="23"/>
      <c r="ACW159" s="23"/>
      <c r="ACX159" s="23"/>
      <c r="ACY159" s="23"/>
      <c r="ACZ159" s="23"/>
      <c r="ADA159" s="23"/>
      <c r="ADB159" s="23"/>
      <c r="ADC159" s="23"/>
      <c r="ADD159" s="23"/>
      <c r="ADE159" s="23"/>
      <c r="ADF159" s="23"/>
      <c r="ADG159" s="23"/>
      <c r="ADH159" s="23"/>
      <c r="ADI159" s="23"/>
      <c r="ADJ159" s="23"/>
      <c r="ADK159" s="23"/>
      <c r="ADL159" s="23"/>
      <c r="ADM159" s="23"/>
      <c r="ADN159" s="23"/>
      <c r="ADO159" s="23"/>
      <c r="ADP159" s="23"/>
      <c r="ADQ159" s="23"/>
      <c r="ADR159" s="23"/>
      <c r="ADS159" s="23"/>
      <c r="ADT159" s="23"/>
      <c r="ADU159" s="23"/>
      <c r="ADV159" s="23"/>
      <c r="ADW159" s="23"/>
      <c r="ADX159" s="23"/>
      <c r="ADY159" s="23"/>
      <c r="ADZ159" s="23"/>
      <c r="AEA159" s="23"/>
      <c r="AEB159" s="23"/>
      <c r="AEC159" s="23"/>
      <c r="AED159" s="23"/>
      <c r="AEE159" s="23"/>
      <c r="AEF159" s="23"/>
      <c r="AEG159" s="23"/>
      <c r="AEH159" s="23"/>
      <c r="AEI159" s="23"/>
      <c r="AEJ159" s="23"/>
      <c r="AEK159" s="23"/>
      <c r="AEL159" s="23"/>
      <c r="AEM159" s="23"/>
      <c r="AEN159" s="23"/>
      <c r="AEO159" s="23"/>
      <c r="AEP159" s="23"/>
      <c r="AEQ159" s="23"/>
      <c r="AER159" s="23"/>
      <c r="AES159" s="23"/>
      <c r="AET159" s="23"/>
      <c r="AEU159" s="23"/>
      <c r="AEV159" s="23"/>
      <c r="AEW159" s="23"/>
      <c r="AEX159" s="23"/>
      <c r="AEY159" s="23"/>
      <c r="AEZ159" s="23"/>
      <c r="AFA159" s="23"/>
      <c r="AFB159" s="23"/>
      <c r="AFC159" s="23"/>
      <c r="AFD159" s="23"/>
      <c r="AFE159" s="23"/>
      <c r="AFF159" s="23"/>
      <c r="AFG159" s="23"/>
      <c r="AFH159" s="23"/>
      <c r="AFI159" s="23"/>
      <c r="AFJ159" s="23"/>
      <c r="AFK159" s="23"/>
      <c r="AFL159" s="23"/>
      <c r="AFM159" s="23"/>
      <c r="AFN159" s="23"/>
      <c r="AFO159" s="23"/>
      <c r="AFP159" s="23"/>
      <c r="AFQ159" s="23"/>
      <c r="AFR159" s="23"/>
      <c r="AFS159" s="23"/>
      <c r="AFT159" s="23"/>
      <c r="AFU159" s="23"/>
      <c r="AFV159" s="23"/>
      <c r="AFW159" s="23"/>
      <c r="AFX159" s="23"/>
      <c r="AFY159" s="23"/>
      <c r="AFZ159" s="23"/>
      <c r="AGA159" s="23"/>
      <c r="AGB159" s="23"/>
      <c r="AGC159" s="23"/>
      <c r="AGD159" s="23"/>
      <c r="AGE159" s="23"/>
      <c r="AGF159" s="23"/>
      <c r="AGG159" s="23"/>
      <c r="AGH159" s="23"/>
      <c r="AGI159" s="23"/>
      <c r="AGJ159" s="23"/>
      <c r="AGK159" s="23"/>
      <c r="AGL159" s="23"/>
      <c r="AGM159" s="23"/>
      <c r="AGN159" s="23"/>
      <c r="AGO159" s="23"/>
      <c r="AGP159" s="23"/>
      <c r="AGQ159" s="23"/>
      <c r="AGR159" s="23"/>
      <c r="AGS159" s="23"/>
      <c r="AGT159" s="23"/>
      <c r="AGU159" s="23"/>
      <c r="AGV159" s="23"/>
      <c r="AGW159" s="23"/>
      <c r="AGX159" s="23"/>
      <c r="AGY159" s="23"/>
      <c r="AGZ159" s="23"/>
      <c r="AHA159" s="23"/>
      <c r="AHB159" s="23"/>
      <c r="AHC159" s="23"/>
      <c r="AHD159" s="23"/>
      <c r="AHE159" s="23"/>
      <c r="AHF159" s="23"/>
      <c r="AHG159" s="23"/>
      <c r="AHH159" s="23"/>
      <c r="AHI159" s="23"/>
      <c r="AHJ159" s="23"/>
      <c r="AHK159" s="23"/>
      <c r="AHL159" s="23"/>
      <c r="AHM159" s="23"/>
      <c r="AHN159" s="23"/>
      <c r="AHO159" s="23"/>
      <c r="AHP159" s="23"/>
      <c r="AHQ159" s="23"/>
      <c r="AHR159" s="23"/>
      <c r="AHS159" s="23"/>
      <c r="AHT159" s="23"/>
      <c r="AHU159" s="23"/>
      <c r="AHV159" s="23"/>
      <c r="AHW159" s="23"/>
      <c r="AHX159" s="23"/>
      <c r="AHY159" s="23"/>
      <c r="AHZ159" s="23"/>
      <c r="AIA159" s="23"/>
      <c r="AIB159" s="23"/>
      <c r="AIC159" s="23"/>
      <c r="AID159" s="23"/>
    </row>
    <row r="160" spans="1:914" s="20" customFormat="1" ht="13.55" customHeight="1">
      <c r="A160" s="643" t="s">
        <v>231</v>
      </c>
      <c r="B160" s="386" t="s">
        <v>209</v>
      </c>
      <c r="C160" s="380">
        <v>2343048</v>
      </c>
      <c r="D160" s="84">
        <v>0.10922073513837982</v>
      </c>
      <c r="E160" s="619">
        <v>446069</v>
      </c>
      <c r="F160" s="637">
        <v>0.42773147436882275</v>
      </c>
      <c r="G160" s="79">
        <v>25272</v>
      </c>
      <c r="H160" s="84">
        <v>-3.2206180829471909E-2</v>
      </c>
      <c r="I160" s="83">
        <v>18844</v>
      </c>
      <c r="J160" s="381">
        <v>4.4857222068200642E-2</v>
      </c>
      <c r="K160" s="652">
        <v>87119</v>
      </c>
      <c r="L160" s="631">
        <v>0.34631967732463798</v>
      </c>
      <c r="M160" s="83">
        <v>6681</v>
      </c>
      <c r="N160" s="234">
        <v>0.37215033887861981</v>
      </c>
      <c r="O160" s="619">
        <v>253764</v>
      </c>
      <c r="P160" s="637">
        <v>0.57356433740318846</v>
      </c>
      <c r="Q160" s="83">
        <v>1148</v>
      </c>
      <c r="R160" s="84">
        <v>0.68081991215226934</v>
      </c>
      <c r="S160" s="70">
        <v>1582</v>
      </c>
      <c r="T160" s="198">
        <v>0.4024822695035461</v>
      </c>
      <c r="U160" s="619">
        <v>4214</v>
      </c>
      <c r="V160" s="622">
        <v>0.25753506415995231</v>
      </c>
      <c r="W160" s="382">
        <v>47</v>
      </c>
      <c r="X160" s="84">
        <v>3.7</v>
      </c>
      <c r="Y160" s="382">
        <v>97</v>
      </c>
      <c r="Z160" s="84">
        <v>47.5</v>
      </c>
      <c r="AA160" s="83"/>
      <c r="AB160" s="84"/>
      <c r="AC160" s="83">
        <v>10</v>
      </c>
      <c r="AD160" s="234">
        <v>0</v>
      </c>
      <c r="AE160" s="635">
        <v>6257</v>
      </c>
      <c r="AF160" s="639">
        <v>1.0099582396402185</v>
      </c>
      <c r="AG160" s="83"/>
      <c r="AH160" s="84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  <c r="IW160" s="23"/>
      <c r="IX160" s="23"/>
      <c r="IY160" s="23"/>
      <c r="IZ160" s="23"/>
      <c r="JA160" s="23"/>
      <c r="JB160" s="23"/>
      <c r="JC160" s="23"/>
      <c r="JD160" s="23"/>
      <c r="JE160" s="23"/>
      <c r="JF160" s="23"/>
      <c r="JG160" s="23"/>
      <c r="JH160" s="23"/>
      <c r="JI160" s="23"/>
      <c r="JJ160" s="23"/>
      <c r="JK160" s="23"/>
      <c r="JL160" s="23"/>
      <c r="JM160" s="23"/>
      <c r="JN160" s="23"/>
      <c r="JO160" s="23"/>
      <c r="JP160" s="23"/>
      <c r="JQ160" s="23"/>
      <c r="JR160" s="23"/>
      <c r="JS160" s="23"/>
      <c r="JT160" s="23"/>
      <c r="JU160" s="23"/>
      <c r="JV160" s="23"/>
      <c r="JW160" s="23"/>
      <c r="JX160" s="23"/>
      <c r="JY160" s="23"/>
      <c r="JZ160" s="23"/>
      <c r="KA160" s="23"/>
      <c r="KB160" s="23"/>
      <c r="KC160" s="23"/>
      <c r="KD160" s="23"/>
      <c r="KE160" s="23"/>
      <c r="KF160" s="23"/>
      <c r="KG160" s="23"/>
      <c r="KH160" s="23"/>
      <c r="KI160" s="23"/>
      <c r="KJ160" s="23"/>
      <c r="KK160" s="23"/>
      <c r="KL160" s="23"/>
      <c r="KM160" s="23"/>
      <c r="KN160" s="23"/>
      <c r="KO160" s="23"/>
      <c r="KP160" s="23"/>
      <c r="KQ160" s="23"/>
      <c r="KR160" s="23"/>
      <c r="KS160" s="23"/>
      <c r="KT160" s="23"/>
      <c r="KU160" s="23"/>
      <c r="KV160" s="23"/>
      <c r="KW160" s="23"/>
      <c r="KX160" s="23"/>
      <c r="KY160" s="23"/>
      <c r="KZ160" s="23"/>
      <c r="LA160" s="23"/>
      <c r="LB160" s="23"/>
      <c r="LC160" s="23"/>
      <c r="LD160" s="23"/>
      <c r="LE160" s="23"/>
      <c r="LF160" s="23"/>
      <c r="LG160" s="23"/>
      <c r="LH160" s="23"/>
      <c r="LI160" s="23"/>
      <c r="LJ160" s="23"/>
      <c r="LK160" s="23"/>
      <c r="LL160" s="23"/>
      <c r="LM160" s="23"/>
      <c r="LN160" s="23"/>
      <c r="LO160" s="23"/>
      <c r="LP160" s="23"/>
      <c r="LQ160" s="23"/>
      <c r="LR160" s="23"/>
      <c r="LS160" s="23"/>
      <c r="LT160" s="23"/>
      <c r="LU160" s="23"/>
      <c r="LV160" s="23"/>
      <c r="LW160" s="23"/>
      <c r="LX160" s="23"/>
      <c r="LY160" s="23"/>
      <c r="LZ160" s="23"/>
      <c r="MA160" s="23"/>
      <c r="MB160" s="23"/>
      <c r="MC160" s="23"/>
      <c r="MD160" s="23"/>
      <c r="ME160" s="23"/>
      <c r="MF160" s="23"/>
      <c r="MG160" s="23"/>
      <c r="MH160" s="23"/>
      <c r="MI160" s="23"/>
      <c r="MJ160" s="23"/>
      <c r="MK160" s="23"/>
      <c r="ML160" s="23"/>
      <c r="MM160" s="23"/>
      <c r="MN160" s="23"/>
      <c r="MO160" s="23"/>
      <c r="MP160" s="23"/>
      <c r="MQ160" s="23"/>
      <c r="MR160" s="23"/>
      <c r="MS160" s="23"/>
      <c r="MT160" s="23"/>
      <c r="MU160" s="23"/>
      <c r="MV160" s="23"/>
      <c r="MW160" s="23"/>
      <c r="MX160" s="23"/>
      <c r="MY160" s="23"/>
      <c r="MZ160" s="23"/>
      <c r="NA160" s="23"/>
      <c r="NB160" s="23"/>
      <c r="NC160" s="23"/>
      <c r="ND160" s="23"/>
      <c r="NE160" s="23"/>
      <c r="NF160" s="23"/>
      <c r="NG160" s="23"/>
      <c r="NH160" s="23"/>
      <c r="NI160" s="23"/>
      <c r="NJ160" s="23"/>
      <c r="NK160" s="23"/>
      <c r="NL160" s="23"/>
      <c r="NM160" s="23"/>
      <c r="NN160" s="23"/>
      <c r="NO160" s="23"/>
      <c r="NP160" s="23"/>
      <c r="NQ160" s="23"/>
      <c r="NR160" s="23"/>
      <c r="NS160" s="23"/>
      <c r="NT160" s="23"/>
      <c r="NU160" s="23"/>
      <c r="NV160" s="23"/>
      <c r="NW160" s="23"/>
      <c r="NX160" s="23"/>
      <c r="NY160" s="23"/>
      <c r="NZ160" s="23"/>
      <c r="OA160" s="23"/>
      <c r="OB160" s="23"/>
      <c r="OC160" s="23"/>
      <c r="OD160" s="23"/>
      <c r="OE160" s="23"/>
      <c r="OF160" s="23"/>
      <c r="OG160" s="23"/>
      <c r="OH160" s="23"/>
      <c r="OI160" s="23"/>
      <c r="OJ160" s="23"/>
      <c r="OK160" s="23"/>
      <c r="OL160" s="23"/>
      <c r="OM160" s="23"/>
      <c r="ON160" s="23"/>
      <c r="OO160" s="23"/>
      <c r="OP160" s="23"/>
      <c r="OQ160" s="23"/>
      <c r="OR160" s="23"/>
      <c r="OS160" s="23"/>
      <c r="OT160" s="23"/>
      <c r="OU160" s="23"/>
      <c r="OV160" s="23"/>
      <c r="OW160" s="23"/>
      <c r="OX160" s="23"/>
      <c r="OY160" s="23"/>
      <c r="OZ160" s="23"/>
      <c r="PA160" s="23"/>
      <c r="PB160" s="23"/>
      <c r="PC160" s="23"/>
      <c r="PD160" s="23"/>
      <c r="PE160" s="23"/>
      <c r="PF160" s="23"/>
      <c r="PG160" s="23"/>
      <c r="PH160" s="23"/>
      <c r="PI160" s="23"/>
      <c r="PJ160" s="23"/>
      <c r="PK160" s="23"/>
      <c r="PL160" s="23"/>
      <c r="PM160" s="23"/>
      <c r="PN160" s="23"/>
      <c r="PO160" s="23"/>
      <c r="PP160" s="23"/>
      <c r="PQ160" s="23"/>
      <c r="PR160" s="23"/>
      <c r="PS160" s="23"/>
      <c r="PT160" s="23"/>
      <c r="PU160" s="23"/>
      <c r="PV160" s="23"/>
      <c r="PW160" s="23"/>
      <c r="PX160" s="23"/>
      <c r="PY160" s="23"/>
      <c r="PZ160" s="23"/>
      <c r="QA160" s="23"/>
      <c r="QB160" s="23"/>
      <c r="QC160" s="23"/>
      <c r="QD160" s="23"/>
      <c r="QE160" s="23"/>
      <c r="QF160" s="23"/>
      <c r="QG160" s="23"/>
      <c r="QH160" s="23"/>
      <c r="QI160" s="23"/>
      <c r="QJ160" s="23"/>
      <c r="QK160" s="23"/>
      <c r="QL160" s="23"/>
      <c r="QM160" s="23"/>
      <c r="QN160" s="23"/>
      <c r="QO160" s="23"/>
      <c r="QP160" s="23"/>
      <c r="QQ160" s="23"/>
      <c r="QR160" s="23"/>
      <c r="QS160" s="23"/>
      <c r="QT160" s="23"/>
      <c r="QU160" s="23"/>
      <c r="QV160" s="23"/>
      <c r="QW160" s="23"/>
      <c r="QX160" s="23"/>
      <c r="QY160" s="23"/>
      <c r="QZ160" s="23"/>
      <c r="RA160" s="23"/>
      <c r="RB160" s="23"/>
      <c r="RC160" s="23"/>
      <c r="RD160" s="23"/>
      <c r="RE160" s="23"/>
      <c r="RF160" s="23"/>
      <c r="RG160" s="23"/>
      <c r="RH160" s="23"/>
      <c r="RI160" s="23"/>
      <c r="RJ160" s="23"/>
      <c r="RK160" s="23"/>
      <c r="RL160" s="23"/>
      <c r="RM160" s="23"/>
      <c r="RN160" s="23"/>
      <c r="RO160" s="23"/>
      <c r="RP160" s="23"/>
      <c r="RQ160" s="23"/>
      <c r="RR160" s="23"/>
      <c r="RS160" s="23"/>
      <c r="RT160" s="23"/>
      <c r="RU160" s="23"/>
      <c r="RV160" s="23"/>
      <c r="RW160" s="23"/>
      <c r="RX160" s="23"/>
      <c r="RY160" s="23"/>
      <c r="RZ160" s="23"/>
      <c r="SA160" s="23"/>
      <c r="SB160" s="23"/>
      <c r="SC160" s="23"/>
      <c r="SD160" s="23"/>
      <c r="SE160" s="23"/>
      <c r="SF160" s="23"/>
      <c r="SG160" s="23"/>
      <c r="SH160" s="23"/>
      <c r="SI160" s="23"/>
      <c r="SJ160" s="23"/>
      <c r="SK160" s="23"/>
      <c r="SL160" s="23"/>
      <c r="SM160" s="23"/>
      <c r="SN160" s="23"/>
      <c r="SO160" s="23"/>
      <c r="SP160" s="23"/>
      <c r="SQ160" s="23"/>
      <c r="SR160" s="23"/>
      <c r="SS160" s="23"/>
      <c r="ST160" s="23"/>
      <c r="SU160" s="23"/>
      <c r="SV160" s="23"/>
      <c r="SW160" s="23"/>
      <c r="SX160" s="23"/>
      <c r="SY160" s="23"/>
      <c r="SZ160" s="23"/>
      <c r="TA160" s="23"/>
      <c r="TB160" s="23"/>
      <c r="TC160" s="23"/>
      <c r="TD160" s="23"/>
      <c r="TE160" s="23"/>
      <c r="TF160" s="23"/>
      <c r="TG160" s="23"/>
      <c r="TH160" s="23"/>
      <c r="TI160" s="23"/>
      <c r="TJ160" s="23"/>
      <c r="TK160" s="23"/>
      <c r="TL160" s="23"/>
      <c r="TM160" s="23"/>
      <c r="TN160" s="23"/>
      <c r="TO160" s="23"/>
      <c r="TP160" s="23"/>
      <c r="TQ160" s="23"/>
      <c r="TR160" s="23"/>
      <c r="TS160" s="23"/>
      <c r="TT160" s="23"/>
      <c r="TU160" s="23"/>
      <c r="TV160" s="23"/>
      <c r="TW160" s="23"/>
      <c r="TX160" s="23"/>
      <c r="TY160" s="23"/>
      <c r="TZ160" s="23"/>
      <c r="UA160" s="23"/>
      <c r="UB160" s="23"/>
      <c r="UC160" s="23"/>
      <c r="UD160" s="23"/>
      <c r="UE160" s="23"/>
      <c r="UF160" s="23"/>
      <c r="UG160" s="23"/>
      <c r="UH160" s="23"/>
      <c r="UI160" s="23"/>
      <c r="UJ160" s="23"/>
      <c r="UK160" s="23"/>
      <c r="UL160" s="23"/>
      <c r="UM160" s="23"/>
      <c r="UN160" s="23"/>
      <c r="UO160" s="23"/>
      <c r="UP160" s="23"/>
      <c r="UQ160" s="23"/>
      <c r="UR160" s="23"/>
      <c r="US160" s="23"/>
      <c r="UT160" s="23"/>
      <c r="UU160" s="23"/>
      <c r="UV160" s="23"/>
      <c r="UW160" s="23"/>
      <c r="UX160" s="23"/>
      <c r="UY160" s="23"/>
      <c r="UZ160" s="23"/>
      <c r="VA160" s="23"/>
      <c r="VB160" s="23"/>
      <c r="VC160" s="23"/>
      <c r="VD160" s="23"/>
      <c r="VE160" s="23"/>
      <c r="VF160" s="23"/>
      <c r="VG160" s="23"/>
      <c r="VH160" s="23"/>
      <c r="VI160" s="23"/>
      <c r="VJ160" s="23"/>
      <c r="VK160" s="23"/>
      <c r="VL160" s="23"/>
      <c r="VM160" s="23"/>
      <c r="VN160" s="23"/>
      <c r="VO160" s="23"/>
      <c r="VP160" s="23"/>
      <c r="VQ160" s="23"/>
      <c r="VR160" s="23"/>
      <c r="VS160" s="23"/>
      <c r="VT160" s="23"/>
      <c r="VU160" s="23"/>
      <c r="VV160" s="23"/>
      <c r="VW160" s="23"/>
      <c r="VX160" s="23"/>
      <c r="VY160" s="23"/>
      <c r="VZ160" s="23"/>
      <c r="WA160" s="23"/>
      <c r="WB160" s="23"/>
      <c r="WC160" s="23"/>
      <c r="WD160" s="23"/>
      <c r="WE160" s="23"/>
      <c r="WF160" s="23"/>
      <c r="WG160" s="23"/>
      <c r="WH160" s="23"/>
      <c r="WI160" s="23"/>
      <c r="WJ160" s="23"/>
      <c r="WK160" s="23"/>
      <c r="WL160" s="23"/>
      <c r="WM160" s="23"/>
      <c r="WN160" s="23"/>
      <c r="WO160" s="23"/>
      <c r="WP160" s="23"/>
      <c r="WQ160" s="23"/>
      <c r="WR160" s="23"/>
      <c r="WS160" s="23"/>
      <c r="WT160" s="23"/>
      <c r="WU160" s="23"/>
      <c r="WV160" s="23"/>
      <c r="WW160" s="23"/>
      <c r="WX160" s="23"/>
      <c r="WY160" s="23"/>
      <c r="WZ160" s="23"/>
      <c r="XA160" s="23"/>
      <c r="XB160" s="23"/>
      <c r="XC160" s="23"/>
      <c r="XD160" s="23"/>
      <c r="XE160" s="23"/>
      <c r="XF160" s="23"/>
      <c r="XG160" s="23"/>
      <c r="XH160" s="23"/>
      <c r="XI160" s="23"/>
      <c r="XJ160" s="23"/>
      <c r="XK160" s="23"/>
      <c r="XL160" s="23"/>
      <c r="XM160" s="23"/>
      <c r="XN160" s="23"/>
      <c r="XO160" s="23"/>
      <c r="XP160" s="23"/>
      <c r="XQ160" s="23"/>
      <c r="XR160" s="23"/>
      <c r="XS160" s="23"/>
      <c r="XT160" s="23"/>
      <c r="XU160" s="23"/>
      <c r="XV160" s="23"/>
      <c r="XW160" s="23"/>
      <c r="XX160" s="23"/>
      <c r="XY160" s="23"/>
      <c r="XZ160" s="23"/>
      <c r="YA160" s="23"/>
      <c r="YB160" s="23"/>
      <c r="YC160" s="23"/>
      <c r="YD160" s="23"/>
      <c r="YE160" s="23"/>
      <c r="YF160" s="23"/>
      <c r="YG160" s="23"/>
      <c r="YH160" s="23"/>
      <c r="YI160" s="23"/>
      <c r="YJ160" s="23"/>
      <c r="YK160" s="23"/>
      <c r="YL160" s="23"/>
      <c r="YM160" s="23"/>
      <c r="YN160" s="23"/>
      <c r="YO160" s="23"/>
      <c r="YP160" s="23"/>
      <c r="YQ160" s="23"/>
      <c r="YR160" s="23"/>
      <c r="YS160" s="23"/>
      <c r="YT160" s="23"/>
      <c r="YU160" s="23"/>
      <c r="YV160" s="23"/>
      <c r="YW160" s="23"/>
      <c r="YX160" s="23"/>
      <c r="YY160" s="23"/>
      <c r="YZ160" s="23"/>
      <c r="ZA160" s="23"/>
      <c r="ZB160" s="23"/>
      <c r="ZC160" s="23"/>
      <c r="ZD160" s="23"/>
      <c r="ZE160" s="23"/>
      <c r="ZF160" s="23"/>
      <c r="ZG160" s="23"/>
      <c r="ZH160" s="23"/>
      <c r="ZI160" s="23"/>
      <c r="ZJ160" s="23"/>
      <c r="ZK160" s="23"/>
      <c r="ZL160" s="23"/>
      <c r="ZM160" s="23"/>
      <c r="ZN160" s="23"/>
      <c r="ZO160" s="23"/>
      <c r="ZP160" s="23"/>
      <c r="ZQ160" s="23"/>
      <c r="ZR160" s="23"/>
      <c r="ZS160" s="23"/>
      <c r="ZT160" s="23"/>
      <c r="ZU160" s="23"/>
      <c r="ZV160" s="23"/>
      <c r="ZW160" s="23"/>
      <c r="ZX160" s="23"/>
      <c r="ZY160" s="23"/>
      <c r="ZZ160" s="23"/>
      <c r="AAA160" s="23"/>
      <c r="AAB160" s="23"/>
      <c r="AAC160" s="23"/>
      <c r="AAD160" s="23"/>
      <c r="AAE160" s="23"/>
      <c r="AAF160" s="23"/>
      <c r="AAG160" s="23"/>
      <c r="AAH160" s="23"/>
      <c r="AAI160" s="23"/>
      <c r="AAJ160" s="23"/>
      <c r="AAK160" s="23"/>
      <c r="AAL160" s="23"/>
      <c r="AAM160" s="23"/>
      <c r="AAN160" s="23"/>
      <c r="AAO160" s="23"/>
      <c r="AAP160" s="23"/>
      <c r="AAQ160" s="23"/>
      <c r="AAR160" s="23"/>
      <c r="AAS160" s="23"/>
      <c r="AAT160" s="23"/>
      <c r="AAU160" s="23"/>
      <c r="AAV160" s="23"/>
      <c r="AAW160" s="23"/>
      <c r="AAX160" s="23"/>
      <c r="AAY160" s="23"/>
      <c r="AAZ160" s="23"/>
      <c r="ABA160" s="23"/>
      <c r="ABB160" s="23"/>
      <c r="ABC160" s="23"/>
      <c r="ABD160" s="23"/>
      <c r="ABE160" s="23"/>
      <c r="ABF160" s="23"/>
      <c r="ABG160" s="23"/>
      <c r="ABH160" s="23"/>
      <c r="ABI160" s="23"/>
      <c r="ABJ160" s="23"/>
      <c r="ABK160" s="23"/>
      <c r="ABL160" s="23"/>
      <c r="ABM160" s="23"/>
      <c r="ABN160" s="23"/>
      <c r="ABO160" s="23"/>
      <c r="ABP160" s="23"/>
      <c r="ABQ160" s="23"/>
      <c r="ABR160" s="23"/>
      <c r="ABS160" s="23"/>
      <c r="ABT160" s="23"/>
      <c r="ABU160" s="23"/>
      <c r="ABV160" s="23"/>
      <c r="ABW160" s="23"/>
      <c r="ABX160" s="23"/>
      <c r="ABY160" s="23"/>
      <c r="ABZ160" s="23"/>
      <c r="ACA160" s="23"/>
      <c r="ACB160" s="23"/>
      <c r="ACC160" s="23"/>
      <c r="ACD160" s="23"/>
      <c r="ACE160" s="23"/>
      <c r="ACF160" s="23"/>
      <c r="ACG160" s="23"/>
      <c r="ACH160" s="23"/>
      <c r="ACI160" s="23"/>
      <c r="ACJ160" s="23"/>
      <c r="ACK160" s="23"/>
      <c r="ACL160" s="23"/>
      <c r="ACM160" s="23"/>
      <c r="ACN160" s="23"/>
      <c r="ACO160" s="23"/>
      <c r="ACP160" s="23"/>
      <c r="ACQ160" s="23"/>
      <c r="ACR160" s="23"/>
      <c r="ACS160" s="23"/>
      <c r="ACT160" s="23"/>
      <c r="ACU160" s="23"/>
      <c r="ACV160" s="23"/>
      <c r="ACW160" s="23"/>
      <c r="ACX160" s="23"/>
      <c r="ACY160" s="23"/>
      <c r="ACZ160" s="23"/>
      <c r="ADA160" s="23"/>
      <c r="ADB160" s="23"/>
      <c r="ADC160" s="23"/>
      <c r="ADD160" s="23"/>
      <c r="ADE160" s="23"/>
      <c r="ADF160" s="23"/>
      <c r="ADG160" s="23"/>
      <c r="ADH160" s="23"/>
      <c r="ADI160" s="23"/>
      <c r="ADJ160" s="23"/>
      <c r="ADK160" s="23"/>
      <c r="ADL160" s="23"/>
      <c r="ADM160" s="23"/>
      <c r="ADN160" s="23"/>
      <c r="ADO160" s="23"/>
      <c r="ADP160" s="23"/>
      <c r="ADQ160" s="23"/>
      <c r="ADR160" s="23"/>
      <c r="ADS160" s="23"/>
      <c r="ADT160" s="23"/>
      <c r="ADU160" s="23"/>
      <c r="ADV160" s="23"/>
      <c r="ADW160" s="23"/>
      <c r="ADX160" s="23"/>
      <c r="ADY160" s="23"/>
      <c r="ADZ160" s="23"/>
      <c r="AEA160" s="23"/>
      <c r="AEB160" s="23"/>
      <c r="AEC160" s="23"/>
      <c r="AED160" s="23"/>
      <c r="AEE160" s="23"/>
      <c r="AEF160" s="23"/>
      <c r="AEG160" s="23"/>
      <c r="AEH160" s="23"/>
      <c r="AEI160" s="23"/>
      <c r="AEJ160" s="23"/>
      <c r="AEK160" s="23"/>
      <c r="AEL160" s="23"/>
      <c r="AEM160" s="23"/>
      <c r="AEN160" s="23"/>
      <c r="AEO160" s="23"/>
      <c r="AEP160" s="23"/>
      <c r="AEQ160" s="23"/>
      <c r="AER160" s="23"/>
      <c r="AES160" s="23"/>
      <c r="AET160" s="23"/>
      <c r="AEU160" s="23"/>
      <c r="AEV160" s="23"/>
      <c r="AEW160" s="23"/>
      <c r="AEX160" s="23"/>
      <c r="AEY160" s="23"/>
      <c r="AEZ160" s="23"/>
      <c r="AFA160" s="23"/>
      <c r="AFB160" s="23"/>
      <c r="AFC160" s="23"/>
      <c r="AFD160" s="23"/>
      <c r="AFE160" s="23"/>
      <c r="AFF160" s="23"/>
      <c r="AFG160" s="23"/>
      <c r="AFH160" s="23"/>
      <c r="AFI160" s="23"/>
      <c r="AFJ160" s="23"/>
      <c r="AFK160" s="23"/>
      <c r="AFL160" s="23"/>
      <c r="AFM160" s="23"/>
      <c r="AFN160" s="23"/>
      <c r="AFO160" s="23"/>
      <c r="AFP160" s="23"/>
      <c r="AFQ160" s="23"/>
      <c r="AFR160" s="23"/>
      <c r="AFS160" s="23"/>
      <c r="AFT160" s="23"/>
      <c r="AFU160" s="23"/>
      <c r="AFV160" s="23"/>
      <c r="AFW160" s="23"/>
      <c r="AFX160" s="23"/>
      <c r="AFY160" s="23"/>
      <c r="AFZ160" s="23"/>
      <c r="AGA160" s="23"/>
      <c r="AGB160" s="23"/>
      <c r="AGC160" s="23"/>
      <c r="AGD160" s="23"/>
      <c r="AGE160" s="23"/>
      <c r="AGF160" s="23"/>
      <c r="AGG160" s="23"/>
      <c r="AGH160" s="23"/>
      <c r="AGI160" s="23"/>
      <c r="AGJ160" s="23"/>
      <c r="AGK160" s="23"/>
      <c r="AGL160" s="23"/>
      <c r="AGM160" s="23"/>
      <c r="AGN160" s="23"/>
      <c r="AGO160" s="23"/>
      <c r="AGP160" s="23"/>
      <c r="AGQ160" s="23"/>
      <c r="AGR160" s="23"/>
      <c r="AGS160" s="23"/>
      <c r="AGT160" s="23"/>
      <c r="AGU160" s="23"/>
      <c r="AGV160" s="23"/>
      <c r="AGW160" s="23"/>
      <c r="AGX160" s="23"/>
      <c r="AGY160" s="23"/>
      <c r="AGZ160" s="23"/>
      <c r="AHA160" s="23"/>
      <c r="AHB160" s="23"/>
      <c r="AHC160" s="23"/>
      <c r="AHD160" s="23"/>
      <c r="AHE160" s="23"/>
      <c r="AHF160" s="23"/>
      <c r="AHG160" s="23"/>
      <c r="AHH160" s="23"/>
      <c r="AHI160" s="23"/>
      <c r="AHJ160" s="23"/>
      <c r="AHK160" s="23"/>
      <c r="AHL160" s="23"/>
      <c r="AHM160" s="23"/>
      <c r="AHN160" s="23"/>
      <c r="AHO160" s="23"/>
      <c r="AHP160" s="23"/>
      <c r="AHQ160" s="23"/>
      <c r="AHR160" s="23"/>
      <c r="AHS160" s="23"/>
      <c r="AHT160" s="23"/>
      <c r="AHU160" s="23"/>
      <c r="AHV160" s="23"/>
      <c r="AHW160" s="23"/>
      <c r="AHX160" s="23"/>
      <c r="AHY160" s="23"/>
      <c r="AHZ160" s="23"/>
      <c r="AIA160" s="23"/>
      <c r="AIB160" s="23"/>
      <c r="AIC160" s="23"/>
      <c r="AID160" s="23"/>
    </row>
    <row r="161" spans="1:914" s="20" customFormat="1" ht="13.55" customHeight="1">
      <c r="A161" s="644"/>
      <c r="B161" s="378" t="s">
        <v>210</v>
      </c>
      <c r="C161" s="385">
        <v>2231269</v>
      </c>
      <c r="D161" s="234">
        <v>0.18878774252395414</v>
      </c>
      <c r="E161" s="620"/>
      <c r="F161" s="638"/>
      <c r="G161" s="233">
        <v>24140</v>
      </c>
      <c r="H161" s="234">
        <v>6.78108550448977E-2</v>
      </c>
      <c r="I161" s="369">
        <v>15128</v>
      </c>
      <c r="J161" s="321">
        <v>-4.3016194331983781E-2</v>
      </c>
      <c r="K161" s="646"/>
      <c r="L161" s="632"/>
      <c r="M161" s="369">
        <v>7084</v>
      </c>
      <c r="N161" s="234">
        <v>0.62216624685138533</v>
      </c>
      <c r="O161" s="620"/>
      <c r="P161" s="638"/>
      <c r="Q161" s="369">
        <v>1377</v>
      </c>
      <c r="R161" s="234">
        <v>0.25409836065573765</v>
      </c>
      <c r="S161" s="249">
        <v>1186</v>
      </c>
      <c r="T161" s="193">
        <v>-2.7071369975389663E-2</v>
      </c>
      <c r="U161" s="620"/>
      <c r="V161" s="623"/>
      <c r="W161" s="384">
        <v>137</v>
      </c>
      <c r="X161" s="234">
        <v>8.1333333333333329</v>
      </c>
      <c r="Y161" s="384">
        <v>173</v>
      </c>
      <c r="Z161" s="234">
        <v>1.4714285714285715</v>
      </c>
      <c r="AA161" s="369"/>
      <c r="AB161" s="234"/>
      <c r="AC161" s="369">
        <v>5</v>
      </c>
      <c r="AD161" s="234">
        <v>0.66666666666666663</v>
      </c>
      <c r="AE161" s="636"/>
      <c r="AF161" s="641"/>
      <c r="AG161" s="369"/>
      <c r="AH161" s="234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  <c r="JB161" s="23"/>
      <c r="JC161" s="23"/>
      <c r="JD161" s="23"/>
      <c r="JE161" s="23"/>
      <c r="JF161" s="23"/>
      <c r="JG161" s="23"/>
      <c r="JH161" s="23"/>
      <c r="JI161" s="23"/>
      <c r="JJ161" s="23"/>
      <c r="JK161" s="23"/>
      <c r="JL161" s="23"/>
      <c r="JM161" s="23"/>
      <c r="JN161" s="23"/>
      <c r="JO161" s="23"/>
      <c r="JP161" s="23"/>
      <c r="JQ161" s="23"/>
      <c r="JR161" s="23"/>
      <c r="JS161" s="23"/>
      <c r="JT161" s="23"/>
      <c r="JU161" s="23"/>
      <c r="JV161" s="23"/>
      <c r="JW161" s="23"/>
      <c r="JX161" s="23"/>
      <c r="JY161" s="23"/>
      <c r="JZ161" s="23"/>
      <c r="KA161" s="23"/>
      <c r="KB161" s="23"/>
      <c r="KC161" s="23"/>
      <c r="KD161" s="23"/>
      <c r="KE161" s="23"/>
      <c r="KF161" s="23"/>
      <c r="KG161" s="23"/>
      <c r="KH161" s="23"/>
      <c r="KI161" s="23"/>
      <c r="KJ161" s="23"/>
      <c r="KK161" s="23"/>
      <c r="KL161" s="23"/>
      <c r="KM161" s="23"/>
      <c r="KN161" s="23"/>
      <c r="KO161" s="23"/>
      <c r="KP161" s="23"/>
      <c r="KQ161" s="23"/>
      <c r="KR161" s="23"/>
      <c r="KS161" s="23"/>
      <c r="KT161" s="23"/>
      <c r="KU161" s="23"/>
      <c r="KV161" s="23"/>
      <c r="KW161" s="23"/>
      <c r="KX161" s="23"/>
      <c r="KY161" s="23"/>
      <c r="KZ161" s="23"/>
      <c r="LA161" s="23"/>
      <c r="LB161" s="23"/>
      <c r="LC161" s="23"/>
      <c r="LD161" s="23"/>
      <c r="LE161" s="23"/>
      <c r="LF161" s="23"/>
      <c r="LG161" s="23"/>
      <c r="LH161" s="23"/>
      <c r="LI161" s="23"/>
      <c r="LJ161" s="23"/>
      <c r="LK161" s="23"/>
      <c r="LL161" s="23"/>
      <c r="LM161" s="23"/>
      <c r="LN161" s="23"/>
      <c r="LO161" s="23"/>
      <c r="LP161" s="23"/>
      <c r="LQ161" s="23"/>
      <c r="LR161" s="23"/>
      <c r="LS161" s="23"/>
      <c r="LT161" s="23"/>
      <c r="LU161" s="23"/>
      <c r="LV161" s="23"/>
      <c r="LW161" s="23"/>
      <c r="LX161" s="23"/>
      <c r="LY161" s="23"/>
      <c r="LZ161" s="23"/>
      <c r="MA161" s="23"/>
      <c r="MB161" s="23"/>
      <c r="MC161" s="23"/>
      <c r="MD161" s="23"/>
      <c r="ME161" s="23"/>
      <c r="MF161" s="23"/>
      <c r="MG161" s="23"/>
      <c r="MH161" s="23"/>
      <c r="MI161" s="23"/>
      <c r="MJ161" s="23"/>
      <c r="MK161" s="23"/>
      <c r="ML161" s="23"/>
      <c r="MM161" s="23"/>
      <c r="MN161" s="23"/>
      <c r="MO161" s="23"/>
      <c r="MP161" s="23"/>
      <c r="MQ161" s="23"/>
      <c r="MR161" s="23"/>
      <c r="MS161" s="23"/>
      <c r="MT161" s="23"/>
      <c r="MU161" s="23"/>
      <c r="MV161" s="23"/>
      <c r="MW161" s="23"/>
      <c r="MX161" s="23"/>
      <c r="MY161" s="23"/>
      <c r="MZ161" s="23"/>
      <c r="NA161" s="23"/>
      <c r="NB161" s="23"/>
      <c r="NC161" s="23"/>
      <c r="ND161" s="23"/>
      <c r="NE161" s="23"/>
      <c r="NF161" s="23"/>
      <c r="NG161" s="23"/>
      <c r="NH161" s="23"/>
      <c r="NI161" s="23"/>
      <c r="NJ161" s="23"/>
      <c r="NK161" s="23"/>
      <c r="NL161" s="23"/>
      <c r="NM161" s="23"/>
      <c r="NN161" s="23"/>
      <c r="NO161" s="23"/>
      <c r="NP161" s="23"/>
      <c r="NQ161" s="23"/>
      <c r="NR161" s="23"/>
      <c r="NS161" s="23"/>
      <c r="NT161" s="23"/>
      <c r="NU161" s="23"/>
      <c r="NV161" s="23"/>
      <c r="NW161" s="23"/>
      <c r="NX161" s="23"/>
      <c r="NY161" s="23"/>
      <c r="NZ161" s="23"/>
      <c r="OA161" s="23"/>
      <c r="OB161" s="23"/>
      <c r="OC161" s="23"/>
      <c r="OD161" s="23"/>
      <c r="OE161" s="23"/>
      <c r="OF161" s="23"/>
      <c r="OG161" s="23"/>
      <c r="OH161" s="23"/>
      <c r="OI161" s="23"/>
      <c r="OJ161" s="23"/>
      <c r="OK161" s="23"/>
      <c r="OL161" s="23"/>
      <c r="OM161" s="23"/>
      <c r="ON161" s="23"/>
      <c r="OO161" s="23"/>
      <c r="OP161" s="23"/>
      <c r="OQ161" s="23"/>
      <c r="OR161" s="23"/>
      <c r="OS161" s="23"/>
      <c r="OT161" s="23"/>
      <c r="OU161" s="23"/>
      <c r="OV161" s="23"/>
      <c r="OW161" s="23"/>
      <c r="OX161" s="23"/>
      <c r="OY161" s="23"/>
      <c r="OZ161" s="23"/>
      <c r="PA161" s="23"/>
      <c r="PB161" s="23"/>
      <c r="PC161" s="23"/>
      <c r="PD161" s="23"/>
      <c r="PE161" s="23"/>
      <c r="PF161" s="23"/>
      <c r="PG161" s="23"/>
      <c r="PH161" s="23"/>
      <c r="PI161" s="23"/>
      <c r="PJ161" s="23"/>
      <c r="PK161" s="23"/>
      <c r="PL161" s="23"/>
      <c r="PM161" s="23"/>
      <c r="PN161" s="23"/>
      <c r="PO161" s="23"/>
      <c r="PP161" s="23"/>
      <c r="PQ161" s="23"/>
      <c r="PR161" s="23"/>
      <c r="PS161" s="23"/>
      <c r="PT161" s="23"/>
      <c r="PU161" s="23"/>
      <c r="PV161" s="23"/>
      <c r="PW161" s="23"/>
      <c r="PX161" s="23"/>
      <c r="PY161" s="23"/>
      <c r="PZ161" s="23"/>
      <c r="QA161" s="23"/>
      <c r="QB161" s="23"/>
      <c r="QC161" s="23"/>
      <c r="QD161" s="23"/>
      <c r="QE161" s="23"/>
      <c r="QF161" s="23"/>
      <c r="QG161" s="23"/>
      <c r="QH161" s="23"/>
      <c r="QI161" s="23"/>
      <c r="QJ161" s="23"/>
      <c r="QK161" s="23"/>
      <c r="QL161" s="23"/>
      <c r="QM161" s="23"/>
      <c r="QN161" s="23"/>
      <c r="QO161" s="23"/>
      <c r="QP161" s="23"/>
      <c r="QQ161" s="23"/>
      <c r="QR161" s="23"/>
      <c r="QS161" s="23"/>
      <c r="QT161" s="23"/>
      <c r="QU161" s="23"/>
      <c r="QV161" s="23"/>
      <c r="QW161" s="23"/>
      <c r="QX161" s="23"/>
      <c r="QY161" s="23"/>
      <c r="QZ161" s="23"/>
      <c r="RA161" s="23"/>
      <c r="RB161" s="23"/>
      <c r="RC161" s="23"/>
      <c r="RD161" s="23"/>
      <c r="RE161" s="23"/>
      <c r="RF161" s="23"/>
      <c r="RG161" s="23"/>
      <c r="RH161" s="23"/>
      <c r="RI161" s="23"/>
      <c r="RJ161" s="23"/>
      <c r="RK161" s="23"/>
      <c r="RL161" s="23"/>
      <c r="RM161" s="23"/>
      <c r="RN161" s="23"/>
      <c r="RO161" s="23"/>
      <c r="RP161" s="23"/>
      <c r="RQ161" s="23"/>
      <c r="RR161" s="23"/>
      <c r="RS161" s="23"/>
      <c r="RT161" s="23"/>
      <c r="RU161" s="23"/>
      <c r="RV161" s="23"/>
      <c r="RW161" s="23"/>
      <c r="RX161" s="23"/>
      <c r="RY161" s="23"/>
      <c r="RZ161" s="23"/>
      <c r="SA161" s="23"/>
      <c r="SB161" s="23"/>
      <c r="SC161" s="23"/>
      <c r="SD161" s="23"/>
      <c r="SE161" s="23"/>
      <c r="SF161" s="23"/>
      <c r="SG161" s="23"/>
      <c r="SH161" s="23"/>
      <c r="SI161" s="23"/>
      <c r="SJ161" s="23"/>
      <c r="SK161" s="23"/>
      <c r="SL161" s="23"/>
      <c r="SM161" s="23"/>
      <c r="SN161" s="23"/>
      <c r="SO161" s="23"/>
      <c r="SP161" s="23"/>
      <c r="SQ161" s="23"/>
      <c r="SR161" s="23"/>
      <c r="SS161" s="23"/>
      <c r="ST161" s="23"/>
      <c r="SU161" s="23"/>
      <c r="SV161" s="23"/>
      <c r="SW161" s="23"/>
      <c r="SX161" s="23"/>
      <c r="SY161" s="23"/>
      <c r="SZ161" s="23"/>
      <c r="TA161" s="23"/>
      <c r="TB161" s="23"/>
      <c r="TC161" s="23"/>
      <c r="TD161" s="23"/>
      <c r="TE161" s="23"/>
      <c r="TF161" s="23"/>
      <c r="TG161" s="23"/>
      <c r="TH161" s="23"/>
      <c r="TI161" s="23"/>
      <c r="TJ161" s="23"/>
      <c r="TK161" s="23"/>
      <c r="TL161" s="23"/>
      <c r="TM161" s="23"/>
      <c r="TN161" s="23"/>
      <c r="TO161" s="23"/>
      <c r="TP161" s="23"/>
      <c r="TQ161" s="23"/>
      <c r="TR161" s="23"/>
      <c r="TS161" s="23"/>
      <c r="TT161" s="23"/>
      <c r="TU161" s="23"/>
      <c r="TV161" s="23"/>
      <c r="TW161" s="23"/>
      <c r="TX161" s="23"/>
      <c r="TY161" s="23"/>
      <c r="TZ161" s="23"/>
      <c r="UA161" s="23"/>
      <c r="UB161" s="23"/>
      <c r="UC161" s="23"/>
      <c r="UD161" s="23"/>
      <c r="UE161" s="23"/>
      <c r="UF161" s="23"/>
      <c r="UG161" s="23"/>
      <c r="UH161" s="23"/>
      <c r="UI161" s="23"/>
      <c r="UJ161" s="23"/>
      <c r="UK161" s="23"/>
      <c r="UL161" s="23"/>
      <c r="UM161" s="23"/>
      <c r="UN161" s="23"/>
      <c r="UO161" s="23"/>
      <c r="UP161" s="23"/>
      <c r="UQ161" s="23"/>
      <c r="UR161" s="23"/>
      <c r="US161" s="23"/>
      <c r="UT161" s="23"/>
      <c r="UU161" s="23"/>
      <c r="UV161" s="23"/>
      <c r="UW161" s="23"/>
      <c r="UX161" s="23"/>
      <c r="UY161" s="23"/>
      <c r="UZ161" s="23"/>
      <c r="VA161" s="23"/>
      <c r="VB161" s="23"/>
      <c r="VC161" s="23"/>
      <c r="VD161" s="23"/>
      <c r="VE161" s="23"/>
      <c r="VF161" s="23"/>
      <c r="VG161" s="23"/>
      <c r="VH161" s="23"/>
      <c r="VI161" s="23"/>
      <c r="VJ161" s="23"/>
      <c r="VK161" s="23"/>
      <c r="VL161" s="23"/>
      <c r="VM161" s="23"/>
      <c r="VN161" s="23"/>
      <c r="VO161" s="23"/>
      <c r="VP161" s="23"/>
      <c r="VQ161" s="23"/>
      <c r="VR161" s="23"/>
      <c r="VS161" s="23"/>
      <c r="VT161" s="23"/>
      <c r="VU161" s="23"/>
      <c r="VV161" s="23"/>
      <c r="VW161" s="23"/>
      <c r="VX161" s="23"/>
      <c r="VY161" s="23"/>
      <c r="VZ161" s="23"/>
      <c r="WA161" s="23"/>
      <c r="WB161" s="23"/>
      <c r="WC161" s="23"/>
      <c r="WD161" s="23"/>
      <c r="WE161" s="23"/>
      <c r="WF161" s="23"/>
      <c r="WG161" s="23"/>
      <c r="WH161" s="23"/>
      <c r="WI161" s="23"/>
      <c r="WJ161" s="23"/>
      <c r="WK161" s="23"/>
      <c r="WL161" s="23"/>
      <c r="WM161" s="23"/>
      <c r="WN161" s="23"/>
      <c r="WO161" s="23"/>
      <c r="WP161" s="23"/>
      <c r="WQ161" s="23"/>
      <c r="WR161" s="23"/>
      <c r="WS161" s="23"/>
      <c r="WT161" s="23"/>
      <c r="WU161" s="23"/>
      <c r="WV161" s="23"/>
      <c r="WW161" s="23"/>
      <c r="WX161" s="23"/>
      <c r="WY161" s="23"/>
      <c r="WZ161" s="23"/>
      <c r="XA161" s="23"/>
      <c r="XB161" s="23"/>
      <c r="XC161" s="23"/>
      <c r="XD161" s="23"/>
      <c r="XE161" s="23"/>
      <c r="XF161" s="23"/>
      <c r="XG161" s="23"/>
      <c r="XH161" s="23"/>
      <c r="XI161" s="23"/>
      <c r="XJ161" s="23"/>
      <c r="XK161" s="23"/>
      <c r="XL161" s="23"/>
      <c r="XM161" s="23"/>
      <c r="XN161" s="23"/>
      <c r="XO161" s="23"/>
      <c r="XP161" s="23"/>
      <c r="XQ161" s="23"/>
      <c r="XR161" s="23"/>
      <c r="XS161" s="23"/>
      <c r="XT161" s="23"/>
      <c r="XU161" s="23"/>
      <c r="XV161" s="23"/>
      <c r="XW161" s="23"/>
      <c r="XX161" s="23"/>
      <c r="XY161" s="23"/>
      <c r="XZ161" s="23"/>
      <c r="YA161" s="23"/>
      <c r="YB161" s="23"/>
      <c r="YC161" s="23"/>
      <c r="YD161" s="23"/>
      <c r="YE161" s="23"/>
      <c r="YF161" s="23"/>
      <c r="YG161" s="23"/>
      <c r="YH161" s="23"/>
      <c r="YI161" s="23"/>
      <c r="YJ161" s="23"/>
      <c r="YK161" s="23"/>
      <c r="YL161" s="23"/>
      <c r="YM161" s="23"/>
      <c r="YN161" s="23"/>
      <c r="YO161" s="23"/>
      <c r="YP161" s="23"/>
      <c r="YQ161" s="23"/>
      <c r="YR161" s="23"/>
      <c r="YS161" s="23"/>
      <c r="YT161" s="23"/>
      <c r="YU161" s="23"/>
      <c r="YV161" s="23"/>
      <c r="YW161" s="23"/>
      <c r="YX161" s="23"/>
      <c r="YY161" s="23"/>
      <c r="YZ161" s="23"/>
      <c r="ZA161" s="23"/>
      <c r="ZB161" s="23"/>
      <c r="ZC161" s="23"/>
      <c r="ZD161" s="23"/>
      <c r="ZE161" s="23"/>
      <c r="ZF161" s="23"/>
      <c r="ZG161" s="23"/>
      <c r="ZH161" s="23"/>
      <c r="ZI161" s="23"/>
      <c r="ZJ161" s="23"/>
      <c r="ZK161" s="23"/>
      <c r="ZL161" s="23"/>
      <c r="ZM161" s="23"/>
      <c r="ZN161" s="23"/>
      <c r="ZO161" s="23"/>
      <c r="ZP161" s="23"/>
      <c r="ZQ161" s="23"/>
      <c r="ZR161" s="23"/>
      <c r="ZS161" s="23"/>
      <c r="ZT161" s="23"/>
      <c r="ZU161" s="23"/>
      <c r="ZV161" s="23"/>
      <c r="ZW161" s="23"/>
      <c r="ZX161" s="23"/>
      <c r="ZY161" s="23"/>
      <c r="ZZ161" s="23"/>
      <c r="AAA161" s="23"/>
      <c r="AAB161" s="23"/>
      <c r="AAC161" s="23"/>
      <c r="AAD161" s="23"/>
      <c r="AAE161" s="23"/>
      <c r="AAF161" s="23"/>
      <c r="AAG161" s="23"/>
      <c r="AAH161" s="23"/>
      <c r="AAI161" s="23"/>
      <c r="AAJ161" s="23"/>
      <c r="AAK161" s="23"/>
      <c r="AAL161" s="23"/>
      <c r="AAM161" s="23"/>
      <c r="AAN161" s="23"/>
      <c r="AAO161" s="23"/>
      <c r="AAP161" s="23"/>
      <c r="AAQ161" s="23"/>
      <c r="AAR161" s="23"/>
      <c r="AAS161" s="23"/>
      <c r="AAT161" s="23"/>
      <c r="AAU161" s="23"/>
      <c r="AAV161" s="23"/>
      <c r="AAW161" s="23"/>
      <c r="AAX161" s="23"/>
      <c r="AAY161" s="23"/>
      <c r="AAZ161" s="23"/>
      <c r="ABA161" s="23"/>
      <c r="ABB161" s="23"/>
      <c r="ABC161" s="23"/>
      <c r="ABD161" s="23"/>
      <c r="ABE161" s="23"/>
      <c r="ABF161" s="23"/>
      <c r="ABG161" s="23"/>
      <c r="ABH161" s="23"/>
      <c r="ABI161" s="23"/>
      <c r="ABJ161" s="23"/>
      <c r="ABK161" s="23"/>
      <c r="ABL161" s="23"/>
      <c r="ABM161" s="23"/>
      <c r="ABN161" s="23"/>
      <c r="ABO161" s="23"/>
      <c r="ABP161" s="23"/>
      <c r="ABQ161" s="23"/>
      <c r="ABR161" s="23"/>
      <c r="ABS161" s="23"/>
      <c r="ABT161" s="23"/>
      <c r="ABU161" s="23"/>
      <c r="ABV161" s="23"/>
      <c r="ABW161" s="23"/>
      <c r="ABX161" s="23"/>
      <c r="ABY161" s="23"/>
      <c r="ABZ161" s="23"/>
      <c r="ACA161" s="23"/>
      <c r="ACB161" s="23"/>
      <c r="ACC161" s="23"/>
      <c r="ACD161" s="23"/>
      <c r="ACE161" s="23"/>
      <c r="ACF161" s="23"/>
      <c r="ACG161" s="23"/>
      <c r="ACH161" s="23"/>
      <c r="ACI161" s="23"/>
      <c r="ACJ161" s="23"/>
      <c r="ACK161" s="23"/>
      <c r="ACL161" s="23"/>
      <c r="ACM161" s="23"/>
      <c r="ACN161" s="23"/>
      <c r="ACO161" s="23"/>
      <c r="ACP161" s="23"/>
      <c r="ACQ161" s="23"/>
      <c r="ACR161" s="23"/>
      <c r="ACS161" s="23"/>
      <c r="ACT161" s="23"/>
      <c r="ACU161" s="23"/>
      <c r="ACV161" s="23"/>
      <c r="ACW161" s="23"/>
      <c r="ACX161" s="23"/>
      <c r="ACY161" s="23"/>
      <c r="ACZ161" s="23"/>
      <c r="ADA161" s="23"/>
      <c r="ADB161" s="23"/>
      <c r="ADC161" s="23"/>
      <c r="ADD161" s="23"/>
      <c r="ADE161" s="23"/>
      <c r="ADF161" s="23"/>
      <c r="ADG161" s="23"/>
      <c r="ADH161" s="23"/>
      <c r="ADI161" s="23"/>
      <c r="ADJ161" s="23"/>
      <c r="ADK161" s="23"/>
      <c r="ADL161" s="23"/>
      <c r="ADM161" s="23"/>
      <c r="ADN161" s="23"/>
      <c r="ADO161" s="23"/>
      <c r="ADP161" s="23"/>
      <c r="ADQ161" s="23"/>
      <c r="ADR161" s="23"/>
      <c r="ADS161" s="23"/>
      <c r="ADT161" s="23"/>
      <c r="ADU161" s="23"/>
      <c r="ADV161" s="23"/>
      <c r="ADW161" s="23"/>
      <c r="ADX161" s="23"/>
      <c r="ADY161" s="23"/>
      <c r="ADZ161" s="23"/>
      <c r="AEA161" s="23"/>
      <c r="AEB161" s="23"/>
      <c r="AEC161" s="23"/>
      <c r="AED161" s="23"/>
      <c r="AEE161" s="23"/>
      <c r="AEF161" s="23"/>
      <c r="AEG161" s="23"/>
      <c r="AEH161" s="23"/>
      <c r="AEI161" s="23"/>
      <c r="AEJ161" s="23"/>
      <c r="AEK161" s="23"/>
      <c r="AEL161" s="23"/>
      <c r="AEM161" s="23"/>
      <c r="AEN161" s="23"/>
      <c r="AEO161" s="23"/>
      <c r="AEP161" s="23"/>
      <c r="AEQ161" s="23"/>
      <c r="AER161" s="23"/>
      <c r="AES161" s="23"/>
      <c r="AET161" s="23"/>
      <c r="AEU161" s="23"/>
      <c r="AEV161" s="23"/>
      <c r="AEW161" s="23"/>
      <c r="AEX161" s="23"/>
      <c r="AEY161" s="23"/>
      <c r="AEZ161" s="23"/>
      <c r="AFA161" s="23"/>
      <c r="AFB161" s="23"/>
      <c r="AFC161" s="23"/>
      <c r="AFD161" s="23"/>
      <c r="AFE161" s="23"/>
      <c r="AFF161" s="23"/>
      <c r="AFG161" s="23"/>
      <c r="AFH161" s="23"/>
      <c r="AFI161" s="23"/>
      <c r="AFJ161" s="23"/>
      <c r="AFK161" s="23"/>
      <c r="AFL161" s="23"/>
      <c r="AFM161" s="23"/>
      <c r="AFN161" s="23"/>
      <c r="AFO161" s="23"/>
      <c r="AFP161" s="23"/>
      <c r="AFQ161" s="23"/>
      <c r="AFR161" s="23"/>
      <c r="AFS161" s="23"/>
      <c r="AFT161" s="23"/>
      <c r="AFU161" s="23"/>
      <c r="AFV161" s="23"/>
      <c r="AFW161" s="23"/>
      <c r="AFX161" s="23"/>
      <c r="AFY161" s="23"/>
      <c r="AFZ161" s="23"/>
      <c r="AGA161" s="23"/>
      <c r="AGB161" s="23"/>
      <c r="AGC161" s="23"/>
      <c r="AGD161" s="23"/>
      <c r="AGE161" s="23"/>
      <c r="AGF161" s="23"/>
      <c r="AGG161" s="23"/>
      <c r="AGH161" s="23"/>
      <c r="AGI161" s="23"/>
      <c r="AGJ161" s="23"/>
      <c r="AGK161" s="23"/>
      <c r="AGL161" s="23"/>
      <c r="AGM161" s="23"/>
      <c r="AGN161" s="23"/>
      <c r="AGO161" s="23"/>
      <c r="AGP161" s="23"/>
      <c r="AGQ161" s="23"/>
      <c r="AGR161" s="23"/>
      <c r="AGS161" s="23"/>
      <c r="AGT161" s="23"/>
      <c r="AGU161" s="23"/>
      <c r="AGV161" s="23"/>
      <c r="AGW161" s="23"/>
      <c r="AGX161" s="23"/>
      <c r="AGY161" s="23"/>
      <c r="AGZ161" s="23"/>
      <c r="AHA161" s="23"/>
      <c r="AHB161" s="23"/>
      <c r="AHC161" s="23"/>
      <c r="AHD161" s="23"/>
      <c r="AHE161" s="23"/>
      <c r="AHF161" s="23"/>
      <c r="AHG161" s="23"/>
      <c r="AHH161" s="23"/>
      <c r="AHI161" s="23"/>
      <c r="AHJ161" s="23"/>
      <c r="AHK161" s="23"/>
      <c r="AHL161" s="23"/>
      <c r="AHM161" s="23"/>
      <c r="AHN161" s="23"/>
      <c r="AHO161" s="23"/>
      <c r="AHP161" s="23"/>
      <c r="AHQ161" s="23"/>
      <c r="AHR161" s="23"/>
      <c r="AHS161" s="23"/>
      <c r="AHT161" s="23"/>
      <c r="AHU161" s="23"/>
      <c r="AHV161" s="23"/>
      <c r="AHW161" s="23"/>
      <c r="AHX161" s="23"/>
      <c r="AHY161" s="23"/>
      <c r="AHZ161" s="23"/>
      <c r="AIA161" s="23"/>
      <c r="AIB161" s="23"/>
      <c r="AIC161" s="23"/>
      <c r="AID161" s="23"/>
    </row>
    <row r="162" spans="1:914" s="20" customFormat="1" ht="13.55" customHeight="1">
      <c r="A162" s="644"/>
      <c r="B162" s="378" t="s">
        <v>213</v>
      </c>
      <c r="C162" s="385">
        <v>1940542</v>
      </c>
      <c r="D162" s="234">
        <v>0.23667409738446388</v>
      </c>
      <c r="E162" s="620"/>
      <c r="F162" s="638"/>
      <c r="G162" s="233">
        <v>25919</v>
      </c>
      <c r="H162" s="234">
        <v>0.26464991461332033</v>
      </c>
      <c r="I162" s="369">
        <v>19655</v>
      </c>
      <c r="J162" s="321">
        <v>-3.6519607843137236E-2</v>
      </c>
      <c r="K162" s="646"/>
      <c r="L162" s="632"/>
      <c r="M162" s="369">
        <v>12149</v>
      </c>
      <c r="N162" s="234">
        <v>0.55836326321190355</v>
      </c>
      <c r="O162" s="620"/>
      <c r="P162" s="638"/>
      <c r="Q162" s="369">
        <v>2793</v>
      </c>
      <c r="R162" s="234">
        <v>0.54908485856905154</v>
      </c>
      <c r="S162" s="249">
        <v>1008</v>
      </c>
      <c r="T162" s="193">
        <v>-7.18232044198895E-2</v>
      </c>
      <c r="U162" s="620"/>
      <c r="V162" s="623"/>
      <c r="W162" s="384">
        <v>264</v>
      </c>
      <c r="X162" s="234">
        <v>1.8085106382978724</v>
      </c>
      <c r="Y162" s="384">
        <v>251</v>
      </c>
      <c r="Z162" s="234">
        <v>0.81884057971014501</v>
      </c>
      <c r="AA162" s="369"/>
      <c r="AB162" s="234"/>
      <c r="AC162" s="369">
        <v>10</v>
      </c>
      <c r="AD162" s="234">
        <v>0.1111111111111111</v>
      </c>
      <c r="AE162" s="636"/>
      <c r="AF162" s="641"/>
      <c r="AG162" s="369"/>
      <c r="AH162" s="234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3"/>
      <c r="JP162" s="23"/>
      <c r="JQ162" s="23"/>
      <c r="JR162" s="23"/>
      <c r="JS162" s="23"/>
      <c r="JT162" s="23"/>
      <c r="JU162" s="23"/>
      <c r="JV162" s="23"/>
      <c r="JW162" s="23"/>
      <c r="JX162" s="23"/>
      <c r="JY162" s="23"/>
      <c r="JZ162" s="23"/>
      <c r="KA162" s="23"/>
      <c r="KB162" s="23"/>
      <c r="KC162" s="23"/>
      <c r="KD162" s="23"/>
      <c r="KE162" s="23"/>
      <c r="KF162" s="23"/>
      <c r="KG162" s="23"/>
      <c r="KH162" s="23"/>
      <c r="KI162" s="23"/>
      <c r="KJ162" s="23"/>
      <c r="KK162" s="23"/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NX162" s="23"/>
      <c r="NY162" s="23"/>
      <c r="NZ162" s="23"/>
      <c r="OA162" s="23"/>
      <c r="OB162" s="23"/>
      <c r="OC162" s="23"/>
      <c r="OD162" s="23"/>
      <c r="OE162" s="23"/>
      <c r="OF162" s="23"/>
      <c r="OG162" s="23"/>
      <c r="OH162" s="23"/>
      <c r="OI162" s="23"/>
      <c r="OJ162" s="23"/>
      <c r="OK162" s="23"/>
      <c r="OL162" s="23"/>
      <c r="OM162" s="23"/>
      <c r="ON162" s="23"/>
      <c r="OO162" s="23"/>
      <c r="OP162" s="23"/>
      <c r="OQ162" s="23"/>
      <c r="OR162" s="23"/>
      <c r="OS162" s="23"/>
      <c r="OT162" s="23"/>
      <c r="OU162" s="23"/>
      <c r="OV162" s="23"/>
      <c r="OW162" s="23"/>
      <c r="OX162" s="23"/>
      <c r="OY162" s="23"/>
      <c r="OZ162" s="23"/>
      <c r="PA162" s="23"/>
      <c r="PB162" s="23"/>
      <c r="PC162" s="23"/>
      <c r="PD162" s="23"/>
      <c r="PE162" s="23"/>
      <c r="PF162" s="23"/>
      <c r="PG162" s="23"/>
      <c r="PH162" s="23"/>
      <c r="PI162" s="23"/>
      <c r="PJ162" s="23"/>
      <c r="PK162" s="23"/>
      <c r="PL162" s="23"/>
      <c r="PM162" s="23"/>
      <c r="PN162" s="23"/>
      <c r="PO162" s="23"/>
      <c r="PP162" s="23"/>
      <c r="PQ162" s="23"/>
      <c r="PR162" s="23"/>
      <c r="PS162" s="23"/>
      <c r="PT162" s="23"/>
      <c r="PU162" s="23"/>
      <c r="PV162" s="23"/>
      <c r="PW162" s="23"/>
      <c r="PX162" s="23"/>
      <c r="PY162" s="23"/>
      <c r="PZ162" s="23"/>
      <c r="QA162" s="23"/>
      <c r="QB162" s="23"/>
      <c r="QC162" s="23"/>
      <c r="QD162" s="23"/>
      <c r="QE162" s="23"/>
      <c r="QF162" s="23"/>
      <c r="QG162" s="23"/>
      <c r="QH162" s="23"/>
      <c r="QI162" s="23"/>
      <c r="QJ162" s="23"/>
      <c r="QK162" s="23"/>
      <c r="QL162" s="23"/>
      <c r="QM162" s="23"/>
      <c r="QN162" s="23"/>
      <c r="QO162" s="23"/>
      <c r="QP162" s="23"/>
      <c r="QQ162" s="23"/>
      <c r="QR162" s="23"/>
      <c r="QS162" s="23"/>
      <c r="QT162" s="23"/>
      <c r="QU162" s="23"/>
      <c r="QV162" s="23"/>
      <c r="QW162" s="23"/>
      <c r="QX162" s="23"/>
      <c r="QY162" s="23"/>
      <c r="QZ162" s="23"/>
      <c r="RA162" s="23"/>
      <c r="RB162" s="23"/>
      <c r="RC162" s="23"/>
      <c r="RD162" s="23"/>
      <c r="RE162" s="23"/>
      <c r="RF162" s="23"/>
      <c r="RG162" s="23"/>
      <c r="RH162" s="23"/>
      <c r="RI162" s="23"/>
      <c r="RJ162" s="23"/>
      <c r="RK162" s="23"/>
      <c r="RL162" s="23"/>
      <c r="RM162" s="23"/>
      <c r="RN162" s="23"/>
      <c r="RO162" s="23"/>
      <c r="RP162" s="23"/>
      <c r="RQ162" s="23"/>
      <c r="RR162" s="23"/>
      <c r="RS162" s="23"/>
      <c r="RT162" s="23"/>
      <c r="RU162" s="23"/>
      <c r="RV162" s="23"/>
      <c r="RW162" s="23"/>
      <c r="RX162" s="23"/>
      <c r="RY162" s="23"/>
      <c r="RZ162" s="23"/>
      <c r="SA162" s="23"/>
      <c r="SB162" s="23"/>
      <c r="SC162" s="23"/>
      <c r="SD162" s="23"/>
      <c r="SE162" s="23"/>
      <c r="SF162" s="23"/>
      <c r="SG162" s="23"/>
      <c r="SH162" s="23"/>
      <c r="SI162" s="23"/>
      <c r="SJ162" s="23"/>
      <c r="SK162" s="23"/>
      <c r="SL162" s="23"/>
      <c r="SM162" s="23"/>
      <c r="SN162" s="23"/>
      <c r="SO162" s="23"/>
      <c r="SP162" s="23"/>
      <c r="SQ162" s="23"/>
      <c r="SR162" s="23"/>
      <c r="SS162" s="23"/>
      <c r="ST162" s="23"/>
      <c r="SU162" s="23"/>
      <c r="SV162" s="23"/>
      <c r="SW162" s="23"/>
      <c r="SX162" s="23"/>
      <c r="SY162" s="23"/>
      <c r="SZ162" s="23"/>
      <c r="TA162" s="23"/>
      <c r="TB162" s="23"/>
      <c r="TC162" s="23"/>
      <c r="TD162" s="23"/>
      <c r="TE162" s="23"/>
      <c r="TF162" s="23"/>
      <c r="TG162" s="23"/>
      <c r="TH162" s="23"/>
      <c r="TI162" s="23"/>
      <c r="TJ162" s="23"/>
      <c r="TK162" s="23"/>
      <c r="TL162" s="23"/>
      <c r="TM162" s="23"/>
      <c r="TN162" s="23"/>
      <c r="TO162" s="23"/>
      <c r="TP162" s="23"/>
      <c r="TQ162" s="23"/>
      <c r="TR162" s="23"/>
      <c r="TS162" s="23"/>
      <c r="TT162" s="23"/>
      <c r="TU162" s="23"/>
      <c r="TV162" s="23"/>
      <c r="TW162" s="23"/>
      <c r="TX162" s="23"/>
      <c r="TY162" s="23"/>
      <c r="TZ162" s="23"/>
      <c r="UA162" s="23"/>
      <c r="UB162" s="23"/>
      <c r="UC162" s="23"/>
      <c r="UD162" s="23"/>
      <c r="UE162" s="23"/>
      <c r="UF162" s="23"/>
      <c r="UG162" s="23"/>
      <c r="UH162" s="23"/>
      <c r="UI162" s="23"/>
      <c r="UJ162" s="23"/>
      <c r="UK162" s="23"/>
      <c r="UL162" s="23"/>
      <c r="UM162" s="23"/>
      <c r="UN162" s="23"/>
      <c r="UO162" s="23"/>
      <c r="UP162" s="23"/>
      <c r="UQ162" s="23"/>
      <c r="UR162" s="23"/>
      <c r="US162" s="23"/>
      <c r="UT162" s="23"/>
      <c r="UU162" s="23"/>
      <c r="UV162" s="23"/>
      <c r="UW162" s="23"/>
      <c r="UX162" s="23"/>
      <c r="UY162" s="23"/>
      <c r="UZ162" s="23"/>
      <c r="VA162" s="23"/>
      <c r="VB162" s="23"/>
      <c r="VC162" s="23"/>
      <c r="VD162" s="23"/>
      <c r="VE162" s="23"/>
      <c r="VF162" s="23"/>
      <c r="VG162" s="23"/>
      <c r="VH162" s="23"/>
      <c r="VI162" s="23"/>
      <c r="VJ162" s="23"/>
      <c r="VK162" s="23"/>
      <c r="VL162" s="23"/>
      <c r="VM162" s="23"/>
      <c r="VN162" s="23"/>
      <c r="VO162" s="23"/>
      <c r="VP162" s="23"/>
      <c r="VQ162" s="23"/>
      <c r="VR162" s="23"/>
      <c r="VS162" s="23"/>
      <c r="VT162" s="23"/>
      <c r="VU162" s="23"/>
      <c r="VV162" s="23"/>
      <c r="VW162" s="23"/>
      <c r="VX162" s="23"/>
      <c r="VY162" s="23"/>
      <c r="VZ162" s="23"/>
      <c r="WA162" s="23"/>
      <c r="WB162" s="23"/>
      <c r="WC162" s="23"/>
      <c r="WD162" s="23"/>
      <c r="WE162" s="23"/>
      <c r="WF162" s="23"/>
      <c r="WG162" s="23"/>
      <c r="WH162" s="23"/>
      <c r="WI162" s="23"/>
      <c r="WJ162" s="23"/>
      <c r="WK162" s="23"/>
      <c r="WL162" s="23"/>
      <c r="WM162" s="23"/>
      <c r="WN162" s="23"/>
      <c r="WO162" s="23"/>
      <c r="WP162" s="23"/>
      <c r="WQ162" s="23"/>
      <c r="WR162" s="23"/>
      <c r="WS162" s="23"/>
      <c r="WT162" s="23"/>
      <c r="WU162" s="23"/>
      <c r="WV162" s="23"/>
      <c r="WW162" s="23"/>
      <c r="WX162" s="23"/>
      <c r="WY162" s="23"/>
      <c r="WZ162" s="23"/>
      <c r="XA162" s="23"/>
      <c r="XB162" s="23"/>
      <c r="XC162" s="23"/>
      <c r="XD162" s="23"/>
      <c r="XE162" s="23"/>
      <c r="XF162" s="23"/>
      <c r="XG162" s="23"/>
      <c r="XH162" s="23"/>
      <c r="XI162" s="23"/>
      <c r="XJ162" s="23"/>
      <c r="XK162" s="23"/>
      <c r="XL162" s="23"/>
      <c r="XM162" s="23"/>
      <c r="XN162" s="23"/>
      <c r="XO162" s="23"/>
      <c r="XP162" s="23"/>
      <c r="XQ162" s="23"/>
      <c r="XR162" s="23"/>
      <c r="XS162" s="23"/>
      <c r="XT162" s="23"/>
      <c r="XU162" s="23"/>
      <c r="XV162" s="23"/>
      <c r="XW162" s="23"/>
      <c r="XX162" s="23"/>
      <c r="XY162" s="23"/>
      <c r="XZ162" s="23"/>
      <c r="YA162" s="23"/>
      <c r="YB162" s="23"/>
      <c r="YC162" s="23"/>
      <c r="YD162" s="23"/>
      <c r="YE162" s="23"/>
      <c r="YF162" s="23"/>
      <c r="YG162" s="23"/>
      <c r="YH162" s="23"/>
      <c r="YI162" s="23"/>
      <c r="YJ162" s="23"/>
      <c r="YK162" s="23"/>
      <c r="YL162" s="23"/>
      <c r="YM162" s="23"/>
      <c r="YN162" s="23"/>
      <c r="YO162" s="23"/>
      <c r="YP162" s="23"/>
      <c r="YQ162" s="23"/>
      <c r="YR162" s="23"/>
      <c r="YS162" s="23"/>
      <c r="YT162" s="23"/>
      <c r="YU162" s="23"/>
      <c r="YV162" s="23"/>
      <c r="YW162" s="23"/>
      <c r="YX162" s="23"/>
      <c r="YY162" s="23"/>
      <c r="YZ162" s="23"/>
      <c r="ZA162" s="23"/>
      <c r="ZB162" s="23"/>
      <c r="ZC162" s="23"/>
      <c r="ZD162" s="23"/>
      <c r="ZE162" s="23"/>
      <c r="ZF162" s="23"/>
      <c r="ZG162" s="23"/>
      <c r="ZH162" s="23"/>
      <c r="ZI162" s="23"/>
      <c r="ZJ162" s="23"/>
      <c r="ZK162" s="23"/>
      <c r="ZL162" s="23"/>
      <c r="ZM162" s="23"/>
      <c r="ZN162" s="23"/>
      <c r="ZO162" s="23"/>
      <c r="ZP162" s="23"/>
      <c r="ZQ162" s="23"/>
      <c r="ZR162" s="23"/>
      <c r="ZS162" s="23"/>
      <c r="ZT162" s="23"/>
      <c r="ZU162" s="23"/>
      <c r="ZV162" s="23"/>
      <c r="ZW162" s="23"/>
      <c r="ZX162" s="23"/>
      <c r="ZY162" s="23"/>
      <c r="ZZ162" s="23"/>
      <c r="AAA162" s="23"/>
      <c r="AAB162" s="23"/>
      <c r="AAC162" s="23"/>
      <c r="AAD162" s="23"/>
      <c r="AAE162" s="23"/>
      <c r="AAF162" s="23"/>
      <c r="AAG162" s="23"/>
      <c r="AAH162" s="23"/>
      <c r="AAI162" s="23"/>
      <c r="AAJ162" s="23"/>
      <c r="AAK162" s="23"/>
      <c r="AAL162" s="23"/>
      <c r="AAM162" s="23"/>
      <c r="AAN162" s="23"/>
      <c r="AAO162" s="23"/>
      <c r="AAP162" s="23"/>
      <c r="AAQ162" s="23"/>
      <c r="AAR162" s="23"/>
      <c r="AAS162" s="23"/>
      <c r="AAT162" s="23"/>
      <c r="AAU162" s="23"/>
      <c r="AAV162" s="23"/>
      <c r="AAW162" s="23"/>
      <c r="AAX162" s="23"/>
      <c r="AAY162" s="23"/>
      <c r="AAZ162" s="23"/>
      <c r="ABA162" s="23"/>
      <c r="ABB162" s="23"/>
      <c r="ABC162" s="23"/>
      <c r="ABD162" s="23"/>
      <c r="ABE162" s="23"/>
      <c r="ABF162" s="23"/>
      <c r="ABG162" s="23"/>
      <c r="ABH162" s="23"/>
      <c r="ABI162" s="23"/>
      <c r="ABJ162" s="23"/>
      <c r="ABK162" s="23"/>
      <c r="ABL162" s="23"/>
      <c r="ABM162" s="23"/>
      <c r="ABN162" s="23"/>
      <c r="ABO162" s="23"/>
      <c r="ABP162" s="23"/>
      <c r="ABQ162" s="23"/>
      <c r="ABR162" s="23"/>
      <c r="ABS162" s="23"/>
      <c r="ABT162" s="23"/>
      <c r="ABU162" s="23"/>
      <c r="ABV162" s="23"/>
      <c r="ABW162" s="23"/>
      <c r="ABX162" s="23"/>
      <c r="ABY162" s="23"/>
      <c r="ABZ162" s="23"/>
      <c r="ACA162" s="23"/>
      <c r="ACB162" s="23"/>
      <c r="ACC162" s="23"/>
      <c r="ACD162" s="23"/>
      <c r="ACE162" s="23"/>
      <c r="ACF162" s="23"/>
      <c r="ACG162" s="23"/>
      <c r="ACH162" s="23"/>
      <c r="ACI162" s="23"/>
      <c r="ACJ162" s="23"/>
      <c r="ACK162" s="23"/>
      <c r="ACL162" s="23"/>
      <c r="ACM162" s="23"/>
      <c r="ACN162" s="23"/>
      <c r="ACO162" s="23"/>
      <c r="ACP162" s="23"/>
      <c r="ACQ162" s="23"/>
      <c r="ACR162" s="23"/>
      <c r="ACS162" s="23"/>
      <c r="ACT162" s="23"/>
      <c r="ACU162" s="23"/>
      <c r="ACV162" s="23"/>
      <c r="ACW162" s="23"/>
      <c r="ACX162" s="23"/>
      <c r="ACY162" s="23"/>
      <c r="ACZ162" s="23"/>
      <c r="ADA162" s="23"/>
      <c r="ADB162" s="23"/>
      <c r="ADC162" s="23"/>
      <c r="ADD162" s="23"/>
      <c r="ADE162" s="23"/>
      <c r="ADF162" s="23"/>
      <c r="ADG162" s="23"/>
      <c r="ADH162" s="23"/>
      <c r="ADI162" s="23"/>
      <c r="ADJ162" s="23"/>
      <c r="ADK162" s="23"/>
      <c r="ADL162" s="23"/>
      <c r="ADM162" s="23"/>
      <c r="ADN162" s="23"/>
      <c r="ADO162" s="23"/>
      <c r="ADP162" s="23"/>
      <c r="ADQ162" s="23"/>
      <c r="ADR162" s="23"/>
      <c r="ADS162" s="23"/>
      <c r="ADT162" s="23"/>
      <c r="ADU162" s="23"/>
      <c r="ADV162" s="23"/>
      <c r="ADW162" s="23"/>
      <c r="ADX162" s="23"/>
      <c r="ADY162" s="23"/>
      <c r="ADZ162" s="23"/>
      <c r="AEA162" s="23"/>
      <c r="AEB162" s="23"/>
      <c r="AEC162" s="23"/>
      <c r="AED162" s="23"/>
      <c r="AEE162" s="23"/>
      <c r="AEF162" s="23"/>
      <c r="AEG162" s="23"/>
      <c r="AEH162" s="23"/>
      <c r="AEI162" s="23"/>
      <c r="AEJ162" s="23"/>
      <c r="AEK162" s="23"/>
      <c r="AEL162" s="23"/>
      <c r="AEM162" s="23"/>
      <c r="AEN162" s="23"/>
      <c r="AEO162" s="23"/>
      <c r="AEP162" s="23"/>
      <c r="AEQ162" s="23"/>
      <c r="AER162" s="23"/>
      <c r="AES162" s="23"/>
      <c r="AET162" s="23"/>
      <c r="AEU162" s="23"/>
      <c r="AEV162" s="23"/>
      <c r="AEW162" s="23"/>
      <c r="AEX162" s="23"/>
      <c r="AEY162" s="23"/>
      <c r="AEZ162" s="23"/>
      <c r="AFA162" s="23"/>
      <c r="AFB162" s="23"/>
      <c r="AFC162" s="23"/>
      <c r="AFD162" s="23"/>
      <c r="AFE162" s="23"/>
      <c r="AFF162" s="23"/>
      <c r="AFG162" s="23"/>
      <c r="AFH162" s="23"/>
      <c r="AFI162" s="23"/>
      <c r="AFJ162" s="23"/>
      <c r="AFK162" s="23"/>
      <c r="AFL162" s="23"/>
      <c r="AFM162" s="23"/>
      <c r="AFN162" s="23"/>
      <c r="AFO162" s="23"/>
      <c r="AFP162" s="23"/>
      <c r="AFQ162" s="23"/>
      <c r="AFR162" s="23"/>
      <c r="AFS162" s="23"/>
      <c r="AFT162" s="23"/>
      <c r="AFU162" s="23"/>
      <c r="AFV162" s="23"/>
      <c r="AFW162" s="23"/>
      <c r="AFX162" s="23"/>
      <c r="AFY162" s="23"/>
      <c r="AFZ162" s="23"/>
      <c r="AGA162" s="23"/>
      <c r="AGB162" s="23"/>
      <c r="AGC162" s="23"/>
      <c r="AGD162" s="23"/>
      <c r="AGE162" s="23"/>
      <c r="AGF162" s="23"/>
      <c r="AGG162" s="23"/>
      <c r="AGH162" s="23"/>
      <c r="AGI162" s="23"/>
      <c r="AGJ162" s="23"/>
      <c r="AGK162" s="23"/>
      <c r="AGL162" s="23"/>
      <c r="AGM162" s="23"/>
      <c r="AGN162" s="23"/>
      <c r="AGO162" s="23"/>
      <c r="AGP162" s="23"/>
      <c r="AGQ162" s="23"/>
      <c r="AGR162" s="23"/>
      <c r="AGS162" s="23"/>
      <c r="AGT162" s="23"/>
      <c r="AGU162" s="23"/>
      <c r="AGV162" s="23"/>
      <c r="AGW162" s="23"/>
      <c r="AGX162" s="23"/>
      <c r="AGY162" s="23"/>
      <c r="AGZ162" s="23"/>
      <c r="AHA162" s="23"/>
      <c r="AHB162" s="23"/>
      <c r="AHC162" s="23"/>
      <c r="AHD162" s="23"/>
      <c r="AHE162" s="23"/>
      <c r="AHF162" s="23"/>
      <c r="AHG162" s="23"/>
      <c r="AHH162" s="23"/>
      <c r="AHI162" s="23"/>
      <c r="AHJ162" s="23"/>
      <c r="AHK162" s="23"/>
      <c r="AHL162" s="23"/>
      <c r="AHM162" s="23"/>
      <c r="AHN162" s="23"/>
      <c r="AHO162" s="23"/>
      <c r="AHP162" s="23"/>
      <c r="AHQ162" s="23"/>
      <c r="AHR162" s="23"/>
      <c r="AHS162" s="23"/>
      <c r="AHT162" s="23"/>
      <c r="AHU162" s="23"/>
      <c r="AHV162" s="23"/>
      <c r="AHW162" s="23"/>
      <c r="AHX162" s="23"/>
      <c r="AHY162" s="23"/>
      <c r="AHZ162" s="23"/>
      <c r="AIA162" s="23"/>
      <c r="AIB162" s="23"/>
      <c r="AIC162" s="23"/>
      <c r="AID162" s="23"/>
    </row>
    <row r="163" spans="1:914" s="20" customFormat="1" ht="13.55" customHeight="1">
      <c r="A163" s="644"/>
      <c r="B163" s="378" t="s">
        <v>8</v>
      </c>
      <c r="C163" s="385">
        <v>2003943</v>
      </c>
      <c r="D163" s="234">
        <v>0.22445721212980341</v>
      </c>
      <c r="E163" s="620"/>
      <c r="F163" s="638"/>
      <c r="G163" s="233">
        <v>28390</v>
      </c>
      <c r="H163" s="234">
        <v>0.10415370255133793</v>
      </c>
      <c r="I163" s="369">
        <v>25437</v>
      </c>
      <c r="J163" s="234">
        <v>0.23588572539111841</v>
      </c>
      <c r="K163" s="646">
        <v>79202</v>
      </c>
      <c r="L163" s="632">
        <v>-9.3383699633699635E-2</v>
      </c>
      <c r="M163" s="369">
        <v>15970</v>
      </c>
      <c r="N163" s="234">
        <v>0.46850574712643689</v>
      </c>
      <c r="O163" s="620"/>
      <c r="P163" s="638"/>
      <c r="Q163" s="369">
        <v>5171</v>
      </c>
      <c r="R163" s="234">
        <v>0.21470519144937739</v>
      </c>
      <c r="S163" s="249">
        <v>1109</v>
      </c>
      <c r="T163" s="234">
        <v>8.1951219512195125E-2</v>
      </c>
      <c r="U163" s="620">
        <v>6001</v>
      </c>
      <c r="V163" s="638">
        <v>1.7636086145497609E-2</v>
      </c>
      <c r="W163" s="384">
        <v>546</v>
      </c>
      <c r="X163" s="234">
        <v>0.27272727272727271</v>
      </c>
      <c r="Y163" s="384">
        <v>366</v>
      </c>
      <c r="Z163" s="234">
        <v>-0.14485981308411211</v>
      </c>
      <c r="AA163" s="369"/>
      <c r="AB163" s="234"/>
      <c r="AC163" s="369">
        <v>21</v>
      </c>
      <c r="AD163" s="234">
        <v>0.75</v>
      </c>
      <c r="AE163" s="636"/>
      <c r="AF163" s="641"/>
      <c r="AG163" s="369"/>
      <c r="AH163" s="234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  <c r="IW163" s="23"/>
      <c r="IX163" s="23"/>
      <c r="IY163" s="23"/>
      <c r="IZ163" s="23"/>
      <c r="JA163" s="23"/>
      <c r="JB163" s="23"/>
      <c r="JC163" s="23"/>
      <c r="JD163" s="23"/>
      <c r="JE163" s="23"/>
      <c r="JF163" s="23"/>
      <c r="JG163" s="23"/>
      <c r="JH163" s="23"/>
      <c r="JI163" s="23"/>
      <c r="JJ163" s="23"/>
      <c r="JK163" s="23"/>
      <c r="JL163" s="23"/>
      <c r="JM163" s="23"/>
      <c r="JN163" s="23"/>
      <c r="JO163" s="23"/>
      <c r="JP163" s="23"/>
      <c r="JQ163" s="23"/>
      <c r="JR163" s="23"/>
      <c r="JS163" s="23"/>
      <c r="JT163" s="23"/>
      <c r="JU163" s="23"/>
      <c r="JV163" s="23"/>
      <c r="JW163" s="23"/>
      <c r="JX163" s="23"/>
      <c r="JY163" s="23"/>
      <c r="JZ163" s="23"/>
      <c r="KA163" s="23"/>
      <c r="KB163" s="23"/>
      <c r="KC163" s="23"/>
      <c r="KD163" s="23"/>
      <c r="KE163" s="23"/>
      <c r="KF163" s="23"/>
      <c r="KG163" s="23"/>
      <c r="KH163" s="23"/>
      <c r="KI163" s="23"/>
      <c r="KJ163" s="23"/>
      <c r="KK163" s="23"/>
      <c r="KL163" s="23"/>
      <c r="KM163" s="23"/>
      <c r="KN163" s="23"/>
      <c r="KO163" s="23"/>
      <c r="KP163" s="23"/>
      <c r="KQ163" s="23"/>
      <c r="KR163" s="23"/>
      <c r="KS163" s="23"/>
      <c r="KT163" s="23"/>
      <c r="KU163" s="23"/>
      <c r="KV163" s="23"/>
      <c r="KW163" s="23"/>
      <c r="KX163" s="23"/>
      <c r="KY163" s="23"/>
      <c r="KZ163" s="23"/>
      <c r="LA163" s="23"/>
      <c r="LB163" s="23"/>
      <c r="LC163" s="23"/>
      <c r="LD163" s="23"/>
      <c r="LE163" s="23"/>
      <c r="LF163" s="23"/>
      <c r="LG163" s="23"/>
      <c r="LH163" s="23"/>
      <c r="LI163" s="23"/>
      <c r="LJ163" s="23"/>
      <c r="LK163" s="23"/>
      <c r="LL163" s="23"/>
      <c r="LM163" s="23"/>
      <c r="LN163" s="23"/>
      <c r="LO163" s="23"/>
      <c r="LP163" s="23"/>
      <c r="LQ163" s="23"/>
      <c r="LR163" s="23"/>
      <c r="LS163" s="23"/>
      <c r="LT163" s="23"/>
      <c r="LU163" s="23"/>
      <c r="LV163" s="23"/>
      <c r="LW163" s="23"/>
      <c r="LX163" s="23"/>
      <c r="LY163" s="23"/>
      <c r="LZ163" s="23"/>
      <c r="MA163" s="23"/>
      <c r="MB163" s="23"/>
      <c r="MC163" s="23"/>
      <c r="MD163" s="23"/>
      <c r="ME163" s="23"/>
      <c r="MF163" s="23"/>
      <c r="MG163" s="23"/>
      <c r="MH163" s="23"/>
      <c r="MI163" s="23"/>
      <c r="MJ163" s="23"/>
      <c r="MK163" s="23"/>
      <c r="ML163" s="23"/>
      <c r="MM163" s="23"/>
      <c r="MN163" s="23"/>
      <c r="MO163" s="23"/>
      <c r="MP163" s="23"/>
      <c r="MQ163" s="23"/>
      <c r="MR163" s="23"/>
      <c r="MS163" s="23"/>
      <c r="MT163" s="23"/>
      <c r="MU163" s="23"/>
      <c r="MV163" s="23"/>
      <c r="MW163" s="23"/>
      <c r="MX163" s="23"/>
      <c r="MY163" s="23"/>
      <c r="MZ163" s="23"/>
      <c r="NA163" s="23"/>
      <c r="NB163" s="23"/>
      <c r="NC163" s="23"/>
      <c r="ND163" s="23"/>
      <c r="NE163" s="23"/>
      <c r="NF163" s="23"/>
      <c r="NG163" s="23"/>
      <c r="NH163" s="23"/>
      <c r="NI163" s="23"/>
      <c r="NJ163" s="23"/>
      <c r="NK163" s="23"/>
      <c r="NL163" s="23"/>
      <c r="NM163" s="23"/>
      <c r="NN163" s="23"/>
      <c r="NO163" s="23"/>
      <c r="NP163" s="23"/>
      <c r="NQ163" s="23"/>
      <c r="NR163" s="23"/>
      <c r="NS163" s="23"/>
      <c r="NT163" s="23"/>
      <c r="NU163" s="23"/>
      <c r="NV163" s="23"/>
      <c r="NW163" s="23"/>
      <c r="NX163" s="23"/>
      <c r="NY163" s="23"/>
      <c r="NZ163" s="23"/>
      <c r="OA163" s="23"/>
      <c r="OB163" s="23"/>
      <c r="OC163" s="23"/>
      <c r="OD163" s="23"/>
      <c r="OE163" s="23"/>
      <c r="OF163" s="23"/>
      <c r="OG163" s="23"/>
      <c r="OH163" s="23"/>
      <c r="OI163" s="23"/>
      <c r="OJ163" s="23"/>
      <c r="OK163" s="23"/>
      <c r="OL163" s="23"/>
      <c r="OM163" s="23"/>
      <c r="ON163" s="23"/>
      <c r="OO163" s="23"/>
      <c r="OP163" s="23"/>
      <c r="OQ163" s="23"/>
      <c r="OR163" s="23"/>
      <c r="OS163" s="23"/>
      <c r="OT163" s="23"/>
      <c r="OU163" s="23"/>
      <c r="OV163" s="23"/>
      <c r="OW163" s="23"/>
      <c r="OX163" s="23"/>
      <c r="OY163" s="23"/>
      <c r="OZ163" s="23"/>
      <c r="PA163" s="23"/>
      <c r="PB163" s="23"/>
      <c r="PC163" s="23"/>
      <c r="PD163" s="23"/>
      <c r="PE163" s="23"/>
      <c r="PF163" s="23"/>
      <c r="PG163" s="23"/>
      <c r="PH163" s="23"/>
      <c r="PI163" s="23"/>
      <c r="PJ163" s="23"/>
      <c r="PK163" s="23"/>
      <c r="PL163" s="23"/>
      <c r="PM163" s="23"/>
      <c r="PN163" s="23"/>
      <c r="PO163" s="23"/>
      <c r="PP163" s="23"/>
      <c r="PQ163" s="23"/>
      <c r="PR163" s="23"/>
      <c r="PS163" s="23"/>
      <c r="PT163" s="23"/>
      <c r="PU163" s="23"/>
      <c r="PV163" s="23"/>
      <c r="PW163" s="23"/>
      <c r="PX163" s="23"/>
      <c r="PY163" s="23"/>
      <c r="PZ163" s="23"/>
      <c r="QA163" s="23"/>
      <c r="QB163" s="23"/>
      <c r="QC163" s="23"/>
      <c r="QD163" s="23"/>
      <c r="QE163" s="23"/>
      <c r="QF163" s="23"/>
      <c r="QG163" s="23"/>
      <c r="QH163" s="23"/>
      <c r="QI163" s="23"/>
      <c r="QJ163" s="23"/>
      <c r="QK163" s="23"/>
      <c r="QL163" s="23"/>
      <c r="QM163" s="23"/>
      <c r="QN163" s="23"/>
      <c r="QO163" s="23"/>
      <c r="QP163" s="23"/>
      <c r="QQ163" s="23"/>
      <c r="QR163" s="23"/>
      <c r="QS163" s="23"/>
      <c r="QT163" s="23"/>
      <c r="QU163" s="23"/>
      <c r="QV163" s="23"/>
      <c r="QW163" s="23"/>
      <c r="QX163" s="23"/>
      <c r="QY163" s="23"/>
      <c r="QZ163" s="23"/>
      <c r="RA163" s="23"/>
      <c r="RB163" s="23"/>
      <c r="RC163" s="23"/>
      <c r="RD163" s="23"/>
      <c r="RE163" s="23"/>
      <c r="RF163" s="23"/>
      <c r="RG163" s="23"/>
      <c r="RH163" s="23"/>
      <c r="RI163" s="23"/>
      <c r="RJ163" s="23"/>
      <c r="RK163" s="23"/>
      <c r="RL163" s="23"/>
      <c r="RM163" s="23"/>
      <c r="RN163" s="23"/>
      <c r="RO163" s="23"/>
      <c r="RP163" s="23"/>
      <c r="RQ163" s="23"/>
      <c r="RR163" s="23"/>
      <c r="RS163" s="23"/>
      <c r="RT163" s="23"/>
      <c r="RU163" s="23"/>
      <c r="RV163" s="23"/>
      <c r="RW163" s="23"/>
      <c r="RX163" s="23"/>
      <c r="RY163" s="23"/>
      <c r="RZ163" s="23"/>
      <c r="SA163" s="23"/>
      <c r="SB163" s="23"/>
      <c r="SC163" s="23"/>
      <c r="SD163" s="23"/>
      <c r="SE163" s="23"/>
      <c r="SF163" s="23"/>
      <c r="SG163" s="23"/>
      <c r="SH163" s="23"/>
      <c r="SI163" s="23"/>
      <c r="SJ163" s="23"/>
      <c r="SK163" s="23"/>
      <c r="SL163" s="23"/>
      <c r="SM163" s="23"/>
      <c r="SN163" s="23"/>
      <c r="SO163" s="23"/>
      <c r="SP163" s="23"/>
      <c r="SQ163" s="23"/>
      <c r="SR163" s="23"/>
      <c r="SS163" s="23"/>
      <c r="ST163" s="23"/>
      <c r="SU163" s="23"/>
      <c r="SV163" s="23"/>
      <c r="SW163" s="23"/>
      <c r="SX163" s="23"/>
      <c r="SY163" s="23"/>
      <c r="SZ163" s="23"/>
      <c r="TA163" s="23"/>
      <c r="TB163" s="23"/>
      <c r="TC163" s="23"/>
      <c r="TD163" s="23"/>
      <c r="TE163" s="23"/>
      <c r="TF163" s="23"/>
      <c r="TG163" s="23"/>
      <c r="TH163" s="23"/>
      <c r="TI163" s="23"/>
      <c r="TJ163" s="23"/>
      <c r="TK163" s="23"/>
      <c r="TL163" s="23"/>
      <c r="TM163" s="23"/>
      <c r="TN163" s="23"/>
      <c r="TO163" s="23"/>
      <c r="TP163" s="23"/>
      <c r="TQ163" s="23"/>
      <c r="TR163" s="23"/>
      <c r="TS163" s="23"/>
      <c r="TT163" s="23"/>
      <c r="TU163" s="23"/>
      <c r="TV163" s="23"/>
      <c r="TW163" s="23"/>
      <c r="TX163" s="23"/>
      <c r="TY163" s="23"/>
      <c r="TZ163" s="23"/>
      <c r="UA163" s="23"/>
      <c r="UB163" s="23"/>
      <c r="UC163" s="23"/>
      <c r="UD163" s="23"/>
      <c r="UE163" s="23"/>
      <c r="UF163" s="23"/>
      <c r="UG163" s="23"/>
      <c r="UH163" s="23"/>
      <c r="UI163" s="23"/>
      <c r="UJ163" s="23"/>
      <c r="UK163" s="23"/>
      <c r="UL163" s="23"/>
      <c r="UM163" s="23"/>
      <c r="UN163" s="23"/>
      <c r="UO163" s="23"/>
      <c r="UP163" s="23"/>
      <c r="UQ163" s="23"/>
      <c r="UR163" s="23"/>
      <c r="US163" s="23"/>
      <c r="UT163" s="23"/>
      <c r="UU163" s="23"/>
      <c r="UV163" s="23"/>
      <c r="UW163" s="23"/>
      <c r="UX163" s="23"/>
      <c r="UY163" s="23"/>
      <c r="UZ163" s="23"/>
      <c r="VA163" s="23"/>
      <c r="VB163" s="23"/>
      <c r="VC163" s="23"/>
      <c r="VD163" s="23"/>
      <c r="VE163" s="23"/>
      <c r="VF163" s="23"/>
      <c r="VG163" s="23"/>
      <c r="VH163" s="23"/>
      <c r="VI163" s="23"/>
      <c r="VJ163" s="23"/>
      <c r="VK163" s="23"/>
      <c r="VL163" s="23"/>
      <c r="VM163" s="23"/>
      <c r="VN163" s="23"/>
      <c r="VO163" s="23"/>
      <c r="VP163" s="23"/>
      <c r="VQ163" s="23"/>
      <c r="VR163" s="23"/>
      <c r="VS163" s="23"/>
      <c r="VT163" s="23"/>
      <c r="VU163" s="23"/>
      <c r="VV163" s="23"/>
      <c r="VW163" s="23"/>
      <c r="VX163" s="23"/>
      <c r="VY163" s="23"/>
      <c r="VZ163" s="23"/>
      <c r="WA163" s="23"/>
      <c r="WB163" s="23"/>
      <c r="WC163" s="23"/>
      <c r="WD163" s="23"/>
      <c r="WE163" s="23"/>
      <c r="WF163" s="23"/>
      <c r="WG163" s="23"/>
      <c r="WH163" s="23"/>
      <c r="WI163" s="23"/>
      <c r="WJ163" s="23"/>
      <c r="WK163" s="23"/>
      <c r="WL163" s="23"/>
      <c r="WM163" s="23"/>
      <c r="WN163" s="23"/>
      <c r="WO163" s="23"/>
      <c r="WP163" s="23"/>
      <c r="WQ163" s="23"/>
      <c r="WR163" s="23"/>
      <c r="WS163" s="23"/>
      <c r="WT163" s="23"/>
      <c r="WU163" s="23"/>
      <c r="WV163" s="23"/>
      <c r="WW163" s="23"/>
      <c r="WX163" s="23"/>
      <c r="WY163" s="23"/>
      <c r="WZ163" s="23"/>
      <c r="XA163" s="23"/>
      <c r="XB163" s="23"/>
      <c r="XC163" s="23"/>
      <c r="XD163" s="23"/>
      <c r="XE163" s="23"/>
      <c r="XF163" s="23"/>
      <c r="XG163" s="23"/>
      <c r="XH163" s="23"/>
      <c r="XI163" s="23"/>
      <c r="XJ163" s="23"/>
      <c r="XK163" s="23"/>
      <c r="XL163" s="23"/>
      <c r="XM163" s="23"/>
      <c r="XN163" s="23"/>
      <c r="XO163" s="23"/>
      <c r="XP163" s="23"/>
      <c r="XQ163" s="23"/>
      <c r="XR163" s="23"/>
      <c r="XS163" s="23"/>
      <c r="XT163" s="23"/>
      <c r="XU163" s="23"/>
      <c r="XV163" s="23"/>
      <c r="XW163" s="23"/>
      <c r="XX163" s="23"/>
      <c r="XY163" s="23"/>
      <c r="XZ163" s="23"/>
      <c r="YA163" s="23"/>
      <c r="YB163" s="23"/>
      <c r="YC163" s="23"/>
      <c r="YD163" s="23"/>
      <c r="YE163" s="23"/>
      <c r="YF163" s="23"/>
      <c r="YG163" s="23"/>
      <c r="YH163" s="23"/>
      <c r="YI163" s="23"/>
      <c r="YJ163" s="23"/>
      <c r="YK163" s="23"/>
      <c r="YL163" s="23"/>
      <c r="YM163" s="23"/>
      <c r="YN163" s="23"/>
      <c r="YO163" s="23"/>
      <c r="YP163" s="23"/>
      <c r="YQ163" s="23"/>
      <c r="YR163" s="23"/>
      <c r="YS163" s="23"/>
      <c r="YT163" s="23"/>
      <c r="YU163" s="23"/>
      <c r="YV163" s="23"/>
      <c r="YW163" s="23"/>
      <c r="YX163" s="23"/>
      <c r="YY163" s="23"/>
      <c r="YZ163" s="23"/>
      <c r="ZA163" s="23"/>
      <c r="ZB163" s="23"/>
      <c r="ZC163" s="23"/>
      <c r="ZD163" s="23"/>
      <c r="ZE163" s="23"/>
      <c r="ZF163" s="23"/>
      <c r="ZG163" s="23"/>
      <c r="ZH163" s="23"/>
      <c r="ZI163" s="23"/>
      <c r="ZJ163" s="23"/>
      <c r="ZK163" s="23"/>
      <c r="ZL163" s="23"/>
      <c r="ZM163" s="23"/>
      <c r="ZN163" s="23"/>
      <c r="ZO163" s="23"/>
      <c r="ZP163" s="23"/>
      <c r="ZQ163" s="23"/>
      <c r="ZR163" s="23"/>
      <c r="ZS163" s="23"/>
      <c r="ZT163" s="23"/>
      <c r="ZU163" s="23"/>
      <c r="ZV163" s="23"/>
      <c r="ZW163" s="23"/>
      <c r="ZX163" s="23"/>
      <c r="ZY163" s="23"/>
      <c r="ZZ163" s="23"/>
      <c r="AAA163" s="23"/>
      <c r="AAB163" s="23"/>
      <c r="AAC163" s="23"/>
      <c r="AAD163" s="23"/>
      <c r="AAE163" s="23"/>
      <c r="AAF163" s="23"/>
      <c r="AAG163" s="23"/>
      <c r="AAH163" s="23"/>
      <c r="AAI163" s="23"/>
      <c r="AAJ163" s="23"/>
      <c r="AAK163" s="23"/>
      <c r="AAL163" s="23"/>
      <c r="AAM163" s="23"/>
      <c r="AAN163" s="23"/>
      <c r="AAO163" s="23"/>
      <c r="AAP163" s="23"/>
      <c r="AAQ163" s="23"/>
      <c r="AAR163" s="23"/>
      <c r="AAS163" s="23"/>
      <c r="AAT163" s="23"/>
      <c r="AAU163" s="23"/>
      <c r="AAV163" s="23"/>
      <c r="AAW163" s="23"/>
      <c r="AAX163" s="23"/>
      <c r="AAY163" s="23"/>
      <c r="AAZ163" s="23"/>
      <c r="ABA163" s="23"/>
      <c r="ABB163" s="23"/>
      <c r="ABC163" s="23"/>
      <c r="ABD163" s="23"/>
      <c r="ABE163" s="23"/>
      <c r="ABF163" s="23"/>
      <c r="ABG163" s="23"/>
      <c r="ABH163" s="23"/>
      <c r="ABI163" s="23"/>
      <c r="ABJ163" s="23"/>
      <c r="ABK163" s="23"/>
      <c r="ABL163" s="23"/>
      <c r="ABM163" s="23"/>
      <c r="ABN163" s="23"/>
      <c r="ABO163" s="23"/>
      <c r="ABP163" s="23"/>
      <c r="ABQ163" s="23"/>
      <c r="ABR163" s="23"/>
      <c r="ABS163" s="23"/>
      <c r="ABT163" s="23"/>
      <c r="ABU163" s="23"/>
      <c r="ABV163" s="23"/>
      <c r="ABW163" s="23"/>
      <c r="ABX163" s="23"/>
      <c r="ABY163" s="23"/>
      <c r="ABZ163" s="23"/>
      <c r="ACA163" s="23"/>
      <c r="ACB163" s="23"/>
      <c r="ACC163" s="23"/>
      <c r="ACD163" s="23"/>
      <c r="ACE163" s="23"/>
      <c r="ACF163" s="23"/>
      <c r="ACG163" s="23"/>
      <c r="ACH163" s="23"/>
      <c r="ACI163" s="23"/>
      <c r="ACJ163" s="23"/>
      <c r="ACK163" s="23"/>
      <c r="ACL163" s="23"/>
      <c r="ACM163" s="23"/>
      <c r="ACN163" s="23"/>
      <c r="ACO163" s="23"/>
      <c r="ACP163" s="23"/>
      <c r="ACQ163" s="23"/>
      <c r="ACR163" s="23"/>
      <c r="ACS163" s="23"/>
      <c r="ACT163" s="23"/>
      <c r="ACU163" s="23"/>
      <c r="ACV163" s="23"/>
      <c r="ACW163" s="23"/>
      <c r="ACX163" s="23"/>
      <c r="ACY163" s="23"/>
      <c r="ACZ163" s="23"/>
      <c r="ADA163" s="23"/>
      <c r="ADB163" s="23"/>
      <c r="ADC163" s="23"/>
      <c r="ADD163" s="23"/>
      <c r="ADE163" s="23"/>
      <c r="ADF163" s="23"/>
      <c r="ADG163" s="23"/>
      <c r="ADH163" s="23"/>
      <c r="ADI163" s="23"/>
      <c r="ADJ163" s="23"/>
      <c r="ADK163" s="23"/>
      <c r="ADL163" s="23"/>
      <c r="ADM163" s="23"/>
      <c r="ADN163" s="23"/>
      <c r="ADO163" s="23"/>
      <c r="ADP163" s="23"/>
      <c r="ADQ163" s="23"/>
      <c r="ADR163" s="23"/>
      <c r="ADS163" s="23"/>
      <c r="ADT163" s="23"/>
      <c r="ADU163" s="23"/>
      <c r="ADV163" s="23"/>
      <c r="ADW163" s="23"/>
      <c r="ADX163" s="23"/>
      <c r="ADY163" s="23"/>
      <c r="ADZ163" s="23"/>
      <c r="AEA163" s="23"/>
      <c r="AEB163" s="23"/>
      <c r="AEC163" s="23"/>
      <c r="AED163" s="23"/>
      <c r="AEE163" s="23"/>
      <c r="AEF163" s="23"/>
      <c r="AEG163" s="23"/>
      <c r="AEH163" s="23"/>
      <c r="AEI163" s="23"/>
      <c r="AEJ163" s="23"/>
      <c r="AEK163" s="23"/>
      <c r="AEL163" s="23"/>
      <c r="AEM163" s="23"/>
      <c r="AEN163" s="23"/>
      <c r="AEO163" s="23"/>
      <c r="AEP163" s="23"/>
      <c r="AEQ163" s="23"/>
      <c r="AER163" s="23"/>
      <c r="AES163" s="23"/>
      <c r="AET163" s="23"/>
      <c r="AEU163" s="23"/>
      <c r="AEV163" s="23"/>
      <c r="AEW163" s="23"/>
      <c r="AEX163" s="23"/>
      <c r="AEY163" s="23"/>
      <c r="AEZ163" s="23"/>
      <c r="AFA163" s="23"/>
      <c r="AFB163" s="23"/>
      <c r="AFC163" s="23"/>
      <c r="AFD163" s="23"/>
      <c r="AFE163" s="23"/>
      <c r="AFF163" s="23"/>
      <c r="AFG163" s="23"/>
      <c r="AFH163" s="23"/>
      <c r="AFI163" s="23"/>
      <c r="AFJ163" s="23"/>
      <c r="AFK163" s="23"/>
      <c r="AFL163" s="23"/>
      <c r="AFM163" s="23"/>
      <c r="AFN163" s="23"/>
      <c r="AFO163" s="23"/>
      <c r="AFP163" s="23"/>
      <c r="AFQ163" s="23"/>
      <c r="AFR163" s="23"/>
      <c r="AFS163" s="23"/>
      <c r="AFT163" s="23"/>
      <c r="AFU163" s="23"/>
      <c r="AFV163" s="23"/>
      <c r="AFW163" s="23"/>
      <c r="AFX163" s="23"/>
      <c r="AFY163" s="23"/>
      <c r="AFZ163" s="23"/>
      <c r="AGA163" s="23"/>
      <c r="AGB163" s="23"/>
      <c r="AGC163" s="23"/>
      <c r="AGD163" s="23"/>
      <c r="AGE163" s="23"/>
      <c r="AGF163" s="23"/>
      <c r="AGG163" s="23"/>
      <c r="AGH163" s="23"/>
      <c r="AGI163" s="23"/>
      <c r="AGJ163" s="23"/>
      <c r="AGK163" s="23"/>
      <c r="AGL163" s="23"/>
      <c r="AGM163" s="23"/>
      <c r="AGN163" s="23"/>
      <c r="AGO163" s="23"/>
      <c r="AGP163" s="23"/>
      <c r="AGQ163" s="23"/>
      <c r="AGR163" s="23"/>
      <c r="AGS163" s="23"/>
      <c r="AGT163" s="23"/>
      <c r="AGU163" s="23"/>
      <c r="AGV163" s="23"/>
      <c r="AGW163" s="23"/>
      <c r="AGX163" s="23"/>
      <c r="AGY163" s="23"/>
      <c r="AGZ163" s="23"/>
      <c r="AHA163" s="23"/>
      <c r="AHB163" s="23"/>
      <c r="AHC163" s="23"/>
      <c r="AHD163" s="23"/>
      <c r="AHE163" s="23"/>
      <c r="AHF163" s="23"/>
      <c r="AHG163" s="23"/>
      <c r="AHH163" s="23"/>
      <c r="AHI163" s="23"/>
      <c r="AHJ163" s="23"/>
      <c r="AHK163" s="23"/>
      <c r="AHL163" s="23"/>
      <c r="AHM163" s="23"/>
      <c r="AHN163" s="23"/>
      <c r="AHO163" s="23"/>
      <c r="AHP163" s="23"/>
      <c r="AHQ163" s="23"/>
      <c r="AHR163" s="23"/>
      <c r="AHS163" s="23"/>
      <c r="AHT163" s="23"/>
      <c r="AHU163" s="23"/>
      <c r="AHV163" s="23"/>
      <c r="AHW163" s="23"/>
      <c r="AHX163" s="23"/>
      <c r="AHY163" s="23"/>
      <c r="AHZ163" s="23"/>
      <c r="AIA163" s="23"/>
      <c r="AIB163" s="23"/>
      <c r="AIC163" s="23"/>
      <c r="AID163" s="23"/>
    </row>
    <row r="164" spans="1:914" s="20" customFormat="1" ht="13.55" customHeight="1">
      <c r="A164" s="644"/>
      <c r="B164" s="260" t="s">
        <v>9</v>
      </c>
      <c r="C164" s="385">
        <v>2003834</v>
      </c>
      <c r="D164" s="234">
        <v>0.2095129677291625</v>
      </c>
      <c r="E164" s="620"/>
      <c r="F164" s="638"/>
      <c r="G164" s="233">
        <v>34051</v>
      </c>
      <c r="H164" s="234">
        <v>0.26691967109424408</v>
      </c>
      <c r="I164" s="369">
        <v>31155</v>
      </c>
      <c r="J164" s="234">
        <v>0.25005015447578538</v>
      </c>
      <c r="K164" s="646"/>
      <c r="L164" s="632"/>
      <c r="M164" s="369">
        <v>17117</v>
      </c>
      <c r="N164" s="234">
        <v>0.27377585950290229</v>
      </c>
      <c r="O164" s="620"/>
      <c r="P164" s="638"/>
      <c r="Q164" s="369">
        <v>7264</v>
      </c>
      <c r="R164" s="234">
        <v>0.3299157817649212</v>
      </c>
      <c r="S164" s="249">
        <v>2314</v>
      </c>
      <c r="T164" s="193">
        <v>0.32912119471568063</v>
      </c>
      <c r="U164" s="620"/>
      <c r="V164" s="638"/>
      <c r="W164" s="384">
        <v>713</v>
      </c>
      <c r="X164" s="234">
        <v>1.66044776119403</v>
      </c>
      <c r="Y164" s="384">
        <v>560</v>
      </c>
      <c r="Z164" s="234">
        <v>0.84210526315789469</v>
      </c>
      <c r="AA164" s="369"/>
      <c r="AB164" s="234"/>
      <c r="AC164" s="369">
        <v>18</v>
      </c>
      <c r="AD164" s="234">
        <v>0.2857142857142857</v>
      </c>
      <c r="AE164" s="636"/>
      <c r="AF164" s="641"/>
      <c r="AG164" s="369"/>
      <c r="AH164" s="234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  <c r="IW164" s="23"/>
      <c r="IX164" s="23"/>
      <c r="IY164" s="23"/>
      <c r="IZ164" s="23"/>
      <c r="JA164" s="23"/>
      <c r="JB164" s="23"/>
      <c r="JC164" s="23"/>
      <c r="JD164" s="23"/>
      <c r="JE164" s="23"/>
      <c r="JF164" s="23"/>
      <c r="JG164" s="23"/>
      <c r="JH164" s="23"/>
      <c r="JI164" s="23"/>
      <c r="JJ164" s="23"/>
      <c r="JK164" s="23"/>
      <c r="JL164" s="23"/>
      <c r="JM164" s="23"/>
      <c r="JN164" s="23"/>
      <c r="JO164" s="23"/>
      <c r="JP164" s="23"/>
      <c r="JQ164" s="23"/>
      <c r="JR164" s="23"/>
      <c r="JS164" s="23"/>
      <c r="JT164" s="23"/>
      <c r="JU164" s="23"/>
      <c r="JV164" s="23"/>
      <c r="JW164" s="23"/>
      <c r="JX164" s="23"/>
      <c r="JY164" s="23"/>
      <c r="JZ164" s="23"/>
      <c r="KA164" s="23"/>
      <c r="KB164" s="23"/>
      <c r="KC164" s="23"/>
      <c r="KD164" s="23"/>
      <c r="KE164" s="23"/>
      <c r="KF164" s="23"/>
      <c r="KG164" s="23"/>
      <c r="KH164" s="23"/>
      <c r="KI164" s="23"/>
      <c r="KJ164" s="23"/>
      <c r="KK164" s="23"/>
      <c r="KL164" s="23"/>
      <c r="KM164" s="23"/>
      <c r="KN164" s="23"/>
      <c r="KO164" s="23"/>
      <c r="KP164" s="23"/>
      <c r="KQ164" s="23"/>
      <c r="KR164" s="23"/>
      <c r="KS164" s="23"/>
      <c r="KT164" s="23"/>
      <c r="KU164" s="23"/>
      <c r="KV164" s="23"/>
      <c r="KW164" s="23"/>
      <c r="KX164" s="23"/>
      <c r="KY164" s="23"/>
      <c r="KZ164" s="23"/>
      <c r="LA164" s="23"/>
      <c r="LB164" s="23"/>
      <c r="LC164" s="23"/>
      <c r="LD164" s="23"/>
      <c r="LE164" s="23"/>
      <c r="LF164" s="23"/>
      <c r="LG164" s="23"/>
      <c r="LH164" s="23"/>
      <c r="LI164" s="23"/>
      <c r="LJ164" s="23"/>
      <c r="LK164" s="23"/>
      <c r="LL164" s="23"/>
      <c r="LM164" s="23"/>
      <c r="LN164" s="23"/>
      <c r="LO164" s="23"/>
      <c r="LP164" s="23"/>
      <c r="LQ164" s="23"/>
      <c r="LR164" s="23"/>
      <c r="LS164" s="23"/>
      <c r="LT164" s="23"/>
      <c r="LU164" s="23"/>
      <c r="LV164" s="23"/>
      <c r="LW164" s="23"/>
      <c r="LX164" s="23"/>
      <c r="LY164" s="23"/>
      <c r="LZ164" s="23"/>
      <c r="MA164" s="23"/>
      <c r="MB164" s="23"/>
      <c r="MC164" s="23"/>
      <c r="MD164" s="23"/>
      <c r="ME164" s="23"/>
      <c r="MF164" s="23"/>
      <c r="MG164" s="23"/>
      <c r="MH164" s="23"/>
      <c r="MI164" s="23"/>
      <c r="MJ164" s="23"/>
      <c r="MK164" s="23"/>
      <c r="ML164" s="23"/>
      <c r="MM164" s="23"/>
      <c r="MN164" s="23"/>
      <c r="MO164" s="23"/>
      <c r="MP164" s="23"/>
      <c r="MQ164" s="23"/>
      <c r="MR164" s="23"/>
      <c r="MS164" s="23"/>
      <c r="MT164" s="23"/>
      <c r="MU164" s="23"/>
      <c r="MV164" s="23"/>
      <c r="MW164" s="23"/>
      <c r="MX164" s="23"/>
      <c r="MY164" s="23"/>
      <c r="MZ164" s="23"/>
      <c r="NA164" s="23"/>
      <c r="NB164" s="23"/>
      <c r="NC164" s="23"/>
      <c r="ND164" s="23"/>
      <c r="NE164" s="23"/>
      <c r="NF164" s="23"/>
      <c r="NG164" s="23"/>
      <c r="NH164" s="23"/>
      <c r="NI164" s="23"/>
      <c r="NJ164" s="23"/>
      <c r="NK164" s="23"/>
      <c r="NL164" s="23"/>
      <c r="NM164" s="23"/>
      <c r="NN164" s="23"/>
      <c r="NO164" s="23"/>
      <c r="NP164" s="23"/>
      <c r="NQ164" s="23"/>
      <c r="NR164" s="23"/>
      <c r="NS164" s="23"/>
      <c r="NT164" s="23"/>
      <c r="NU164" s="23"/>
      <c r="NV164" s="23"/>
      <c r="NW164" s="23"/>
      <c r="NX164" s="23"/>
      <c r="NY164" s="23"/>
      <c r="NZ164" s="23"/>
      <c r="OA164" s="23"/>
      <c r="OB164" s="23"/>
      <c r="OC164" s="23"/>
      <c r="OD164" s="23"/>
      <c r="OE164" s="23"/>
      <c r="OF164" s="23"/>
      <c r="OG164" s="23"/>
      <c r="OH164" s="23"/>
      <c r="OI164" s="23"/>
      <c r="OJ164" s="23"/>
      <c r="OK164" s="23"/>
      <c r="OL164" s="23"/>
      <c r="OM164" s="23"/>
      <c r="ON164" s="23"/>
      <c r="OO164" s="23"/>
      <c r="OP164" s="23"/>
      <c r="OQ164" s="23"/>
      <c r="OR164" s="23"/>
      <c r="OS164" s="23"/>
      <c r="OT164" s="23"/>
      <c r="OU164" s="23"/>
      <c r="OV164" s="23"/>
      <c r="OW164" s="23"/>
      <c r="OX164" s="23"/>
      <c r="OY164" s="23"/>
      <c r="OZ164" s="23"/>
      <c r="PA164" s="23"/>
      <c r="PB164" s="23"/>
      <c r="PC164" s="23"/>
      <c r="PD164" s="23"/>
      <c r="PE164" s="23"/>
      <c r="PF164" s="23"/>
      <c r="PG164" s="23"/>
      <c r="PH164" s="23"/>
      <c r="PI164" s="23"/>
      <c r="PJ164" s="23"/>
      <c r="PK164" s="23"/>
      <c r="PL164" s="23"/>
      <c r="PM164" s="23"/>
      <c r="PN164" s="23"/>
      <c r="PO164" s="23"/>
      <c r="PP164" s="23"/>
      <c r="PQ164" s="23"/>
      <c r="PR164" s="23"/>
      <c r="PS164" s="23"/>
      <c r="PT164" s="23"/>
      <c r="PU164" s="23"/>
      <c r="PV164" s="23"/>
      <c r="PW164" s="23"/>
      <c r="PX164" s="23"/>
      <c r="PY164" s="23"/>
      <c r="PZ164" s="23"/>
      <c r="QA164" s="23"/>
      <c r="QB164" s="23"/>
      <c r="QC164" s="23"/>
      <c r="QD164" s="23"/>
      <c r="QE164" s="23"/>
      <c r="QF164" s="23"/>
      <c r="QG164" s="23"/>
      <c r="QH164" s="23"/>
      <c r="QI164" s="23"/>
      <c r="QJ164" s="23"/>
      <c r="QK164" s="23"/>
      <c r="QL164" s="23"/>
      <c r="QM164" s="23"/>
      <c r="QN164" s="23"/>
      <c r="QO164" s="23"/>
      <c r="QP164" s="23"/>
      <c r="QQ164" s="23"/>
      <c r="QR164" s="23"/>
      <c r="QS164" s="23"/>
      <c r="QT164" s="23"/>
      <c r="QU164" s="23"/>
      <c r="QV164" s="23"/>
      <c r="QW164" s="23"/>
      <c r="QX164" s="23"/>
      <c r="QY164" s="23"/>
      <c r="QZ164" s="23"/>
      <c r="RA164" s="23"/>
      <c r="RB164" s="23"/>
      <c r="RC164" s="23"/>
      <c r="RD164" s="23"/>
      <c r="RE164" s="23"/>
      <c r="RF164" s="23"/>
      <c r="RG164" s="23"/>
      <c r="RH164" s="23"/>
      <c r="RI164" s="23"/>
      <c r="RJ164" s="23"/>
      <c r="RK164" s="23"/>
      <c r="RL164" s="23"/>
      <c r="RM164" s="23"/>
      <c r="RN164" s="23"/>
      <c r="RO164" s="23"/>
      <c r="RP164" s="23"/>
      <c r="RQ164" s="23"/>
      <c r="RR164" s="23"/>
      <c r="RS164" s="23"/>
      <c r="RT164" s="23"/>
      <c r="RU164" s="23"/>
      <c r="RV164" s="23"/>
      <c r="RW164" s="23"/>
      <c r="RX164" s="23"/>
      <c r="RY164" s="23"/>
      <c r="RZ164" s="23"/>
      <c r="SA164" s="23"/>
      <c r="SB164" s="23"/>
      <c r="SC164" s="23"/>
      <c r="SD164" s="23"/>
      <c r="SE164" s="23"/>
      <c r="SF164" s="23"/>
      <c r="SG164" s="23"/>
      <c r="SH164" s="23"/>
      <c r="SI164" s="23"/>
      <c r="SJ164" s="23"/>
      <c r="SK164" s="23"/>
      <c r="SL164" s="23"/>
      <c r="SM164" s="23"/>
      <c r="SN164" s="23"/>
      <c r="SO164" s="23"/>
      <c r="SP164" s="23"/>
      <c r="SQ164" s="23"/>
      <c r="SR164" s="23"/>
      <c r="SS164" s="23"/>
      <c r="ST164" s="23"/>
      <c r="SU164" s="23"/>
      <c r="SV164" s="23"/>
      <c r="SW164" s="23"/>
      <c r="SX164" s="23"/>
      <c r="SY164" s="23"/>
      <c r="SZ164" s="23"/>
      <c r="TA164" s="23"/>
      <c r="TB164" s="23"/>
      <c r="TC164" s="23"/>
      <c r="TD164" s="23"/>
      <c r="TE164" s="23"/>
      <c r="TF164" s="23"/>
      <c r="TG164" s="23"/>
      <c r="TH164" s="23"/>
      <c r="TI164" s="23"/>
      <c r="TJ164" s="23"/>
      <c r="TK164" s="23"/>
      <c r="TL164" s="23"/>
      <c r="TM164" s="23"/>
      <c r="TN164" s="23"/>
      <c r="TO164" s="23"/>
      <c r="TP164" s="23"/>
      <c r="TQ164" s="23"/>
      <c r="TR164" s="23"/>
      <c r="TS164" s="23"/>
      <c r="TT164" s="23"/>
      <c r="TU164" s="23"/>
      <c r="TV164" s="23"/>
      <c r="TW164" s="23"/>
      <c r="TX164" s="23"/>
      <c r="TY164" s="23"/>
      <c r="TZ164" s="23"/>
      <c r="UA164" s="23"/>
      <c r="UB164" s="23"/>
      <c r="UC164" s="23"/>
      <c r="UD164" s="23"/>
      <c r="UE164" s="23"/>
      <c r="UF164" s="23"/>
      <c r="UG164" s="23"/>
      <c r="UH164" s="23"/>
      <c r="UI164" s="23"/>
      <c r="UJ164" s="23"/>
      <c r="UK164" s="23"/>
      <c r="UL164" s="23"/>
      <c r="UM164" s="23"/>
      <c r="UN164" s="23"/>
      <c r="UO164" s="23"/>
      <c r="UP164" s="23"/>
      <c r="UQ164" s="23"/>
      <c r="UR164" s="23"/>
      <c r="US164" s="23"/>
      <c r="UT164" s="23"/>
      <c r="UU164" s="23"/>
      <c r="UV164" s="23"/>
      <c r="UW164" s="23"/>
      <c r="UX164" s="23"/>
      <c r="UY164" s="23"/>
      <c r="UZ164" s="23"/>
      <c r="VA164" s="23"/>
      <c r="VB164" s="23"/>
      <c r="VC164" s="23"/>
      <c r="VD164" s="23"/>
      <c r="VE164" s="23"/>
      <c r="VF164" s="23"/>
      <c r="VG164" s="23"/>
      <c r="VH164" s="23"/>
      <c r="VI164" s="23"/>
      <c r="VJ164" s="23"/>
      <c r="VK164" s="23"/>
      <c r="VL164" s="23"/>
      <c r="VM164" s="23"/>
      <c r="VN164" s="23"/>
      <c r="VO164" s="23"/>
      <c r="VP164" s="23"/>
      <c r="VQ164" s="23"/>
      <c r="VR164" s="23"/>
      <c r="VS164" s="23"/>
      <c r="VT164" s="23"/>
      <c r="VU164" s="23"/>
      <c r="VV164" s="23"/>
      <c r="VW164" s="23"/>
      <c r="VX164" s="23"/>
      <c r="VY164" s="23"/>
      <c r="VZ164" s="23"/>
      <c r="WA164" s="23"/>
      <c r="WB164" s="23"/>
      <c r="WC164" s="23"/>
      <c r="WD164" s="23"/>
      <c r="WE164" s="23"/>
      <c r="WF164" s="23"/>
      <c r="WG164" s="23"/>
      <c r="WH164" s="23"/>
      <c r="WI164" s="23"/>
      <c r="WJ164" s="23"/>
      <c r="WK164" s="23"/>
      <c r="WL164" s="23"/>
      <c r="WM164" s="23"/>
      <c r="WN164" s="23"/>
      <c r="WO164" s="23"/>
      <c r="WP164" s="23"/>
      <c r="WQ164" s="23"/>
      <c r="WR164" s="23"/>
      <c r="WS164" s="23"/>
      <c r="WT164" s="23"/>
      <c r="WU164" s="23"/>
      <c r="WV164" s="23"/>
      <c r="WW164" s="23"/>
      <c r="WX164" s="23"/>
      <c r="WY164" s="23"/>
      <c r="WZ164" s="23"/>
      <c r="XA164" s="23"/>
      <c r="XB164" s="23"/>
      <c r="XC164" s="23"/>
      <c r="XD164" s="23"/>
      <c r="XE164" s="23"/>
      <c r="XF164" s="23"/>
      <c r="XG164" s="23"/>
      <c r="XH164" s="23"/>
      <c r="XI164" s="23"/>
      <c r="XJ164" s="23"/>
      <c r="XK164" s="23"/>
      <c r="XL164" s="23"/>
      <c r="XM164" s="23"/>
      <c r="XN164" s="23"/>
      <c r="XO164" s="23"/>
      <c r="XP164" s="23"/>
      <c r="XQ164" s="23"/>
      <c r="XR164" s="23"/>
      <c r="XS164" s="23"/>
      <c r="XT164" s="23"/>
      <c r="XU164" s="23"/>
      <c r="XV164" s="23"/>
      <c r="XW164" s="23"/>
      <c r="XX164" s="23"/>
      <c r="XY164" s="23"/>
      <c r="XZ164" s="23"/>
      <c r="YA164" s="23"/>
      <c r="YB164" s="23"/>
      <c r="YC164" s="23"/>
      <c r="YD164" s="23"/>
      <c r="YE164" s="23"/>
      <c r="YF164" s="23"/>
      <c r="YG164" s="23"/>
      <c r="YH164" s="23"/>
      <c r="YI164" s="23"/>
      <c r="YJ164" s="23"/>
      <c r="YK164" s="23"/>
      <c r="YL164" s="23"/>
      <c r="YM164" s="23"/>
      <c r="YN164" s="23"/>
      <c r="YO164" s="23"/>
      <c r="YP164" s="23"/>
      <c r="YQ164" s="23"/>
      <c r="YR164" s="23"/>
      <c r="YS164" s="23"/>
      <c r="YT164" s="23"/>
      <c r="YU164" s="23"/>
      <c r="YV164" s="23"/>
      <c r="YW164" s="23"/>
      <c r="YX164" s="23"/>
      <c r="YY164" s="23"/>
      <c r="YZ164" s="23"/>
      <c r="ZA164" s="23"/>
      <c r="ZB164" s="23"/>
      <c r="ZC164" s="23"/>
      <c r="ZD164" s="23"/>
      <c r="ZE164" s="23"/>
      <c r="ZF164" s="23"/>
      <c r="ZG164" s="23"/>
      <c r="ZH164" s="23"/>
      <c r="ZI164" s="23"/>
      <c r="ZJ164" s="23"/>
      <c r="ZK164" s="23"/>
      <c r="ZL164" s="23"/>
      <c r="ZM164" s="23"/>
      <c r="ZN164" s="23"/>
      <c r="ZO164" s="23"/>
      <c r="ZP164" s="23"/>
      <c r="ZQ164" s="23"/>
      <c r="ZR164" s="23"/>
      <c r="ZS164" s="23"/>
      <c r="ZT164" s="23"/>
      <c r="ZU164" s="23"/>
      <c r="ZV164" s="23"/>
      <c r="ZW164" s="23"/>
      <c r="ZX164" s="23"/>
      <c r="ZY164" s="23"/>
      <c r="ZZ164" s="23"/>
      <c r="AAA164" s="23"/>
      <c r="AAB164" s="23"/>
      <c r="AAC164" s="23"/>
      <c r="AAD164" s="23"/>
      <c r="AAE164" s="23"/>
      <c r="AAF164" s="23"/>
      <c r="AAG164" s="23"/>
      <c r="AAH164" s="23"/>
      <c r="AAI164" s="23"/>
      <c r="AAJ164" s="23"/>
      <c r="AAK164" s="23"/>
      <c r="AAL164" s="23"/>
      <c r="AAM164" s="23"/>
      <c r="AAN164" s="23"/>
      <c r="AAO164" s="23"/>
      <c r="AAP164" s="23"/>
      <c r="AAQ164" s="23"/>
      <c r="AAR164" s="23"/>
      <c r="AAS164" s="23"/>
      <c r="AAT164" s="23"/>
      <c r="AAU164" s="23"/>
      <c r="AAV164" s="23"/>
      <c r="AAW164" s="23"/>
      <c r="AAX164" s="23"/>
      <c r="AAY164" s="23"/>
      <c r="AAZ164" s="23"/>
      <c r="ABA164" s="23"/>
      <c r="ABB164" s="23"/>
      <c r="ABC164" s="23"/>
      <c r="ABD164" s="23"/>
      <c r="ABE164" s="23"/>
      <c r="ABF164" s="23"/>
      <c r="ABG164" s="23"/>
      <c r="ABH164" s="23"/>
      <c r="ABI164" s="23"/>
      <c r="ABJ164" s="23"/>
      <c r="ABK164" s="23"/>
      <c r="ABL164" s="23"/>
      <c r="ABM164" s="23"/>
      <c r="ABN164" s="23"/>
      <c r="ABO164" s="23"/>
      <c r="ABP164" s="23"/>
      <c r="ABQ164" s="23"/>
      <c r="ABR164" s="23"/>
      <c r="ABS164" s="23"/>
      <c r="ABT164" s="23"/>
      <c r="ABU164" s="23"/>
      <c r="ABV164" s="23"/>
      <c r="ABW164" s="23"/>
      <c r="ABX164" s="23"/>
      <c r="ABY164" s="23"/>
      <c r="ABZ164" s="23"/>
      <c r="ACA164" s="23"/>
      <c r="ACB164" s="23"/>
      <c r="ACC164" s="23"/>
      <c r="ACD164" s="23"/>
      <c r="ACE164" s="23"/>
      <c r="ACF164" s="23"/>
      <c r="ACG164" s="23"/>
      <c r="ACH164" s="23"/>
      <c r="ACI164" s="23"/>
      <c r="ACJ164" s="23"/>
      <c r="ACK164" s="23"/>
      <c r="ACL164" s="23"/>
      <c r="ACM164" s="23"/>
      <c r="ACN164" s="23"/>
      <c r="ACO164" s="23"/>
      <c r="ACP164" s="23"/>
      <c r="ACQ164" s="23"/>
      <c r="ACR164" s="23"/>
      <c r="ACS164" s="23"/>
      <c r="ACT164" s="23"/>
      <c r="ACU164" s="23"/>
      <c r="ACV164" s="23"/>
      <c r="ACW164" s="23"/>
      <c r="ACX164" s="23"/>
      <c r="ACY164" s="23"/>
      <c r="ACZ164" s="23"/>
      <c r="ADA164" s="23"/>
      <c r="ADB164" s="23"/>
      <c r="ADC164" s="23"/>
      <c r="ADD164" s="23"/>
      <c r="ADE164" s="23"/>
      <c r="ADF164" s="23"/>
      <c r="ADG164" s="23"/>
      <c r="ADH164" s="23"/>
      <c r="ADI164" s="23"/>
      <c r="ADJ164" s="23"/>
      <c r="ADK164" s="23"/>
      <c r="ADL164" s="23"/>
      <c r="ADM164" s="23"/>
      <c r="ADN164" s="23"/>
      <c r="ADO164" s="23"/>
      <c r="ADP164" s="23"/>
      <c r="ADQ164" s="23"/>
      <c r="ADR164" s="23"/>
      <c r="ADS164" s="23"/>
      <c r="ADT164" s="23"/>
      <c r="ADU164" s="23"/>
      <c r="ADV164" s="23"/>
      <c r="ADW164" s="23"/>
      <c r="ADX164" s="23"/>
      <c r="ADY164" s="23"/>
      <c r="ADZ164" s="23"/>
      <c r="AEA164" s="23"/>
      <c r="AEB164" s="23"/>
      <c r="AEC164" s="23"/>
      <c r="AED164" s="23"/>
      <c r="AEE164" s="23"/>
      <c r="AEF164" s="23"/>
      <c r="AEG164" s="23"/>
      <c r="AEH164" s="23"/>
      <c r="AEI164" s="23"/>
      <c r="AEJ164" s="23"/>
      <c r="AEK164" s="23"/>
      <c r="AEL164" s="23"/>
      <c r="AEM164" s="23"/>
      <c r="AEN164" s="23"/>
      <c r="AEO164" s="23"/>
      <c r="AEP164" s="23"/>
      <c r="AEQ164" s="23"/>
      <c r="AER164" s="23"/>
      <c r="AES164" s="23"/>
      <c r="AET164" s="23"/>
      <c r="AEU164" s="23"/>
      <c r="AEV164" s="23"/>
      <c r="AEW164" s="23"/>
      <c r="AEX164" s="23"/>
      <c r="AEY164" s="23"/>
      <c r="AEZ164" s="23"/>
      <c r="AFA164" s="23"/>
      <c r="AFB164" s="23"/>
      <c r="AFC164" s="23"/>
      <c r="AFD164" s="23"/>
      <c r="AFE164" s="23"/>
      <c r="AFF164" s="23"/>
      <c r="AFG164" s="23"/>
      <c r="AFH164" s="23"/>
      <c r="AFI164" s="23"/>
      <c r="AFJ164" s="23"/>
      <c r="AFK164" s="23"/>
      <c r="AFL164" s="23"/>
      <c r="AFM164" s="23"/>
      <c r="AFN164" s="23"/>
      <c r="AFO164" s="23"/>
      <c r="AFP164" s="23"/>
      <c r="AFQ164" s="23"/>
      <c r="AFR164" s="23"/>
      <c r="AFS164" s="23"/>
      <c r="AFT164" s="23"/>
      <c r="AFU164" s="23"/>
      <c r="AFV164" s="23"/>
      <c r="AFW164" s="23"/>
      <c r="AFX164" s="23"/>
      <c r="AFY164" s="23"/>
      <c r="AFZ164" s="23"/>
      <c r="AGA164" s="23"/>
      <c r="AGB164" s="23"/>
      <c r="AGC164" s="23"/>
      <c r="AGD164" s="23"/>
      <c r="AGE164" s="23"/>
      <c r="AGF164" s="23"/>
      <c r="AGG164" s="23"/>
      <c r="AGH164" s="23"/>
      <c r="AGI164" s="23"/>
      <c r="AGJ164" s="23"/>
      <c r="AGK164" s="23"/>
      <c r="AGL164" s="23"/>
      <c r="AGM164" s="23"/>
      <c r="AGN164" s="23"/>
      <c r="AGO164" s="23"/>
      <c r="AGP164" s="23"/>
      <c r="AGQ164" s="23"/>
      <c r="AGR164" s="23"/>
      <c r="AGS164" s="23"/>
      <c r="AGT164" s="23"/>
      <c r="AGU164" s="23"/>
      <c r="AGV164" s="23"/>
      <c r="AGW164" s="23"/>
      <c r="AGX164" s="23"/>
      <c r="AGY164" s="23"/>
      <c r="AGZ164" s="23"/>
      <c r="AHA164" s="23"/>
      <c r="AHB164" s="23"/>
      <c r="AHC164" s="23"/>
      <c r="AHD164" s="23"/>
      <c r="AHE164" s="23"/>
      <c r="AHF164" s="23"/>
      <c r="AHG164" s="23"/>
      <c r="AHH164" s="23"/>
      <c r="AHI164" s="23"/>
      <c r="AHJ164" s="23"/>
      <c r="AHK164" s="23"/>
      <c r="AHL164" s="23"/>
      <c r="AHM164" s="23"/>
      <c r="AHN164" s="23"/>
      <c r="AHO164" s="23"/>
      <c r="AHP164" s="23"/>
      <c r="AHQ164" s="23"/>
      <c r="AHR164" s="23"/>
      <c r="AHS164" s="23"/>
      <c r="AHT164" s="23"/>
      <c r="AHU164" s="23"/>
      <c r="AHV164" s="23"/>
      <c r="AHW164" s="23"/>
      <c r="AHX164" s="23"/>
      <c r="AHY164" s="23"/>
      <c r="AHZ164" s="23"/>
      <c r="AIA164" s="23"/>
      <c r="AIB164" s="23"/>
      <c r="AIC164" s="23"/>
      <c r="AID164" s="23"/>
    </row>
    <row r="165" spans="1:914" s="20" customFormat="1" ht="13.55" customHeight="1">
      <c r="A165" s="644"/>
      <c r="B165" s="260" t="s">
        <v>216</v>
      </c>
      <c r="C165" s="385">
        <v>2098126</v>
      </c>
      <c r="D165" s="234">
        <v>0.17983801538195943</v>
      </c>
      <c r="E165" s="620"/>
      <c r="F165" s="638"/>
      <c r="G165" s="233">
        <v>34838</v>
      </c>
      <c r="H165" s="234">
        <v>0.13150800610607694</v>
      </c>
      <c r="I165" s="369">
        <v>28284</v>
      </c>
      <c r="J165" s="234">
        <v>0.14835566382460419</v>
      </c>
      <c r="K165" s="646"/>
      <c r="L165" s="632"/>
      <c r="M165" s="369">
        <v>17391</v>
      </c>
      <c r="N165" s="234">
        <v>0.4143623942745609</v>
      </c>
      <c r="O165" s="620"/>
      <c r="P165" s="638"/>
      <c r="Q165" s="369">
        <v>7530</v>
      </c>
      <c r="R165" s="234">
        <v>0.23685939553219448</v>
      </c>
      <c r="S165" s="249">
        <v>3856</v>
      </c>
      <c r="T165" s="234">
        <v>0.35203366058906033</v>
      </c>
      <c r="U165" s="620"/>
      <c r="V165" s="638"/>
      <c r="W165" s="384">
        <v>658</v>
      </c>
      <c r="X165" s="234">
        <v>0.6009732360097324</v>
      </c>
      <c r="Y165" s="384">
        <v>848</v>
      </c>
      <c r="Z165" s="234">
        <v>1.5313432835820895</v>
      </c>
      <c r="AA165" s="369"/>
      <c r="AB165" s="234"/>
      <c r="AC165" s="369">
        <v>40</v>
      </c>
      <c r="AD165" s="234">
        <v>5.2631578947368418E-2</v>
      </c>
      <c r="AE165" s="636"/>
      <c r="AF165" s="641"/>
      <c r="AG165" s="369"/>
      <c r="AH165" s="234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  <c r="IW165" s="23"/>
      <c r="IX165" s="23"/>
      <c r="IY165" s="23"/>
      <c r="IZ165" s="23"/>
      <c r="JA165" s="23"/>
      <c r="JB165" s="23"/>
      <c r="JC165" s="23"/>
      <c r="JD165" s="23"/>
      <c r="JE165" s="23"/>
      <c r="JF165" s="23"/>
      <c r="JG165" s="23"/>
      <c r="JH165" s="23"/>
      <c r="JI165" s="23"/>
      <c r="JJ165" s="23"/>
      <c r="JK165" s="23"/>
      <c r="JL165" s="23"/>
      <c r="JM165" s="23"/>
      <c r="JN165" s="23"/>
      <c r="JO165" s="23"/>
      <c r="JP165" s="23"/>
      <c r="JQ165" s="23"/>
      <c r="JR165" s="23"/>
      <c r="JS165" s="23"/>
      <c r="JT165" s="23"/>
      <c r="JU165" s="23"/>
      <c r="JV165" s="23"/>
      <c r="JW165" s="23"/>
      <c r="JX165" s="23"/>
      <c r="JY165" s="23"/>
      <c r="JZ165" s="23"/>
      <c r="KA165" s="23"/>
      <c r="KB165" s="23"/>
      <c r="KC165" s="23"/>
      <c r="KD165" s="23"/>
      <c r="KE165" s="23"/>
      <c r="KF165" s="23"/>
      <c r="KG165" s="23"/>
      <c r="KH165" s="23"/>
      <c r="KI165" s="23"/>
      <c r="KJ165" s="23"/>
      <c r="KK165" s="23"/>
      <c r="KL165" s="23"/>
      <c r="KM165" s="23"/>
      <c r="KN165" s="23"/>
      <c r="KO165" s="23"/>
      <c r="KP165" s="23"/>
      <c r="KQ165" s="23"/>
      <c r="KR165" s="23"/>
      <c r="KS165" s="23"/>
      <c r="KT165" s="23"/>
      <c r="KU165" s="23"/>
      <c r="KV165" s="23"/>
      <c r="KW165" s="23"/>
      <c r="KX165" s="23"/>
      <c r="KY165" s="23"/>
      <c r="KZ165" s="23"/>
      <c r="LA165" s="23"/>
      <c r="LB165" s="23"/>
      <c r="LC165" s="23"/>
      <c r="LD165" s="23"/>
      <c r="LE165" s="23"/>
      <c r="LF165" s="23"/>
      <c r="LG165" s="23"/>
      <c r="LH165" s="23"/>
      <c r="LI165" s="23"/>
      <c r="LJ165" s="23"/>
      <c r="LK165" s="23"/>
      <c r="LL165" s="23"/>
      <c r="LM165" s="23"/>
      <c r="LN165" s="23"/>
      <c r="LO165" s="23"/>
      <c r="LP165" s="23"/>
      <c r="LQ165" s="23"/>
      <c r="LR165" s="23"/>
      <c r="LS165" s="23"/>
      <c r="LT165" s="23"/>
      <c r="LU165" s="23"/>
      <c r="LV165" s="23"/>
      <c r="LW165" s="23"/>
      <c r="LX165" s="23"/>
      <c r="LY165" s="23"/>
      <c r="LZ165" s="23"/>
      <c r="MA165" s="23"/>
      <c r="MB165" s="23"/>
      <c r="MC165" s="23"/>
      <c r="MD165" s="23"/>
      <c r="ME165" s="23"/>
      <c r="MF165" s="23"/>
      <c r="MG165" s="23"/>
      <c r="MH165" s="23"/>
      <c r="MI165" s="23"/>
      <c r="MJ165" s="23"/>
      <c r="MK165" s="23"/>
      <c r="ML165" s="23"/>
      <c r="MM165" s="23"/>
      <c r="MN165" s="23"/>
      <c r="MO165" s="23"/>
      <c r="MP165" s="23"/>
      <c r="MQ165" s="23"/>
      <c r="MR165" s="23"/>
      <c r="MS165" s="23"/>
      <c r="MT165" s="23"/>
      <c r="MU165" s="23"/>
      <c r="MV165" s="23"/>
      <c r="MW165" s="23"/>
      <c r="MX165" s="23"/>
      <c r="MY165" s="23"/>
      <c r="MZ165" s="23"/>
      <c r="NA165" s="23"/>
      <c r="NB165" s="23"/>
      <c r="NC165" s="23"/>
      <c r="ND165" s="23"/>
      <c r="NE165" s="23"/>
      <c r="NF165" s="23"/>
      <c r="NG165" s="23"/>
      <c r="NH165" s="23"/>
      <c r="NI165" s="23"/>
      <c r="NJ165" s="23"/>
      <c r="NK165" s="23"/>
      <c r="NL165" s="23"/>
      <c r="NM165" s="23"/>
      <c r="NN165" s="23"/>
      <c r="NO165" s="23"/>
      <c r="NP165" s="23"/>
      <c r="NQ165" s="23"/>
      <c r="NR165" s="23"/>
      <c r="NS165" s="23"/>
      <c r="NT165" s="23"/>
      <c r="NU165" s="23"/>
      <c r="NV165" s="23"/>
      <c r="NW165" s="23"/>
      <c r="NX165" s="23"/>
      <c r="NY165" s="23"/>
      <c r="NZ165" s="23"/>
      <c r="OA165" s="23"/>
      <c r="OB165" s="23"/>
      <c r="OC165" s="23"/>
      <c r="OD165" s="23"/>
      <c r="OE165" s="23"/>
      <c r="OF165" s="23"/>
      <c r="OG165" s="23"/>
      <c r="OH165" s="23"/>
      <c r="OI165" s="23"/>
      <c r="OJ165" s="23"/>
      <c r="OK165" s="23"/>
      <c r="OL165" s="23"/>
      <c r="OM165" s="23"/>
      <c r="ON165" s="23"/>
      <c r="OO165" s="23"/>
      <c r="OP165" s="23"/>
      <c r="OQ165" s="23"/>
      <c r="OR165" s="23"/>
      <c r="OS165" s="23"/>
      <c r="OT165" s="23"/>
      <c r="OU165" s="23"/>
      <c r="OV165" s="23"/>
      <c r="OW165" s="23"/>
      <c r="OX165" s="23"/>
      <c r="OY165" s="23"/>
      <c r="OZ165" s="23"/>
      <c r="PA165" s="23"/>
      <c r="PB165" s="23"/>
      <c r="PC165" s="23"/>
      <c r="PD165" s="23"/>
      <c r="PE165" s="23"/>
      <c r="PF165" s="23"/>
      <c r="PG165" s="23"/>
      <c r="PH165" s="23"/>
      <c r="PI165" s="23"/>
      <c r="PJ165" s="23"/>
      <c r="PK165" s="23"/>
      <c r="PL165" s="23"/>
      <c r="PM165" s="23"/>
      <c r="PN165" s="23"/>
      <c r="PO165" s="23"/>
      <c r="PP165" s="23"/>
      <c r="PQ165" s="23"/>
      <c r="PR165" s="23"/>
      <c r="PS165" s="23"/>
      <c r="PT165" s="23"/>
      <c r="PU165" s="23"/>
      <c r="PV165" s="23"/>
      <c r="PW165" s="23"/>
      <c r="PX165" s="23"/>
      <c r="PY165" s="23"/>
      <c r="PZ165" s="23"/>
      <c r="QA165" s="23"/>
      <c r="QB165" s="23"/>
      <c r="QC165" s="23"/>
      <c r="QD165" s="23"/>
      <c r="QE165" s="23"/>
      <c r="QF165" s="23"/>
      <c r="QG165" s="23"/>
      <c r="QH165" s="23"/>
      <c r="QI165" s="23"/>
      <c r="QJ165" s="23"/>
      <c r="QK165" s="23"/>
      <c r="QL165" s="23"/>
      <c r="QM165" s="23"/>
      <c r="QN165" s="23"/>
      <c r="QO165" s="23"/>
      <c r="QP165" s="23"/>
      <c r="QQ165" s="23"/>
      <c r="QR165" s="23"/>
      <c r="QS165" s="23"/>
      <c r="QT165" s="23"/>
      <c r="QU165" s="23"/>
      <c r="QV165" s="23"/>
      <c r="QW165" s="23"/>
      <c r="QX165" s="23"/>
      <c r="QY165" s="23"/>
      <c r="QZ165" s="23"/>
      <c r="RA165" s="23"/>
      <c r="RB165" s="23"/>
      <c r="RC165" s="23"/>
      <c r="RD165" s="23"/>
      <c r="RE165" s="23"/>
      <c r="RF165" s="23"/>
      <c r="RG165" s="23"/>
      <c r="RH165" s="23"/>
      <c r="RI165" s="23"/>
      <c r="RJ165" s="23"/>
      <c r="RK165" s="23"/>
      <c r="RL165" s="23"/>
      <c r="RM165" s="23"/>
      <c r="RN165" s="23"/>
      <c r="RO165" s="23"/>
      <c r="RP165" s="23"/>
      <c r="RQ165" s="23"/>
      <c r="RR165" s="23"/>
      <c r="RS165" s="23"/>
      <c r="RT165" s="23"/>
      <c r="RU165" s="23"/>
      <c r="RV165" s="23"/>
      <c r="RW165" s="23"/>
      <c r="RX165" s="23"/>
      <c r="RY165" s="23"/>
      <c r="RZ165" s="23"/>
      <c r="SA165" s="23"/>
      <c r="SB165" s="23"/>
      <c r="SC165" s="23"/>
      <c r="SD165" s="23"/>
      <c r="SE165" s="23"/>
      <c r="SF165" s="23"/>
      <c r="SG165" s="23"/>
      <c r="SH165" s="23"/>
      <c r="SI165" s="23"/>
      <c r="SJ165" s="23"/>
      <c r="SK165" s="23"/>
      <c r="SL165" s="23"/>
      <c r="SM165" s="23"/>
      <c r="SN165" s="23"/>
      <c r="SO165" s="23"/>
      <c r="SP165" s="23"/>
      <c r="SQ165" s="23"/>
      <c r="SR165" s="23"/>
      <c r="SS165" s="23"/>
      <c r="ST165" s="23"/>
      <c r="SU165" s="23"/>
      <c r="SV165" s="23"/>
      <c r="SW165" s="23"/>
      <c r="SX165" s="23"/>
      <c r="SY165" s="23"/>
      <c r="SZ165" s="23"/>
      <c r="TA165" s="23"/>
      <c r="TB165" s="23"/>
      <c r="TC165" s="23"/>
      <c r="TD165" s="23"/>
      <c r="TE165" s="23"/>
      <c r="TF165" s="23"/>
      <c r="TG165" s="23"/>
      <c r="TH165" s="23"/>
      <c r="TI165" s="23"/>
      <c r="TJ165" s="23"/>
      <c r="TK165" s="23"/>
      <c r="TL165" s="23"/>
      <c r="TM165" s="23"/>
      <c r="TN165" s="23"/>
      <c r="TO165" s="23"/>
      <c r="TP165" s="23"/>
      <c r="TQ165" s="23"/>
      <c r="TR165" s="23"/>
      <c r="TS165" s="23"/>
      <c r="TT165" s="23"/>
      <c r="TU165" s="23"/>
      <c r="TV165" s="23"/>
      <c r="TW165" s="23"/>
      <c r="TX165" s="23"/>
      <c r="TY165" s="23"/>
      <c r="TZ165" s="23"/>
      <c r="UA165" s="23"/>
      <c r="UB165" s="23"/>
      <c r="UC165" s="23"/>
      <c r="UD165" s="23"/>
      <c r="UE165" s="23"/>
      <c r="UF165" s="23"/>
      <c r="UG165" s="23"/>
      <c r="UH165" s="23"/>
      <c r="UI165" s="23"/>
      <c r="UJ165" s="23"/>
      <c r="UK165" s="23"/>
      <c r="UL165" s="23"/>
      <c r="UM165" s="23"/>
      <c r="UN165" s="23"/>
      <c r="UO165" s="23"/>
      <c r="UP165" s="23"/>
      <c r="UQ165" s="23"/>
      <c r="UR165" s="23"/>
      <c r="US165" s="23"/>
      <c r="UT165" s="23"/>
      <c r="UU165" s="23"/>
      <c r="UV165" s="23"/>
      <c r="UW165" s="23"/>
      <c r="UX165" s="23"/>
      <c r="UY165" s="23"/>
      <c r="UZ165" s="23"/>
      <c r="VA165" s="23"/>
      <c r="VB165" s="23"/>
      <c r="VC165" s="23"/>
      <c r="VD165" s="23"/>
      <c r="VE165" s="23"/>
      <c r="VF165" s="23"/>
      <c r="VG165" s="23"/>
      <c r="VH165" s="23"/>
      <c r="VI165" s="23"/>
      <c r="VJ165" s="23"/>
      <c r="VK165" s="23"/>
      <c r="VL165" s="23"/>
      <c r="VM165" s="23"/>
      <c r="VN165" s="23"/>
      <c r="VO165" s="23"/>
      <c r="VP165" s="23"/>
      <c r="VQ165" s="23"/>
      <c r="VR165" s="23"/>
      <c r="VS165" s="23"/>
      <c r="VT165" s="23"/>
      <c r="VU165" s="23"/>
      <c r="VV165" s="23"/>
      <c r="VW165" s="23"/>
      <c r="VX165" s="23"/>
      <c r="VY165" s="23"/>
      <c r="VZ165" s="23"/>
      <c r="WA165" s="23"/>
      <c r="WB165" s="23"/>
      <c r="WC165" s="23"/>
      <c r="WD165" s="23"/>
      <c r="WE165" s="23"/>
      <c r="WF165" s="23"/>
      <c r="WG165" s="23"/>
      <c r="WH165" s="23"/>
      <c r="WI165" s="23"/>
      <c r="WJ165" s="23"/>
      <c r="WK165" s="23"/>
      <c r="WL165" s="23"/>
      <c r="WM165" s="23"/>
      <c r="WN165" s="23"/>
      <c r="WO165" s="23"/>
      <c r="WP165" s="23"/>
      <c r="WQ165" s="23"/>
      <c r="WR165" s="23"/>
      <c r="WS165" s="23"/>
      <c r="WT165" s="23"/>
      <c r="WU165" s="23"/>
      <c r="WV165" s="23"/>
      <c r="WW165" s="23"/>
      <c r="WX165" s="23"/>
      <c r="WY165" s="23"/>
      <c r="WZ165" s="23"/>
      <c r="XA165" s="23"/>
      <c r="XB165" s="23"/>
      <c r="XC165" s="23"/>
      <c r="XD165" s="23"/>
      <c r="XE165" s="23"/>
      <c r="XF165" s="23"/>
      <c r="XG165" s="23"/>
      <c r="XH165" s="23"/>
      <c r="XI165" s="23"/>
      <c r="XJ165" s="23"/>
      <c r="XK165" s="23"/>
      <c r="XL165" s="23"/>
      <c r="XM165" s="23"/>
      <c r="XN165" s="23"/>
      <c r="XO165" s="23"/>
      <c r="XP165" s="23"/>
      <c r="XQ165" s="23"/>
      <c r="XR165" s="23"/>
      <c r="XS165" s="23"/>
      <c r="XT165" s="23"/>
      <c r="XU165" s="23"/>
      <c r="XV165" s="23"/>
      <c r="XW165" s="23"/>
      <c r="XX165" s="23"/>
      <c r="XY165" s="23"/>
      <c r="XZ165" s="23"/>
      <c r="YA165" s="23"/>
      <c r="YB165" s="23"/>
      <c r="YC165" s="23"/>
      <c r="YD165" s="23"/>
      <c r="YE165" s="23"/>
      <c r="YF165" s="23"/>
      <c r="YG165" s="23"/>
      <c r="YH165" s="23"/>
      <c r="YI165" s="23"/>
      <c r="YJ165" s="23"/>
      <c r="YK165" s="23"/>
      <c r="YL165" s="23"/>
      <c r="YM165" s="23"/>
      <c r="YN165" s="23"/>
      <c r="YO165" s="23"/>
      <c r="YP165" s="23"/>
      <c r="YQ165" s="23"/>
      <c r="YR165" s="23"/>
      <c r="YS165" s="23"/>
      <c r="YT165" s="23"/>
      <c r="YU165" s="23"/>
      <c r="YV165" s="23"/>
      <c r="YW165" s="23"/>
      <c r="YX165" s="23"/>
      <c r="YY165" s="23"/>
      <c r="YZ165" s="23"/>
      <c r="ZA165" s="23"/>
      <c r="ZB165" s="23"/>
      <c r="ZC165" s="23"/>
      <c r="ZD165" s="23"/>
      <c r="ZE165" s="23"/>
      <c r="ZF165" s="23"/>
      <c r="ZG165" s="23"/>
      <c r="ZH165" s="23"/>
      <c r="ZI165" s="23"/>
      <c r="ZJ165" s="23"/>
      <c r="ZK165" s="23"/>
      <c r="ZL165" s="23"/>
      <c r="ZM165" s="23"/>
      <c r="ZN165" s="23"/>
      <c r="ZO165" s="23"/>
      <c r="ZP165" s="23"/>
      <c r="ZQ165" s="23"/>
      <c r="ZR165" s="23"/>
      <c r="ZS165" s="23"/>
      <c r="ZT165" s="23"/>
      <c r="ZU165" s="23"/>
      <c r="ZV165" s="23"/>
      <c r="ZW165" s="23"/>
      <c r="ZX165" s="23"/>
      <c r="ZY165" s="23"/>
      <c r="ZZ165" s="23"/>
      <c r="AAA165" s="23"/>
      <c r="AAB165" s="23"/>
      <c r="AAC165" s="23"/>
      <c r="AAD165" s="23"/>
      <c r="AAE165" s="23"/>
      <c r="AAF165" s="23"/>
      <c r="AAG165" s="23"/>
      <c r="AAH165" s="23"/>
      <c r="AAI165" s="23"/>
      <c r="AAJ165" s="23"/>
      <c r="AAK165" s="23"/>
      <c r="AAL165" s="23"/>
      <c r="AAM165" s="23"/>
      <c r="AAN165" s="23"/>
      <c r="AAO165" s="23"/>
      <c r="AAP165" s="23"/>
      <c r="AAQ165" s="23"/>
      <c r="AAR165" s="23"/>
      <c r="AAS165" s="23"/>
      <c r="AAT165" s="23"/>
      <c r="AAU165" s="23"/>
      <c r="AAV165" s="23"/>
      <c r="AAW165" s="23"/>
      <c r="AAX165" s="23"/>
      <c r="AAY165" s="23"/>
      <c r="AAZ165" s="23"/>
      <c r="ABA165" s="23"/>
      <c r="ABB165" s="23"/>
      <c r="ABC165" s="23"/>
      <c r="ABD165" s="23"/>
      <c r="ABE165" s="23"/>
      <c r="ABF165" s="23"/>
      <c r="ABG165" s="23"/>
      <c r="ABH165" s="23"/>
      <c r="ABI165" s="23"/>
      <c r="ABJ165" s="23"/>
      <c r="ABK165" s="23"/>
      <c r="ABL165" s="23"/>
      <c r="ABM165" s="23"/>
      <c r="ABN165" s="23"/>
      <c r="ABO165" s="23"/>
      <c r="ABP165" s="23"/>
      <c r="ABQ165" s="23"/>
      <c r="ABR165" s="23"/>
      <c r="ABS165" s="23"/>
      <c r="ABT165" s="23"/>
      <c r="ABU165" s="23"/>
      <c r="ABV165" s="23"/>
      <c r="ABW165" s="23"/>
      <c r="ABX165" s="23"/>
      <c r="ABY165" s="23"/>
      <c r="ABZ165" s="23"/>
      <c r="ACA165" s="23"/>
      <c r="ACB165" s="23"/>
      <c r="ACC165" s="23"/>
      <c r="ACD165" s="23"/>
      <c r="ACE165" s="23"/>
      <c r="ACF165" s="23"/>
      <c r="ACG165" s="23"/>
      <c r="ACH165" s="23"/>
      <c r="ACI165" s="23"/>
      <c r="ACJ165" s="23"/>
      <c r="ACK165" s="23"/>
      <c r="ACL165" s="23"/>
      <c r="ACM165" s="23"/>
      <c r="ACN165" s="23"/>
      <c r="ACO165" s="23"/>
      <c r="ACP165" s="23"/>
      <c r="ACQ165" s="23"/>
      <c r="ACR165" s="23"/>
      <c r="ACS165" s="23"/>
      <c r="ACT165" s="23"/>
      <c r="ACU165" s="23"/>
      <c r="ACV165" s="23"/>
      <c r="ACW165" s="23"/>
      <c r="ACX165" s="23"/>
      <c r="ACY165" s="23"/>
      <c r="ACZ165" s="23"/>
      <c r="ADA165" s="23"/>
      <c r="ADB165" s="23"/>
      <c r="ADC165" s="23"/>
      <c r="ADD165" s="23"/>
      <c r="ADE165" s="23"/>
      <c r="ADF165" s="23"/>
      <c r="ADG165" s="23"/>
      <c r="ADH165" s="23"/>
      <c r="ADI165" s="23"/>
      <c r="ADJ165" s="23"/>
      <c r="ADK165" s="23"/>
      <c r="ADL165" s="23"/>
      <c r="ADM165" s="23"/>
      <c r="ADN165" s="23"/>
      <c r="ADO165" s="23"/>
      <c r="ADP165" s="23"/>
      <c r="ADQ165" s="23"/>
      <c r="ADR165" s="23"/>
      <c r="ADS165" s="23"/>
      <c r="ADT165" s="23"/>
      <c r="ADU165" s="23"/>
      <c r="ADV165" s="23"/>
      <c r="ADW165" s="23"/>
      <c r="ADX165" s="23"/>
      <c r="ADY165" s="23"/>
      <c r="ADZ165" s="23"/>
      <c r="AEA165" s="23"/>
      <c r="AEB165" s="23"/>
      <c r="AEC165" s="23"/>
      <c r="AED165" s="23"/>
      <c r="AEE165" s="23"/>
      <c r="AEF165" s="23"/>
      <c r="AEG165" s="23"/>
      <c r="AEH165" s="23"/>
      <c r="AEI165" s="23"/>
      <c r="AEJ165" s="23"/>
      <c r="AEK165" s="23"/>
      <c r="AEL165" s="23"/>
      <c r="AEM165" s="23"/>
      <c r="AEN165" s="23"/>
      <c r="AEO165" s="23"/>
      <c r="AEP165" s="23"/>
      <c r="AEQ165" s="23"/>
      <c r="AER165" s="23"/>
      <c r="AES165" s="23"/>
      <c r="AET165" s="23"/>
      <c r="AEU165" s="23"/>
      <c r="AEV165" s="23"/>
      <c r="AEW165" s="23"/>
      <c r="AEX165" s="23"/>
      <c r="AEY165" s="23"/>
      <c r="AEZ165" s="23"/>
      <c r="AFA165" s="23"/>
      <c r="AFB165" s="23"/>
      <c r="AFC165" s="23"/>
      <c r="AFD165" s="23"/>
      <c r="AFE165" s="23"/>
      <c r="AFF165" s="23"/>
      <c r="AFG165" s="23"/>
      <c r="AFH165" s="23"/>
      <c r="AFI165" s="23"/>
      <c r="AFJ165" s="23"/>
      <c r="AFK165" s="23"/>
      <c r="AFL165" s="23"/>
      <c r="AFM165" s="23"/>
      <c r="AFN165" s="23"/>
      <c r="AFO165" s="23"/>
      <c r="AFP165" s="23"/>
      <c r="AFQ165" s="23"/>
      <c r="AFR165" s="23"/>
      <c r="AFS165" s="23"/>
      <c r="AFT165" s="23"/>
      <c r="AFU165" s="23"/>
      <c r="AFV165" s="23"/>
      <c r="AFW165" s="23"/>
      <c r="AFX165" s="23"/>
      <c r="AFY165" s="23"/>
      <c r="AFZ165" s="23"/>
      <c r="AGA165" s="23"/>
      <c r="AGB165" s="23"/>
      <c r="AGC165" s="23"/>
      <c r="AGD165" s="23"/>
      <c r="AGE165" s="23"/>
      <c r="AGF165" s="23"/>
      <c r="AGG165" s="23"/>
      <c r="AGH165" s="23"/>
      <c r="AGI165" s="23"/>
      <c r="AGJ165" s="23"/>
      <c r="AGK165" s="23"/>
      <c r="AGL165" s="23"/>
      <c r="AGM165" s="23"/>
      <c r="AGN165" s="23"/>
      <c r="AGO165" s="23"/>
      <c r="AGP165" s="23"/>
      <c r="AGQ165" s="23"/>
      <c r="AGR165" s="23"/>
      <c r="AGS165" s="23"/>
      <c r="AGT165" s="23"/>
      <c r="AGU165" s="23"/>
      <c r="AGV165" s="23"/>
      <c r="AGW165" s="23"/>
      <c r="AGX165" s="23"/>
      <c r="AGY165" s="23"/>
      <c r="AGZ165" s="23"/>
      <c r="AHA165" s="23"/>
      <c r="AHB165" s="23"/>
      <c r="AHC165" s="23"/>
      <c r="AHD165" s="23"/>
      <c r="AHE165" s="23"/>
      <c r="AHF165" s="23"/>
      <c r="AHG165" s="23"/>
      <c r="AHH165" s="23"/>
      <c r="AHI165" s="23"/>
      <c r="AHJ165" s="23"/>
      <c r="AHK165" s="23"/>
      <c r="AHL165" s="23"/>
      <c r="AHM165" s="23"/>
      <c r="AHN165" s="23"/>
      <c r="AHO165" s="23"/>
      <c r="AHP165" s="23"/>
      <c r="AHQ165" s="23"/>
      <c r="AHR165" s="23"/>
      <c r="AHS165" s="23"/>
      <c r="AHT165" s="23"/>
      <c r="AHU165" s="23"/>
      <c r="AHV165" s="23"/>
      <c r="AHW165" s="23"/>
      <c r="AHX165" s="23"/>
      <c r="AHY165" s="23"/>
      <c r="AHZ165" s="23"/>
      <c r="AIA165" s="23"/>
      <c r="AIB165" s="23"/>
      <c r="AIC165" s="23"/>
      <c r="AID165" s="23"/>
    </row>
    <row r="166" spans="1:914" s="20" customFormat="1" ht="13.55" customHeight="1">
      <c r="A166" s="644"/>
      <c r="B166" s="260" t="s">
        <v>217</v>
      </c>
      <c r="C166" s="385">
        <v>2389447</v>
      </c>
      <c r="D166" s="234">
        <v>0.14543102142403797</v>
      </c>
      <c r="E166" s="620"/>
      <c r="F166" s="638"/>
      <c r="G166" s="233">
        <v>42747</v>
      </c>
      <c r="H166" s="234">
        <v>0.14113721302722904</v>
      </c>
      <c r="I166" s="369">
        <v>35815</v>
      </c>
      <c r="J166" s="234">
        <v>3.9019437191760931E-2</v>
      </c>
      <c r="K166" s="646">
        <v>101412</v>
      </c>
      <c r="L166" s="632">
        <v>3.4024980881978077E-2</v>
      </c>
      <c r="M166" s="369">
        <v>14258</v>
      </c>
      <c r="N166" s="234">
        <v>0.20178691840863117</v>
      </c>
      <c r="O166" s="620"/>
      <c r="P166" s="638"/>
      <c r="Q166" s="369">
        <v>5783</v>
      </c>
      <c r="R166" s="234">
        <v>0.10110434120335121</v>
      </c>
      <c r="S166" s="249">
        <v>3963</v>
      </c>
      <c r="T166" s="193">
        <v>0.1987295825771325</v>
      </c>
      <c r="U166" s="620">
        <v>5015</v>
      </c>
      <c r="V166" s="638">
        <v>-0.17298812664907648</v>
      </c>
      <c r="W166" s="384">
        <v>353</v>
      </c>
      <c r="X166" s="234">
        <v>0.23859649122807025</v>
      </c>
      <c r="Y166" s="384">
        <v>303</v>
      </c>
      <c r="Z166" s="234">
        <v>-0.3441558441558441</v>
      </c>
      <c r="AA166" s="369"/>
      <c r="AB166" s="234"/>
      <c r="AC166" s="369">
        <v>32</v>
      </c>
      <c r="AD166" s="234">
        <v>-0.27272727272727271</v>
      </c>
      <c r="AE166" s="636"/>
      <c r="AF166" s="641"/>
      <c r="AG166" s="369"/>
      <c r="AH166" s="234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  <c r="JB166" s="23"/>
      <c r="JC166" s="23"/>
      <c r="JD166" s="23"/>
      <c r="JE166" s="23"/>
      <c r="JF166" s="23"/>
      <c r="JG166" s="23"/>
      <c r="JH166" s="23"/>
      <c r="JI166" s="23"/>
      <c r="JJ166" s="23"/>
      <c r="JK166" s="23"/>
      <c r="JL166" s="23"/>
      <c r="JM166" s="23"/>
      <c r="JN166" s="23"/>
      <c r="JO166" s="23"/>
      <c r="JP166" s="23"/>
      <c r="JQ166" s="23"/>
      <c r="JR166" s="23"/>
      <c r="JS166" s="23"/>
      <c r="JT166" s="23"/>
      <c r="JU166" s="23"/>
      <c r="JV166" s="23"/>
      <c r="JW166" s="23"/>
      <c r="JX166" s="23"/>
      <c r="JY166" s="23"/>
      <c r="JZ166" s="23"/>
      <c r="KA166" s="23"/>
      <c r="KB166" s="23"/>
      <c r="KC166" s="23"/>
      <c r="KD166" s="23"/>
      <c r="KE166" s="23"/>
      <c r="KF166" s="23"/>
      <c r="KG166" s="23"/>
      <c r="KH166" s="23"/>
      <c r="KI166" s="23"/>
      <c r="KJ166" s="23"/>
      <c r="KK166" s="23"/>
      <c r="KL166" s="23"/>
      <c r="KM166" s="23"/>
      <c r="KN166" s="23"/>
      <c r="KO166" s="23"/>
      <c r="KP166" s="23"/>
      <c r="KQ166" s="23"/>
      <c r="KR166" s="23"/>
      <c r="KS166" s="23"/>
      <c r="KT166" s="23"/>
      <c r="KU166" s="23"/>
      <c r="KV166" s="23"/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  <c r="SY166" s="23"/>
      <c r="SZ166" s="23"/>
      <c r="TA166" s="23"/>
      <c r="TB166" s="23"/>
      <c r="TC166" s="23"/>
      <c r="TD166" s="23"/>
      <c r="TE166" s="23"/>
      <c r="TF166" s="23"/>
      <c r="TG166" s="23"/>
      <c r="TH166" s="23"/>
      <c r="TI166" s="23"/>
      <c r="TJ166" s="23"/>
      <c r="TK166" s="23"/>
      <c r="TL166" s="23"/>
      <c r="TM166" s="23"/>
      <c r="TN166" s="23"/>
      <c r="TO166" s="23"/>
      <c r="TP166" s="23"/>
      <c r="TQ166" s="23"/>
      <c r="TR166" s="23"/>
      <c r="TS166" s="23"/>
      <c r="TT166" s="23"/>
      <c r="TU166" s="23"/>
      <c r="TV166" s="23"/>
      <c r="TW166" s="23"/>
      <c r="TX166" s="23"/>
      <c r="TY166" s="23"/>
      <c r="TZ166" s="23"/>
      <c r="UA166" s="23"/>
      <c r="UB166" s="23"/>
      <c r="UC166" s="23"/>
      <c r="UD166" s="23"/>
      <c r="UE166" s="23"/>
      <c r="UF166" s="23"/>
      <c r="UG166" s="23"/>
      <c r="UH166" s="23"/>
      <c r="UI166" s="23"/>
      <c r="UJ166" s="23"/>
      <c r="UK166" s="23"/>
      <c r="UL166" s="23"/>
      <c r="UM166" s="23"/>
      <c r="UN166" s="23"/>
      <c r="UO166" s="23"/>
      <c r="UP166" s="23"/>
      <c r="UQ166" s="23"/>
      <c r="UR166" s="23"/>
      <c r="US166" s="23"/>
      <c r="UT166" s="23"/>
      <c r="UU166" s="23"/>
      <c r="UV166" s="23"/>
      <c r="UW166" s="23"/>
      <c r="UX166" s="23"/>
      <c r="UY166" s="23"/>
      <c r="UZ166" s="23"/>
      <c r="VA166" s="23"/>
      <c r="VB166" s="23"/>
      <c r="VC166" s="23"/>
      <c r="VD166" s="23"/>
      <c r="VE166" s="23"/>
      <c r="VF166" s="23"/>
      <c r="VG166" s="23"/>
      <c r="VH166" s="23"/>
      <c r="VI166" s="23"/>
      <c r="VJ166" s="23"/>
      <c r="VK166" s="23"/>
      <c r="VL166" s="23"/>
      <c r="VM166" s="23"/>
      <c r="VN166" s="23"/>
      <c r="VO166" s="23"/>
      <c r="VP166" s="23"/>
      <c r="VQ166" s="23"/>
      <c r="VR166" s="23"/>
      <c r="VS166" s="23"/>
      <c r="VT166" s="23"/>
      <c r="VU166" s="23"/>
      <c r="VV166" s="23"/>
      <c r="VW166" s="23"/>
      <c r="VX166" s="23"/>
      <c r="VY166" s="23"/>
      <c r="VZ166" s="23"/>
      <c r="WA166" s="23"/>
      <c r="WB166" s="23"/>
      <c r="WC166" s="23"/>
      <c r="WD166" s="23"/>
      <c r="WE166" s="23"/>
      <c r="WF166" s="23"/>
      <c r="WG166" s="23"/>
      <c r="WH166" s="23"/>
      <c r="WI166" s="23"/>
      <c r="WJ166" s="23"/>
      <c r="WK166" s="23"/>
      <c r="WL166" s="23"/>
      <c r="WM166" s="23"/>
      <c r="WN166" s="23"/>
      <c r="WO166" s="23"/>
      <c r="WP166" s="23"/>
      <c r="WQ166" s="23"/>
      <c r="WR166" s="23"/>
      <c r="WS166" s="23"/>
      <c r="WT166" s="23"/>
      <c r="WU166" s="23"/>
      <c r="WV166" s="23"/>
      <c r="WW166" s="23"/>
      <c r="WX166" s="23"/>
      <c r="WY166" s="23"/>
      <c r="WZ166" s="23"/>
      <c r="XA166" s="23"/>
      <c r="XB166" s="23"/>
      <c r="XC166" s="23"/>
      <c r="XD166" s="23"/>
      <c r="XE166" s="23"/>
      <c r="XF166" s="23"/>
      <c r="XG166" s="23"/>
      <c r="XH166" s="23"/>
      <c r="XI166" s="23"/>
      <c r="XJ166" s="23"/>
      <c r="XK166" s="23"/>
      <c r="XL166" s="23"/>
      <c r="XM166" s="23"/>
      <c r="XN166" s="23"/>
      <c r="XO166" s="23"/>
      <c r="XP166" s="23"/>
      <c r="XQ166" s="23"/>
      <c r="XR166" s="23"/>
      <c r="XS166" s="23"/>
      <c r="XT166" s="23"/>
      <c r="XU166" s="23"/>
      <c r="XV166" s="23"/>
      <c r="XW166" s="23"/>
      <c r="XX166" s="23"/>
      <c r="XY166" s="23"/>
      <c r="XZ166" s="23"/>
      <c r="YA166" s="23"/>
      <c r="YB166" s="23"/>
      <c r="YC166" s="23"/>
      <c r="YD166" s="23"/>
      <c r="YE166" s="23"/>
      <c r="YF166" s="23"/>
      <c r="YG166" s="23"/>
      <c r="YH166" s="23"/>
      <c r="YI166" s="23"/>
      <c r="YJ166" s="23"/>
      <c r="YK166" s="23"/>
      <c r="YL166" s="23"/>
      <c r="YM166" s="23"/>
      <c r="YN166" s="23"/>
      <c r="YO166" s="23"/>
      <c r="YP166" s="23"/>
      <c r="YQ166" s="23"/>
      <c r="YR166" s="23"/>
      <c r="YS166" s="23"/>
      <c r="YT166" s="23"/>
      <c r="YU166" s="23"/>
      <c r="YV166" s="23"/>
      <c r="YW166" s="23"/>
      <c r="YX166" s="23"/>
      <c r="YY166" s="23"/>
      <c r="YZ166" s="23"/>
      <c r="ZA166" s="23"/>
      <c r="ZB166" s="23"/>
      <c r="ZC166" s="23"/>
      <c r="ZD166" s="23"/>
      <c r="ZE166" s="23"/>
      <c r="ZF166" s="23"/>
      <c r="ZG166" s="23"/>
      <c r="ZH166" s="23"/>
      <c r="ZI166" s="23"/>
      <c r="ZJ166" s="23"/>
      <c r="ZK166" s="23"/>
      <c r="ZL166" s="23"/>
      <c r="ZM166" s="23"/>
      <c r="ZN166" s="23"/>
      <c r="ZO166" s="23"/>
      <c r="ZP166" s="23"/>
      <c r="ZQ166" s="23"/>
      <c r="ZR166" s="23"/>
      <c r="ZS166" s="23"/>
      <c r="ZT166" s="23"/>
      <c r="ZU166" s="23"/>
      <c r="ZV166" s="23"/>
      <c r="ZW166" s="23"/>
      <c r="ZX166" s="23"/>
      <c r="ZY166" s="23"/>
      <c r="ZZ166" s="23"/>
      <c r="AAA166" s="23"/>
      <c r="AAB166" s="23"/>
      <c r="AAC166" s="23"/>
      <c r="AAD166" s="23"/>
      <c r="AAE166" s="23"/>
      <c r="AAF166" s="23"/>
      <c r="AAG166" s="23"/>
      <c r="AAH166" s="23"/>
      <c r="AAI166" s="23"/>
      <c r="AAJ166" s="23"/>
      <c r="AAK166" s="23"/>
      <c r="AAL166" s="23"/>
      <c r="AAM166" s="23"/>
      <c r="AAN166" s="23"/>
      <c r="AAO166" s="23"/>
      <c r="AAP166" s="23"/>
      <c r="AAQ166" s="23"/>
      <c r="AAR166" s="23"/>
      <c r="AAS166" s="23"/>
      <c r="AAT166" s="23"/>
      <c r="AAU166" s="23"/>
      <c r="AAV166" s="23"/>
      <c r="AAW166" s="23"/>
      <c r="AAX166" s="23"/>
      <c r="AAY166" s="23"/>
      <c r="AAZ166" s="23"/>
      <c r="ABA166" s="23"/>
      <c r="ABB166" s="23"/>
      <c r="ABC166" s="23"/>
      <c r="ABD166" s="23"/>
      <c r="ABE166" s="23"/>
      <c r="ABF166" s="23"/>
      <c r="ABG166" s="23"/>
      <c r="ABH166" s="23"/>
      <c r="ABI166" s="23"/>
      <c r="ABJ166" s="23"/>
      <c r="ABK166" s="23"/>
      <c r="ABL166" s="23"/>
      <c r="ABM166" s="23"/>
      <c r="ABN166" s="23"/>
      <c r="ABO166" s="23"/>
      <c r="ABP166" s="23"/>
      <c r="ABQ166" s="23"/>
      <c r="ABR166" s="23"/>
      <c r="ABS166" s="23"/>
      <c r="ABT166" s="23"/>
      <c r="ABU166" s="23"/>
      <c r="ABV166" s="23"/>
      <c r="ABW166" s="23"/>
      <c r="ABX166" s="23"/>
      <c r="ABY166" s="23"/>
      <c r="ABZ166" s="23"/>
      <c r="ACA166" s="23"/>
      <c r="ACB166" s="23"/>
      <c r="ACC166" s="23"/>
      <c r="ACD166" s="23"/>
      <c r="ACE166" s="23"/>
      <c r="ACF166" s="23"/>
      <c r="ACG166" s="23"/>
      <c r="ACH166" s="23"/>
      <c r="ACI166" s="23"/>
      <c r="ACJ166" s="23"/>
      <c r="ACK166" s="23"/>
      <c r="ACL166" s="23"/>
      <c r="ACM166" s="23"/>
      <c r="ACN166" s="23"/>
      <c r="ACO166" s="23"/>
      <c r="ACP166" s="23"/>
      <c r="ACQ166" s="23"/>
      <c r="ACR166" s="23"/>
      <c r="ACS166" s="23"/>
      <c r="ACT166" s="23"/>
      <c r="ACU166" s="23"/>
      <c r="ACV166" s="23"/>
      <c r="ACW166" s="23"/>
      <c r="ACX166" s="23"/>
      <c r="ACY166" s="23"/>
      <c r="ACZ166" s="23"/>
      <c r="ADA166" s="23"/>
      <c r="ADB166" s="23"/>
      <c r="ADC166" s="23"/>
      <c r="ADD166" s="23"/>
      <c r="ADE166" s="23"/>
      <c r="ADF166" s="23"/>
      <c r="ADG166" s="23"/>
      <c r="ADH166" s="23"/>
      <c r="ADI166" s="23"/>
      <c r="ADJ166" s="23"/>
      <c r="ADK166" s="23"/>
      <c r="ADL166" s="23"/>
      <c r="ADM166" s="23"/>
      <c r="ADN166" s="23"/>
      <c r="ADO166" s="23"/>
      <c r="ADP166" s="23"/>
      <c r="ADQ166" s="23"/>
      <c r="ADR166" s="23"/>
      <c r="ADS166" s="23"/>
      <c r="ADT166" s="23"/>
      <c r="ADU166" s="23"/>
      <c r="ADV166" s="23"/>
      <c r="ADW166" s="23"/>
      <c r="ADX166" s="23"/>
      <c r="ADY166" s="23"/>
      <c r="ADZ166" s="23"/>
      <c r="AEA166" s="23"/>
      <c r="AEB166" s="23"/>
      <c r="AEC166" s="23"/>
      <c r="AED166" s="23"/>
      <c r="AEE166" s="23"/>
      <c r="AEF166" s="23"/>
      <c r="AEG166" s="23"/>
      <c r="AEH166" s="23"/>
      <c r="AEI166" s="23"/>
      <c r="AEJ166" s="23"/>
      <c r="AEK166" s="23"/>
      <c r="AEL166" s="23"/>
      <c r="AEM166" s="23"/>
      <c r="AEN166" s="23"/>
      <c r="AEO166" s="23"/>
      <c r="AEP166" s="23"/>
      <c r="AEQ166" s="23"/>
      <c r="AER166" s="23"/>
      <c r="AES166" s="23"/>
      <c r="AET166" s="23"/>
      <c r="AEU166" s="23"/>
      <c r="AEV166" s="23"/>
      <c r="AEW166" s="23"/>
      <c r="AEX166" s="23"/>
      <c r="AEY166" s="23"/>
      <c r="AEZ166" s="23"/>
      <c r="AFA166" s="23"/>
      <c r="AFB166" s="23"/>
      <c r="AFC166" s="23"/>
      <c r="AFD166" s="23"/>
      <c r="AFE166" s="23"/>
      <c r="AFF166" s="23"/>
      <c r="AFG166" s="23"/>
      <c r="AFH166" s="23"/>
      <c r="AFI166" s="23"/>
      <c r="AFJ166" s="23"/>
      <c r="AFK166" s="23"/>
      <c r="AFL166" s="23"/>
      <c r="AFM166" s="23"/>
      <c r="AFN166" s="23"/>
      <c r="AFO166" s="23"/>
      <c r="AFP166" s="23"/>
      <c r="AFQ166" s="23"/>
      <c r="AFR166" s="23"/>
      <c r="AFS166" s="23"/>
      <c r="AFT166" s="23"/>
      <c r="AFU166" s="23"/>
      <c r="AFV166" s="23"/>
      <c r="AFW166" s="23"/>
      <c r="AFX166" s="23"/>
      <c r="AFY166" s="23"/>
      <c r="AFZ166" s="23"/>
      <c r="AGA166" s="23"/>
      <c r="AGB166" s="23"/>
      <c r="AGC166" s="23"/>
      <c r="AGD166" s="23"/>
      <c r="AGE166" s="23"/>
      <c r="AGF166" s="23"/>
      <c r="AGG166" s="23"/>
      <c r="AGH166" s="23"/>
      <c r="AGI166" s="23"/>
      <c r="AGJ166" s="23"/>
      <c r="AGK166" s="23"/>
      <c r="AGL166" s="23"/>
      <c r="AGM166" s="23"/>
      <c r="AGN166" s="23"/>
      <c r="AGO166" s="23"/>
      <c r="AGP166" s="23"/>
      <c r="AGQ166" s="23"/>
      <c r="AGR166" s="23"/>
      <c r="AGS166" s="23"/>
      <c r="AGT166" s="23"/>
      <c r="AGU166" s="23"/>
      <c r="AGV166" s="23"/>
      <c r="AGW166" s="23"/>
      <c r="AGX166" s="23"/>
      <c r="AGY166" s="23"/>
      <c r="AGZ166" s="23"/>
      <c r="AHA166" s="23"/>
      <c r="AHB166" s="23"/>
      <c r="AHC166" s="23"/>
      <c r="AHD166" s="23"/>
      <c r="AHE166" s="23"/>
      <c r="AHF166" s="23"/>
      <c r="AHG166" s="23"/>
      <c r="AHH166" s="23"/>
      <c r="AHI166" s="23"/>
      <c r="AHJ166" s="23"/>
      <c r="AHK166" s="23"/>
      <c r="AHL166" s="23"/>
      <c r="AHM166" s="23"/>
      <c r="AHN166" s="23"/>
      <c r="AHO166" s="23"/>
      <c r="AHP166" s="23"/>
      <c r="AHQ166" s="23"/>
      <c r="AHR166" s="23"/>
      <c r="AHS166" s="23"/>
      <c r="AHT166" s="23"/>
      <c r="AHU166" s="23"/>
      <c r="AHV166" s="23"/>
      <c r="AHW166" s="23"/>
      <c r="AHX166" s="23"/>
      <c r="AHY166" s="23"/>
      <c r="AHZ166" s="23"/>
      <c r="AIA166" s="23"/>
      <c r="AIB166" s="23"/>
      <c r="AIC166" s="23"/>
      <c r="AID166" s="23"/>
    </row>
    <row r="167" spans="1:914" s="20" customFormat="1" ht="13.55" customHeight="1">
      <c r="A167" s="644"/>
      <c r="B167" s="260" t="s">
        <v>218</v>
      </c>
      <c r="C167" s="385">
        <v>2385301</v>
      </c>
      <c r="D167" s="234">
        <v>0.15553416485768867</v>
      </c>
      <c r="E167" s="620"/>
      <c r="F167" s="638"/>
      <c r="G167" s="233">
        <v>36735</v>
      </c>
      <c r="H167" s="234">
        <v>0.11973054531045202</v>
      </c>
      <c r="I167" s="369">
        <v>32921</v>
      </c>
      <c r="J167" s="234">
        <v>-3.3302049589779559E-3</v>
      </c>
      <c r="K167" s="646"/>
      <c r="L167" s="632"/>
      <c r="M167" s="369">
        <v>13586</v>
      </c>
      <c r="N167" s="234">
        <v>0.25866221975171388</v>
      </c>
      <c r="O167" s="620"/>
      <c r="P167" s="638"/>
      <c r="Q167" s="369">
        <v>5015</v>
      </c>
      <c r="R167" s="234">
        <v>4.5663052543786442E-2</v>
      </c>
      <c r="S167" s="249">
        <v>4696</v>
      </c>
      <c r="T167" s="234">
        <v>0.18078953985416144</v>
      </c>
      <c r="U167" s="620"/>
      <c r="V167" s="638"/>
      <c r="W167" s="384">
        <v>362</v>
      </c>
      <c r="X167" s="234">
        <v>1.0111111111111111</v>
      </c>
      <c r="Y167" s="384">
        <v>628</v>
      </c>
      <c r="Z167" s="234">
        <v>0.95638629283489096</v>
      </c>
      <c r="AA167" s="369"/>
      <c r="AB167" s="234"/>
      <c r="AC167" s="369">
        <v>15</v>
      </c>
      <c r="AD167" s="234">
        <v>-0.58333333333333337</v>
      </c>
      <c r="AE167" s="636"/>
      <c r="AF167" s="641"/>
      <c r="AG167" s="369"/>
      <c r="AH167" s="234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  <c r="IW167" s="23"/>
      <c r="IX167" s="23"/>
      <c r="IY167" s="23"/>
      <c r="IZ167" s="23"/>
      <c r="JA167" s="23"/>
      <c r="JB167" s="23"/>
      <c r="JC167" s="23"/>
      <c r="JD167" s="23"/>
      <c r="JE167" s="23"/>
      <c r="JF167" s="23"/>
      <c r="JG167" s="23"/>
      <c r="JH167" s="23"/>
      <c r="JI167" s="23"/>
      <c r="JJ167" s="23"/>
      <c r="JK167" s="23"/>
      <c r="JL167" s="23"/>
      <c r="JM167" s="23"/>
      <c r="JN167" s="23"/>
      <c r="JO167" s="23"/>
      <c r="JP167" s="23"/>
      <c r="JQ167" s="23"/>
      <c r="JR167" s="23"/>
      <c r="JS167" s="23"/>
      <c r="JT167" s="23"/>
      <c r="JU167" s="23"/>
      <c r="JV167" s="23"/>
      <c r="JW167" s="23"/>
      <c r="JX167" s="23"/>
      <c r="JY167" s="23"/>
      <c r="JZ167" s="23"/>
      <c r="KA167" s="23"/>
      <c r="KB167" s="23"/>
      <c r="KC167" s="23"/>
      <c r="KD167" s="23"/>
      <c r="KE167" s="23"/>
      <c r="KF167" s="23"/>
      <c r="KG167" s="23"/>
      <c r="KH167" s="23"/>
      <c r="KI167" s="23"/>
      <c r="KJ167" s="23"/>
      <c r="KK167" s="23"/>
      <c r="KL167" s="23"/>
      <c r="KM167" s="23"/>
      <c r="KN167" s="23"/>
      <c r="KO167" s="23"/>
      <c r="KP167" s="23"/>
      <c r="KQ167" s="23"/>
      <c r="KR167" s="23"/>
      <c r="KS167" s="23"/>
      <c r="KT167" s="23"/>
      <c r="KU167" s="23"/>
      <c r="KV167" s="23"/>
      <c r="KW167" s="23"/>
      <c r="KX167" s="23"/>
      <c r="KY167" s="23"/>
      <c r="KZ167" s="23"/>
      <c r="LA167" s="23"/>
      <c r="LB167" s="23"/>
      <c r="LC167" s="23"/>
      <c r="LD167" s="23"/>
      <c r="LE167" s="23"/>
      <c r="LF167" s="23"/>
      <c r="LG167" s="23"/>
      <c r="LH167" s="23"/>
      <c r="LI167" s="23"/>
      <c r="LJ167" s="23"/>
      <c r="LK167" s="23"/>
      <c r="LL167" s="23"/>
      <c r="LM167" s="23"/>
      <c r="LN167" s="23"/>
      <c r="LO167" s="23"/>
      <c r="LP167" s="23"/>
      <c r="LQ167" s="23"/>
      <c r="LR167" s="23"/>
      <c r="LS167" s="23"/>
      <c r="LT167" s="23"/>
      <c r="LU167" s="23"/>
      <c r="LV167" s="23"/>
      <c r="LW167" s="23"/>
      <c r="LX167" s="23"/>
      <c r="LY167" s="23"/>
      <c r="LZ167" s="23"/>
      <c r="MA167" s="23"/>
      <c r="MB167" s="23"/>
      <c r="MC167" s="23"/>
      <c r="MD167" s="23"/>
      <c r="ME167" s="23"/>
      <c r="MF167" s="23"/>
      <c r="MG167" s="23"/>
      <c r="MH167" s="23"/>
      <c r="MI167" s="23"/>
      <c r="MJ167" s="23"/>
      <c r="MK167" s="23"/>
      <c r="ML167" s="23"/>
      <c r="MM167" s="23"/>
      <c r="MN167" s="23"/>
      <c r="MO167" s="23"/>
      <c r="MP167" s="23"/>
      <c r="MQ167" s="23"/>
      <c r="MR167" s="23"/>
      <c r="MS167" s="23"/>
      <c r="MT167" s="23"/>
      <c r="MU167" s="23"/>
      <c r="MV167" s="23"/>
      <c r="MW167" s="23"/>
      <c r="MX167" s="23"/>
      <c r="MY167" s="23"/>
      <c r="MZ167" s="23"/>
      <c r="NA167" s="23"/>
      <c r="NB167" s="23"/>
      <c r="NC167" s="23"/>
      <c r="ND167" s="23"/>
      <c r="NE167" s="23"/>
      <c r="NF167" s="23"/>
      <c r="NG167" s="23"/>
      <c r="NH167" s="23"/>
      <c r="NI167" s="23"/>
      <c r="NJ167" s="23"/>
      <c r="NK167" s="23"/>
      <c r="NL167" s="23"/>
      <c r="NM167" s="23"/>
      <c r="NN167" s="23"/>
      <c r="NO167" s="23"/>
      <c r="NP167" s="23"/>
      <c r="NQ167" s="23"/>
      <c r="NR167" s="23"/>
      <c r="NS167" s="23"/>
      <c r="NT167" s="23"/>
      <c r="NU167" s="23"/>
      <c r="NV167" s="23"/>
      <c r="NW167" s="23"/>
      <c r="NX167" s="23"/>
      <c r="NY167" s="23"/>
      <c r="NZ167" s="23"/>
      <c r="OA167" s="23"/>
      <c r="OB167" s="23"/>
      <c r="OC167" s="23"/>
      <c r="OD167" s="23"/>
      <c r="OE167" s="23"/>
      <c r="OF167" s="23"/>
      <c r="OG167" s="23"/>
      <c r="OH167" s="23"/>
      <c r="OI167" s="23"/>
      <c r="OJ167" s="23"/>
      <c r="OK167" s="23"/>
      <c r="OL167" s="23"/>
      <c r="OM167" s="23"/>
      <c r="ON167" s="23"/>
      <c r="OO167" s="23"/>
      <c r="OP167" s="23"/>
      <c r="OQ167" s="23"/>
      <c r="OR167" s="23"/>
      <c r="OS167" s="23"/>
      <c r="OT167" s="23"/>
      <c r="OU167" s="23"/>
      <c r="OV167" s="23"/>
      <c r="OW167" s="23"/>
      <c r="OX167" s="23"/>
      <c r="OY167" s="23"/>
      <c r="OZ167" s="23"/>
      <c r="PA167" s="23"/>
      <c r="PB167" s="23"/>
      <c r="PC167" s="23"/>
      <c r="PD167" s="23"/>
      <c r="PE167" s="23"/>
      <c r="PF167" s="23"/>
      <c r="PG167" s="23"/>
      <c r="PH167" s="23"/>
      <c r="PI167" s="23"/>
      <c r="PJ167" s="23"/>
      <c r="PK167" s="23"/>
      <c r="PL167" s="23"/>
      <c r="PM167" s="23"/>
      <c r="PN167" s="23"/>
      <c r="PO167" s="23"/>
      <c r="PP167" s="23"/>
      <c r="PQ167" s="23"/>
      <c r="PR167" s="23"/>
      <c r="PS167" s="23"/>
      <c r="PT167" s="23"/>
      <c r="PU167" s="23"/>
      <c r="PV167" s="23"/>
      <c r="PW167" s="23"/>
      <c r="PX167" s="23"/>
      <c r="PY167" s="23"/>
      <c r="PZ167" s="23"/>
      <c r="QA167" s="23"/>
      <c r="QB167" s="23"/>
      <c r="QC167" s="23"/>
      <c r="QD167" s="23"/>
      <c r="QE167" s="23"/>
      <c r="QF167" s="23"/>
      <c r="QG167" s="23"/>
      <c r="QH167" s="23"/>
      <c r="QI167" s="23"/>
      <c r="QJ167" s="23"/>
      <c r="QK167" s="23"/>
      <c r="QL167" s="23"/>
      <c r="QM167" s="23"/>
      <c r="QN167" s="23"/>
      <c r="QO167" s="23"/>
      <c r="QP167" s="23"/>
      <c r="QQ167" s="23"/>
      <c r="QR167" s="23"/>
      <c r="QS167" s="23"/>
      <c r="QT167" s="23"/>
      <c r="QU167" s="23"/>
      <c r="QV167" s="23"/>
      <c r="QW167" s="23"/>
      <c r="QX167" s="23"/>
      <c r="QY167" s="23"/>
      <c r="QZ167" s="23"/>
      <c r="RA167" s="23"/>
      <c r="RB167" s="23"/>
      <c r="RC167" s="23"/>
      <c r="RD167" s="23"/>
      <c r="RE167" s="23"/>
      <c r="RF167" s="23"/>
      <c r="RG167" s="23"/>
      <c r="RH167" s="23"/>
      <c r="RI167" s="23"/>
      <c r="RJ167" s="23"/>
      <c r="RK167" s="23"/>
      <c r="RL167" s="23"/>
      <c r="RM167" s="23"/>
      <c r="RN167" s="23"/>
      <c r="RO167" s="23"/>
      <c r="RP167" s="23"/>
      <c r="RQ167" s="23"/>
      <c r="RR167" s="23"/>
      <c r="RS167" s="23"/>
      <c r="RT167" s="23"/>
      <c r="RU167" s="23"/>
      <c r="RV167" s="23"/>
      <c r="RW167" s="23"/>
      <c r="RX167" s="23"/>
      <c r="RY167" s="23"/>
      <c r="RZ167" s="23"/>
      <c r="SA167" s="23"/>
      <c r="SB167" s="23"/>
      <c r="SC167" s="23"/>
      <c r="SD167" s="23"/>
      <c r="SE167" s="23"/>
      <c r="SF167" s="23"/>
      <c r="SG167" s="23"/>
      <c r="SH167" s="23"/>
      <c r="SI167" s="23"/>
      <c r="SJ167" s="23"/>
      <c r="SK167" s="23"/>
      <c r="SL167" s="23"/>
      <c r="SM167" s="23"/>
      <c r="SN167" s="23"/>
      <c r="SO167" s="23"/>
      <c r="SP167" s="23"/>
      <c r="SQ167" s="23"/>
      <c r="SR167" s="23"/>
      <c r="SS167" s="23"/>
      <c r="ST167" s="23"/>
      <c r="SU167" s="23"/>
      <c r="SV167" s="23"/>
      <c r="SW167" s="23"/>
      <c r="SX167" s="23"/>
      <c r="SY167" s="23"/>
      <c r="SZ167" s="23"/>
      <c r="TA167" s="23"/>
      <c r="TB167" s="23"/>
      <c r="TC167" s="23"/>
      <c r="TD167" s="23"/>
      <c r="TE167" s="23"/>
      <c r="TF167" s="23"/>
      <c r="TG167" s="23"/>
      <c r="TH167" s="23"/>
      <c r="TI167" s="23"/>
      <c r="TJ167" s="23"/>
      <c r="TK167" s="23"/>
      <c r="TL167" s="23"/>
      <c r="TM167" s="23"/>
      <c r="TN167" s="23"/>
      <c r="TO167" s="23"/>
      <c r="TP167" s="23"/>
      <c r="TQ167" s="23"/>
      <c r="TR167" s="23"/>
      <c r="TS167" s="23"/>
      <c r="TT167" s="23"/>
      <c r="TU167" s="23"/>
      <c r="TV167" s="23"/>
      <c r="TW167" s="23"/>
      <c r="TX167" s="23"/>
      <c r="TY167" s="23"/>
      <c r="TZ167" s="23"/>
      <c r="UA167" s="23"/>
      <c r="UB167" s="23"/>
      <c r="UC167" s="23"/>
      <c r="UD167" s="23"/>
      <c r="UE167" s="23"/>
      <c r="UF167" s="23"/>
      <c r="UG167" s="23"/>
      <c r="UH167" s="23"/>
      <c r="UI167" s="23"/>
      <c r="UJ167" s="23"/>
      <c r="UK167" s="23"/>
      <c r="UL167" s="23"/>
      <c r="UM167" s="23"/>
      <c r="UN167" s="23"/>
      <c r="UO167" s="23"/>
      <c r="UP167" s="23"/>
      <c r="UQ167" s="23"/>
      <c r="UR167" s="23"/>
      <c r="US167" s="23"/>
      <c r="UT167" s="23"/>
      <c r="UU167" s="23"/>
      <c r="UV167" s="23"/>
      <c r="UW167" s="23"/>
      <c r="UX167" s="23"/>
      <c r="UY167" s="23"/>
      <c r="UZ167" s="23"/>
      <c r="VA167" s="23"/>
      <c r="VB167" s="23"/>
      <c r="VC167" s="23"/>
      <c r="VD167" s="23"/>
      <c r="VE167" s="23"/>
      <c r="VF167" s="23"/>
      <c r="VG167" s="23"/>
      <c r="VH167" s="23"/>
      <c r="VI167" s="23"/>
      <c r="VJ167" s="23"/>
      <c r="VK167" s="23"/>
      <c r="VL167" s="23"/>
      <c r="VM167" s="23"/>
      <c r="VN167" s="23"/>
      <c r="VO167" s="23"/>
      <c r="VP167" s="23"/>
      <c r="VQ167" s="23"/>
      <c r="VR167" s="23"/>
      <c r="VS167" s="23"/>
      <c r="VT167" s="23"/>
      <c r="VU167" s="23"/>
      <c r="VV167" s="23"/>
      <c r="VW167" s="23"/>
      <c r="VX167" s="23"/>
      <c r="VY167" s="23"/>
      <c r="VZ167" s="23"/>
      <c r="WA167" s="23"/>
      <c r="WB167" s="23"/>
      <c r="WC167" s="23"/>
      <c r="WD167" s="23"/>
      <c r="WE167" s="23"/>
      <c r="WF167" s="23"/>
      <c r="WG167" s="23"/>
      <c r="WH167" s="23"/>
      <c r="WI167" s="23"/>
      <c r="WJ167" s="23"/>
      <c r="WK167" s="23"/>
      <c r="WL167" s="23"/>
      <c r="WM167" s="23"/>
      <c r="WN167" s="23"/>
      <c r="WO167" s="23"/>
      <c r="WP167" s="23"/>
      <c r="WQ167" s="23"/>
      <c r="WR167" s="23"/>
      <c r="WS167" s="23"/>
      <c r="WT167" s="23"/>
      <c r="WU167" s="23"/>
      <c r="WV167" s="23"/>
      <c r="WW167" s="23"/>
      <c r="WX167" s="23"/>
      <c r="WY167" s="23"/>
      <c r="WZ167" s="23"/>
      <c r="XA167" s="23"/>
      <c r="XB167" s="23"/>
      <c r="XC167" s="23"/>
      <c r="XD167" s="23"/>
      <c r="XE167" s="23"/>
      <c r="XF167" s="23"/>
      <c r="XG167" s="23"/>
      <c r="XH167" s="23"/>
      <c r="XI167" s="23"/>
      <c r="XJ167" s="23"/>
      <c r="XK167" s="23"/>
      <c r="XL167" s="23"/>
      <c r="XM167" s="23"/>
      <c r="XN167" s="23"/>
      <c r="XO167" s="23"/>
      <c r="XP167" s="23"/>
      <c r="XQ167" s="23"/>
      <c r="XR167" s="23"/>
      <c r="XS167" s="23"/>
      <c r="XT167" s="23"/>
      <c r="XU167" s="23"/>
      <c r="XV167" s="23"/>
      <c r="XW167" s="23"/>
      <c r="XX167" s="23"/>
      <c r="XY167" s="23"/>
      <c r="XZ167" s="23"/>
      <c r="YA167" s="23"/>
      <c r="YB167" s="23"/>
      <c r="YC167" s="23"/>
      <c r="YD167" s="23"/>
      <c r="YE167" s="23"/>
      <c r="YF167" s="23"/>
      <c r="YG167" s="23"/>
      <c r="YH167" s="23"/>
      <c r="YI167" s="23"/>
      <c r="YJ167" s="23"/>
      <c r="YK167" s="23"/>
      <c r="YL167" s="23"/>
      <c r="YM167" s="23"/>
      <c r="YN167" s="23"/>
      <c r="YO167" s="23"/>
      <c r="YP167" s="23"/>
      <c r="YQ167" s="23"/>
      <c r="YR167" s="23"/>
      <c r="YS167" s="23"/>
      <c r="YT167" s="23"/>
      <c r="YU167" s="23"/>
      <c r="YV167" s="23"/>
      <c r="YW167" s="23"/>
      <c r="YX167" s="23"/>
      <c r="YY167" s="23"/>
      <c r="YZ167" s="23"/>
      <c r="ZA167" s="23"/>
      <c r="ZB167" s="23"/>
      <c r="ZC167" s="23"/>
      <c r="ZD167" s="23"/>
      <c r="ZE167" s="23"/>
      <c r="ZF167" s="23"/>
      <c r="ZG167" s="23"/>
      <c r="ZH167" s="23"/>
      <c r="ZI167" s="23"/>
      <c r="ZJ167" s="23"/>
      <c r="ZK167" s="23"/>
      <c r="ZL167" s="23"/>
      <c r="ZM167" s="23"/>
      <c r="ZN167" s="23"/>
      <c r="ZO167" s="23"/>
      <c r="ZP167" s="23"/>
      <c r="ZQ167" s="23"/>
      <c r="ZR167" s="23"/>
      <c r="ZS167" s="23"/>
      <c r="ZT167" s="23"/>
      <c r="ZU167" s="23"/>
      <c r="ZV167" s="23"/>
      <c r="ZW167" s="23"/>
      <c r="ZX167" s="23"/>
      <c r="ZY167" s="23"/>
      <c r="ZZ167" s="23"/>
      <c r="AAA167" s="23"/>
      <c r="AAB167" s="23"/>
      <c r="AAC167" s="23"/>
      <c r="AAD167" s="23"/>
      <c r="AAE167" s="23"/>
      <c r="AAF167" s="23"/>
      <c r="AAG167" s="23"/>
      <c r="AAH167" s="23"/>
      <c r="AAI167" s="23"/>
      <c r="AAJ167" s="23"/>
      <c r="AAK167" s="23"/>
      <c r="AAL167" s="23"/>
      <c r="AAM167" s="23"/>
      <c r="AAN167" s="23"/>
      <c r="AAO167" s="23"/>
      <c r="AAP167" s="23"/>
      <c r="AAQ167" s="23"/>
      <c r="AAR167" s="23"/>
      <c r="AAS167" s="23"/>
      <c r="AAT167" s="23"/>
      <c r="AAU167" s="23"/>
      <c r="AAV167" s="23"/>
      <c r="AAW167" s="23"/>
      <c r="AAX167" s="23"/>
      <c r="AAY167" s="23"/>
      <c r="AAZ167" s="23"/>
      <c r="ABA167" s="23"/>
      <c r="ABB167" s="23"/>
      <c r="ABC167" s="23"/>
      <c r="ABD167" s="23"/>
      <c r="ABE167" s="23"/>
      <c r="ABF167" s="23"/>
      <c r="ABG167" s="23"/>
      <c r="ABH167" s="23"/>
      <c r="ABI167" s="23"/>
      <c r="ABJ167" s="23"/>
      <c r="ABK167" s="23"/>
      <c r="ABL167" s="23"/>
      <c r="ABM167" s="23"/>
      <c r="ABN167" s="23"/>
      <c r="ABO167" s="23"/>
      <c r="ABP167" s="23"/>
      <c r="ABQ167" s="23"/>
      <c r="ABR167" s="23"/>
      <c r="ABS167" s="23"/>
      <c r="ABT167" s="23"/>
      <c r="ABU167" s="23"/>
      <c r="ABV167" s="23"/>
      <c r="ABW167" s="23"/>
      <c r="ABX167" s="23"/>
      <c r="ABY167" s="23"/>
      <c r="ABZ167" s="23"/>
      <c r="ACA167" s="23"/>
      <c r="ACB167" s="23"/>
      <c r="ACC167" s="23"/>
      <c r="ACD167" s="23"/>
      <c r="ACE167" s="23"/>
      <c r="ACF167" s="23"/>
      <c r="ACG167" s="23"/>
      <c r="ACH167" s="23"/>
      <c r="ACI167" s="23"/>
      <c r="ACJ167" s="23"/>
      <c r="ACK167" s="23"/>
      <c r="ACL167" s="23"/>
      <c r="ACM167" s="23"/>
      <c r="ACN167" s="23"/>
      <c r="ACO167" s="23"/>
      <c r="ACP167" s="23"/>
      <c r="ACQ167" s="23"/>
      <c r="ACR167" s="23"/>
      <c r="ACS167" s="23"/>
      <c r="ACT167" s="23"/>
      <c r="ACU167" s="23"/>
      <c r="ACV167" s="23"/>
      <c r="ACW167" s="23"/>
      <c r="ACX167" s="23"/>
      <c r="ACY167" s="23"/>
      <c r="ACZ167" s="23"/>
      <c r="ADA167" s="23"/>
      <c r="ADB167" s="23"/>
      <c r="ADC167" s="23"/>
      <c r="ADD167" s="23"/>
      <c r="ADE167" s="23"/>
      <c r="ADF167" s="23"/>
      <c r="ADG167" s="23"/>
      <c r="ADH167" s="23"/>
      <c r="ADI167" s="23"/>
      <c r="ADJ167" s="23"/>
      <c r="ADK167" s="23"/>
      <c r="ADL167" s="23"/>
      <c r="ADM167" s="23"/>
      <c r="ADN167" s="23"/>
      <c r="ADO167" s="23"/>
      <c r="ADP167" s="23"/>
      <c r="ADQ167" s="23"/>
      <c r="ADR167" s="23"/>
      <c r="ADS167" s="23"/>
      <c r="ADT167" s="23"/>
      <c r="ADU167" s="23"/>
      <c r="ADV167" s="23"/>
      <c r="ADW167" s="23"/>
      <c r="ADX167" s="23"/>
      <c r="ADY167" s="23"/>
      <c r="ADZ167" s="23"/>
      <c r="AEA167" s="23"/>
      <c r="AEB167" s="23"/>
      <c r="AEC167" s="23"/>
      <c r="AED167" s="23"/>
      <c r="AEE167" s="23"/>
      <c r="AEF167" s="23"/>
      <c r="AEG167" s="23"/>
      <c r="AEH167" s="23"/>
      <c r="AEI167" s="23"/>
      <c r="AEJ167" s="23"/>
      <c r="AEK167" s="23"/>
      <c r="AEL167" s="23"/>
      <c r="AEM167" s="23"/>
      <c r="AEN167" s="23"/>
      <c r="AEO167" s="23"/>
      <c r="AEP167" s="23"/>
      <c r="AEQ167" s="23"/>
      <c r="AER167" s="23"/>
      <c r="AES167" s="23"/>
      <c r="AET167" s="23"/>
      <c r="AEU167" s="23"/>
      <c r="AEV167" s="23"/>
      <c r="AEW167" s="23"/>
      <c r="AEX167" s="23"/>
      <c r="AEY167" s="23"/>
      <c r="AEZ167" s="23"/>
      <c r="AFA167" s="23"/>
      <c r="AFB167" s="23"/>
      <c r="AFC167" s="23"/>
      <c r="AFD167" s="23"/>
      <c r="AFE167" s="23"/>
      <c r="AFF167" s="23"/>
      <c r="AFG167" s="23"/>
      <c r="AFH167" s="23"/>
      <c r="AFI167" s="23"/>
      <c r="AFJ167" s="23"/>
      <c r="AFK167" s="23"/>
      <c r="AFL167" s="23"/>
      <c r="AFM167" s="23"/>
      <c r="AFN167" s="23"/>
      <c r="AFO167" s="23"/>
      <c r="AFP167" s="23"/>
      <c r="AFQ167" s="23"/>
      <c r="AFR167" s="23"/>
      <c r="AFS167" s="23"/>
      <c r="AFT167" s="23"/>
      <c r="AFU167" s="23"/>
      <c r="AFV167" s="23"/>
      <c r="AFW167" s="23"/>
      <c r="AFX167" s="23"/>
      <c r="AFY167" s="23"/>
      <c r="AFZ167" s="23"/>
      <c r="AGA167" s="23"/>
      <c r="AGB167" s="23"/>
      <c r="AGC167" s="23"/>
      <c r="AGD167" s="23"/>
      <c r="AGE167" s="23"/>
      <c r="AGF167" s="23"/>
      <c r="AGG167" s="23"/>
      <c r="AGH167" s="23"/>
      <c r="AGI167" s="23"/>
      <c r="AGJ167" s="23"/>
      <c r="AGK167" s="23"/>
      <c r="AGL167" s="23"/>
      <c r="AGM167" s="23"/>
      <c r="AGN167" s="23"/>
      <c r="AGO167" s="23"/>
      <c r="AGP167" s="23"/>
      <c r="AGQ167" s="23"/>
      <c r="AGR167" s="23"/>
      <c r="AGS167" s="23"/>
      <c r="AGT167" s="23"/>
      <c r="AGU167" s="23"/>
      <c r="AGV167" s="23"/>
      <c r="AGW167" s="23"/>
      <c r="AGX167" s="23"/>
      <c r="AGY167" s="23"/>
      <c r="AGZ167" s="23"/>
      <c r="AHA167" s="23"/>
      <c r="AHB167" s="23"/>
      <c r="AHC167" s="23"/>
      <c r="AHD167" s="23"/>
      <c r="AHE167" s="23"/>
      <c r="AHF167" s="23"/>
      <c r="AHG167" s="23"/>
      <c r="AHH167" s="23"/>
      <c r="AHI167" s="23"/>
      <c r="AHJ167" s="23"/>
      <c r="AHK167" s="23"/>
      <c r="AHL167" s="23"/>
      <c r="AHM167" s="23"/>
      <c r="AHN167" s="23"/>
      <c r="AHO167" s="23"/>
      <c r="AHP167" s="23"/>
      <c r="AHQ167" s="23"/>
      <c r="AHR167" s="23"/>
      <c r="AHS167" s="23"/>
      <c r="AHT167" s="23"/>
      <c r="AHU167" s="23"/>
      <c r="AHV167" s="23"/>
      <c r="AHW167" s="23"/>
      <c r="AHX167" s="23"/>
      <c r="AHY167" s="23"/>
      <c r="AHZ167" s="23"/>
      <c r="AIA167" s="23"/>
      <c r="AIB167" s="23"/>
      <c r="AIC167" s="23"/>
      <c r="AID167" s="23"/>
    </row>
    <row r="168" spans="1:914" s="20" customFormat="1" ht="13.55" customHeight="1">
      <c r="A168" s="644"/>
      <c r="B168" s="260" t="s">
        <v>219</v>
      </c>
      <c r="C168" s="385">
        <v>2236500</v>
      </c>
      <c r="D168" s="234">
        <v>8.3449074018004721E-2</v>
      </c>
      <c r="E168" s="620"/>
      <c r="F168" s="638"/>
      <c r="G168" s="233">
        <v>33720</v>
      </c>
      <c r="H168" s="234">
        <v>0.14057637667433376</v>
      </c>
      <c r="I168" s="369">
        <v>30019</v>
      </c>
      <c r="J168" s="234">
        <v>0.18013130479223172</v>
      </c>
      <c r="K168" s="646"/>
      <c r="L168" s="632"/>
      <c r="M168" s="369">
        <v>13998</v>
      </c>
      <c r="N168" s="234">
        <v>0.29683157309616459</v>
      </c>
      <c r="O168" s="620"/>
      <c r="P168" s="638"/>
      <c r="Q168" s="369">
        <v>6527</v>
      </c>
      <c r="R168" s="234">
        <v>0.36092577147623017</v>
      </c>
      <c r="S168" s="249">
        <v>2678</v>
      </c>
      <c r="T168" s="234">
        <v>0.39189189189189189</v>
      </c>
      <c r="U168" s="620"/>
      <c r="V168" s="638"/>
      <c r="W168" s="384">
        <v>492</v>
      </c>
      <c r="X168" s="234">
        <v>1.7333333333333334</v>
      </c>
      <c r="Y168" s="384">
        <v>592</v>
      </c>
      <c r="Z168" s="234">
        <v>0.84423676012461057</v>
      </c>
      <c r="AA168" s="369"/>
      <c r="AB168" s="234"/>
      <c r="AC168" s="369">
        <v>43</v>
      </c>
      <c r="AD168" s="234">
        <v>1.3888888888888888</v>
      </c>
      <c r="AE168" s="636"/>
      <c r="AF168" s="641"/>
      <c r="AG168" s="369"/>
      <c r="AH168" s="234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  <c r="IW168" s="23"/>
      <c r="IX168" s="23"/>
      <c r="IY168" s="23"/>
      <c r="IZ168" s="23"/>
      <c r="JA168" s="23"/>
      <c r="JB168" s="23"/>
      <c r="JC168" s="23"/>
      <c r="JD168" s="23"/>
      <c r="JE168" s="23"/>
      <c r="JF168" s="23"/>
      <c r="JG168" s="23"/>
      <c r="JH168" s="23"/>
      <c r="JI168" s="23"/>
      <c r="JJ168" s="23"/>
      <c r="JK168" s="23"/>
      <c r="JL168" s="23"/>
      <c r="JM168" s="23"/>
      <c r="JN168" s="23"/>
      <c r="JO168" s="23"/>
      <c r="JP168" s="23"/>
      <c r="JQ168" s="23"/>
      <c r="JR168" s="23"/>
      <c r="JS168" s="23"/>
      <c r="JT168" s="23"/>
      <c r="JU168" s="23"/>
      <c r="JV168" s="23"/>
      <c r="JW168" s="23"/>
      <c r="JX168" s="23"/>
      <c r="JY168" s="23"/>
      <c r="JZ168" s="23"/>
      <c r="KA168" s="23"/>
      <c r="KB168" s="23"/>
      <c r="KC168" s="23"/>
      <c r="KD168" s="23"/>
      <c r="KE168" s="23"/>
      <c r="KF168" s="23"/>
      <c r="KG168" s="23"/>
      <c r="KH168" s="23"/>
      <c r="KI168" s="23"/>
      <c r="KJ168" s="23"/>
      <c r="KK168" s="23"/>
      <c r="KL168" s="23"/>
      <c r="KM168" s="23"/>
      <c r="KN168" s="23"/>
      <c r="KO168" s="23"/>
      <c r="KP168" s="23"/>
      <c r="KQ168" s="23"/>
      <c r="KR168" s="23"/>
      <c r="KS168" s="23"/>
      <c r="KT168" s="23"/>
      <c r="KU168" s="23"/>
      <c r="KV168" s="23"/>
      <c r="KW168" s="23"/>
      <c r="KX168" s="23"/>
      <c r="KY168" s="23"/>
      <c r="KZ168" s="23"/>
      <c r="LA168" s="23"/>
      <c r="LB168" s="23"/>
      <c r="LC168" s="23"/>
      <c r="LD168" s="23"/>
      <c r="LE168" s="23"/>
      <c r="LF168" s="23"/>
      <c r="LG168" s="23"/>
      <c r="LH168" s="23"/>
      <c r="LI168" s="23"/>
      <c r="LJ168" s="23"/>
      <c r="LK168" s="23"/>
      <c r="LL168" s="23"/>
      <c r="LM168" s="23"/>
      <c r="LN168" s="23"/>
      <c r="LO168" s="23"/>
      <c r="LP168" s="23"/>
      <c r="LQ168" s="23"/>
      <c r="LR168" s="23"/>
      <c r="LS168" s="23"/>
      <c r="LT168" s="23"/>
      <c r="LU168" s="23"/>
      <c r="LV168" s="23"/>
      <c r="LW168" s="23"/>
      <c r="LX168" s="23"/>
      <c r="LY168" s="23"/>
      <c r="LZ168" s="23"/>
      <c r="MA168" s="23"/>
      <c r="MB168" s="23"/>
      <c r="MC168" s="23"/>
      <c r="MD168" s="23"/>
      <c r="ME168" s="23"/>
      <c r="MF168" s="23"/>
      <c r="MG168" s="23"/>
      <c r="MH168" s="23"/>
      <c r="MI168" s="23"/>
      <c r="MJ168" s="23"/>
      <c r="MK168" s="23"/>
      <c r="ML168" s="23"/>
      <c r="MM168" s="23"/>
      <c r="MN168" s="23"/>
      <c r="MO168" s="23"/>
      <c r="MP168" s="23"/>
      <c r="MQ168" s="23"/>
      <c r="MR168" s="23"/>
      <c r="MS168" s="23"/>
      <c r="MT168" s="23"/>
      <c r="MU168" s="23"/>
      <c r="MV168" s="23"/>
      <c r="MW168" s="23"/>
      <c r="MX168" s="23"/>
      <c r="MY168" s="23"/>
      <c r="MZ168" s="23"/>
      <c r="NA168" s="23"/>
      <c r="NB168" s="23"/>
      <c r="NC168" s="23"/>
      <c r="ND168" s="23"/>
      <c r="NE168" s="23"/>
      <c r="NF168" s="23"/>
      <c r="NG168" s="23"/>
      <c r="NH168" s="23"/>
      <c r="NI168" s="23"/>
      <c r="NJ168" s="23"/>
      <c r="NK168" s="23"/>
      <c r="NL168" s="23"/>
      <c r="NM168" s="23"/>
      <c r="NN168" s="23"/>
      <c r="NO168" s="23"/>
      <c r="NP168" s="23"/>
      <c r="NQ168" s="23"/>
      <c r="NR168" s="23"/>
      <c r="NS168" s="23"/>
      <c r="NT168" s="23"/>
      <c r="NU168" s="23"/>
      <c r="NV168" s="23"/>
      <c r="NW168" s="23"/>
      <c r="NX168" s="23"/>
      <c r="NY168" s="23"/>
      <c r="NZ168" s="23"/>
      <c r="OA168" s="23"/>
      <c r="OB168" s="23"/>
      <c r="OC168" s="23"/>
      <c r="OD168" s="23"/>
      <c r="OE168" s="23"/>
      <c r="OF168" s="23"/>
      <c r="OG168" s="23"/>
      <c r="OH168" s="23"/>
      <c r="OI168" s="23"/>
      <c r="OJ168" s="23"/>
      <c r="OK168" s="23"/>
      <c r="OL168" s="23"/>
      <c r="OM168" s="23"/>
      <c r="ON168" s="23"/>
      <c r="OO168" s="23"/>
      <c r="OP168" s="23"/>
      <c r="OQ168" s="23"/>
      <c r="OR168" s="23"/>
      <c r="OS168" s="23"/>
      <c r="OT168" s="23"/>
      <c r="OU168" s="23"/>
      <c r="OV168" s="23"/>
      <c r="OW168" s="23"/>
      <c r="OX168" s="23"/>
      <c r="OY168" s="23"/>
      <c r="OZ168" s="23"/>
      <c r="PA168" s="23"/>
      <c r="PB168" s="23"/>
      <c r="PC168" s="23"/>
      <c r="PD168" s="23"/>
      <c r="PE168" s="23"/>
      <c r="PF168" s="23"/>
      <c r="PG168" s="23"/>
      <c r="PH168" s="23"/>
      <c r="PI168" s="23"/>
      <c r="PJ168" s="23"/>
      <c r="PK168" s="23"/>
      <c r="PL168" s="23"/>
      <c r="PM168" s="23"/>
      <c r="PN168" s="23"/>
      <c r="PO168" s="23"/>
      <c r="PP168" s="23"/>
      <c r="PQ168" s="23"/>
      <c r="PR168" s="23"/>
      <c r="PS168" s="23"/>
      <c r="PT168" s="23"/>
      <c r="PU168" s="23"/>
      <c r="PV168" s="23"/>
      <c r="PW168" s="23"/>
      <c r="PX168" s="23"/>
      <c r="PY168" s="23"/>
      <c r="PZ168" s="23"/>
      <c r="QA168" s="23"/>
      <c r="QB168" s="23"/>
      <c r="QC168" s="23"/>
      <c r="QD168" s="23"/>
      <c r="QE168" s="23"/>
      <c r="QF168" s="23"/>
      <c r="QG168" s="23"/>
      <c r="QH168" s="23"/>
      <c r="QI168" s="23"/>
      <c r="QJ168" s="23"/>
      <c r="QK168" s="23"/>
      <c r="QL168" s="23"/>
      <c r="QM168" s="23"/>
      <c r="QN168" s="23"/>
      <c r="QO168" s="23"/>
      <c r="QP168" s="23"/>
      <c r="QQ168" s="23"/>
      <c r="QR168" s="23"/>
      <c r="QS168" s="23"/>
      <c r="QT168" s="23"/>
      <c r="QU168" s="23"/>
      <c r="QV168" s="23"/>
      <c r="QW168" s="23"/>
      <c r="QX168" s="23"/>
      <c r="QY168" s="23"/>
      <c r="QZ168" s="23"/>
      <c r="RA168" s="23"/>
      <c r="RB168" s="23"/>
      <c r="RC168" s="23"/>
      <c r="RD168" s="23"/>
      <c r="RE168" s="23"/>
      <c r="RF168" s="23"/>
      <c r="RG168" s="23"/>
      <c r="RH168" s="23"/>
      <c r="RI168" s="23"/>
      <c r="RJ168" s="23"/>
      <c r="RK168" s="23"/>
      <c r="RL168" s="23"/>
      <c r="RM168" s="23"/>
      <c r="RN168" s="23"/>
      <c r="RO168" s="23"/>
      <c r="RP168" s="23"/>
      <c r="RQ168" s="23"/>
      <c r="RR168" s="23"/>
      <c r="RS168" s="23"/>
      <c r="RT168" s="23"/>
      <c r="RU168" s="23"/>
      <c r="RV168" s="23"/>
      <c r="RW168" s="23"/>
      <c r="RX168" s="23"/>
      <c r="RY168" s="23"/>
      <c r="RZ168" s="23"/>
      <c r="SA168" s="23"/>
      <c r="SB168" s="23"/>
      <c r="SC168" s="23"/>
      <c r="SD168" s="23"/>
      <c r="SE168" s="23"/>
      <c r="SF168" s="23"/>
      <c r="SG168" s="23"/>
      <c r="SH168" s="23"/>
      <c r="SI168" s="23"/>
      <c r="SJ168" s="23"/>
      <c r="SK168" s="23"/>
      <c r="SL168" s="23"/>
      <c r="SM168" s="23"/>
      <c r="SN168" s="23"/>
      <c r="SO168" s="23"/>
      <c r="SP168" s="23"/>
      <c r="SQ168" s="23"/>
      <c r="SR168" s="23"/>
      <c r="SS168" s="23"/>
      <c r="ST168" s="23"/>
      <c r="SU168" s="23"/>
      <c r="SV168" s="23"/>
      <c r="SW168" s="23"/>
      <c r="SX168" s="23"/>
      <c r="SY168" s="23"/>
      <c r="SZ168" s="23"/>
      <c r="TA168" s="23"/>
      <c r="TB168" s="23"/>
      <c r="TC168" s="23"/>
      <c r="TD168" s="23"/>
      <c r="TE168" s="23"/>
      <c r="TF168" s="23"/>
      <c r="TG168" s="23"/>
      <c r="TH168" s="23"/>
      <c r="TI168" s="23"/>
      <c r="TJ168" s="23"/>
      <c r="TK168" s="23"/>
      <c r="TL168" s="23"/>
      <c r="TM168" s="23"/>
      <c r="TN168" s="23"/>
      <c r="TO168" s="23"/>
      <c r="TP168" s="23"/>
      <c r="TQ168" s="23"/>
      <c r="TR168" s="23"/>
      <c r="TS168" s="23"/>
      <c r="TT168" s="23"/>
      <c r="TU168" s="23"/>
      <c r="TV168" s="23"/>
      <c r="TW168" s="23"/>
      <c r="TX168" s="23"/>
      <c r="TY168" s="23"/>
      <c r="TZ168" s="23"/>
      <c r="UA168" s="23"/>
      <c r="UB168" s="23"/>
      <c r="UC168" s="23"/>
      <c r="UD168" s="23"/>
      <c r="UE168" s="23"/>
      <c r="UF168" s="23"/>
      <c r="UG168" s="23"/>
      <c r="UH168" s="23"/>
      <c r="UI168" s="23"/>
      <c r="UJ168" s="23"/>
      <c r="UK168" s="23"/>
      <c r="UL168" s="23"/>
      <c r="UM168" s="23"/>
      <c r="UN168" s="23"/>
      <c r="UO168" s="23"/>
      <c r="UP168" s="23"/>
      <c r="UQ168" s="23"/>
      <c r="UR168" s="23"/>
      <c r="US168" s="23"/>
      <c r="UT168" s="23"/>
      <c r="UU168" s="23"/>
      <c r="UV168" s="23"/>
      <c r="UW168" s="23"/>
      <c r="UX168" s="23"/>
      <c r="UY168" s="23"/>
      <c r="UZ168" s="23"/>
      <c r="VA168" s="23"/>
      <c r="VB168" s="23"/>
      <c r="VC168" s="23"/>
      <c r="VD168" s="23"/>
      <c r="VE168" s="23"/>
      <c r="VF168" s="23"/>
      <c r="VG168" s="23"/>
      <c r="VH168" s="23"/>
      <c r="VI168" s="23"/>
      <c r="VJ168" s="23"/>
      <c r="VK168" s="23"/>
      <c r="VL168" s="23"/>
      <c r="VM168" s="23"/>
      <c r="VN168" s="23"/>
      <c r="VO168" s="23"/>
      <c r="VP168" s="23"/>
      <c r="VQ168" s="23"/>
      <c r="VR168" s="23"/>
      <c r="VS168" s="23"/>
      <c r="VT168" s="23"/>
      <c r="VU168" s="23"/>
      <c r="VV168" s="23"/>
      <c r="VW168" s="23"/>
      <c r="VX168" s="23"/>
      <c r="VY168" s="23"/>
      <c r="VZ168" s="23"/>
      <c r="WA168" s="23"/>
      <c r="WB168" s="23"/>
      <c r="WC168" s="23"/>
      <c r="WD168" s="23"/>
      <c r="WE168" s="23"/>
      <c r="WF168" s="23"/>
      <c r="WG168" s="23"/>
      <c r="WH168" s="23"/>
      <c r="WI168" s="23"/>
      <c r="WJ168" s="23"/>
      <c r="WK168" s="23"/>
      <c r="WL168" s="23"/>
      <c r="WM168" s="23"/>
      <c r="WN168" s="23"/>
      <c r="WO168" s="23"/>
      <c r="WP168" s="23"/>
      <c r="WQ168" s="23"/>
      <c r="WR168" s="23"/>
      <c r="WS168" s="23"/>
      <c r="WT168" s="23"/>
      <c r="WU168" s="23"/>
      <c r="WV168" s="23"/>
      <c r="WW168" s="23"/>
      <c r="WX168" s="23"/>
      <c r="WY168" s="23"/>
      <c r="WZ168" s="23"/>
      <c r="XA168" s="23"/>
      <c r="XB168" s="23"/>
      <c r="XC168" s="23"/>
      <c r="XD168" s="23"/>
      <c r="XE168" s="23"/>
      <c r="XF168" s="23"/>
      <c r="XG168" s="23"/>
      <c r="XH168" s="23"/>
      <c r="XI168" s="23"/>
      <c r="XJ168" s="23"/>
      <c r="XK168" s="23"/>
      <c r="XL168" s="23"/>
      <c r="XM168" s="23"/>
      <c r="XN168" s="23"/>
      <c r="XO168" s="23"/>
      <c r="XP168" s="23"/>
      <c r="XQ168" s="23"/>
      <c r="XR168" s="23"/>
      <c r="XS168" s="23"/>
      <c r="XT168" s="23"/>
      <c r="XU168" s="23"/>
      <c r="XV168" s="23"/>
      <c r="XW168" s="23"/>
      <c r="XX168" s="23"/>
      <c r="XY168" s="23"/>
      <c r="XZ168" s="23"/>
      <c r="YA168" s="23"/>
      <c r="YB168" s="23"/>
      <c r="YC168" s="23"/>
      <c r="YD168" s="23"/>
      <c r="YE168" s="23"/>
      <c r="YF168" s="23"/>
      <c r="YG168" s="23"/>
      <c r="YH168" s="23"/>
      <c r="YI168" s="23"/>
      <c r="YJ168" s="23"/>
      <c r="YK168" s="23"/>
      <c r="YL168" s="23"/>
      <c r="YM168" s="23"/>
      <c r="YN168" s="23"/>
      <c r="YO168" s="23"/>
      <c r="YP168" s="23"/>
      <c r="YQ168" s="23"/>
      <c r="YR168" s="23"/>
      <c r="YS168" s="23"/>
      <c r="YT168" s="23"/>
      <c r="YU168" s="23"/>
      <c r="YV168" s="23"/>
      <c r="YW168" s="23"/>
      <c r="YX168" s="23"/>
      <c r="YY168" s="23"/>
      <c r="YZ168" s="23"/>
      <c r="ZA168" s="23"/>
      <c r="ZB168" s="23"/>
      <c r="ZC168" s="23"/>
      <c r="ZD168" s="23"/>
      <c r="ZE168" s="23"/>
      <c r="ZF168" s="23"/>
      <c r="ZG168" s="23"/>
      <c r="ZH168" s="23"/>
      <c r="ZI168" s="23"/>
      <c r="ZJ168" s="23"/>
      <c r="ZK168" s="23"/>
      <c r="ZL168" s="23"/>
      <c r="ZM168" s="23"/>
      <c r="ZN168" s="23"/>
      <c r="ZO168" s="23"/>
      <c r="ZP168" s="23"/>
      <c r="ZQ168" s="23"/>
      <c r="ZR168" s="23"/>
      <c r="ZS168" s="23"/>
      <c r="ZT168" s="23"/>
      <c r="ZU168" s="23"/>
      <c r="ZV168" s="23"/>
      <c r="ZW168" s="23"/>
      <c r="ZX168" s="23"/>
      <c r="ZY168" s="23"/>
      <c r="ZZ168" s="23"/>
      <c r="AAA168" s="23"/>
      <c r="AAB168" s="23"/>
      <c r="AAC168" s="23"/>
      <c r="AAD168" s="23"/>
      <c r="AAE168" s="23"/>
      <c r="AAF168" s="23"/>
      <c r="AAG168" s="23"/>
      <c r="AAH168" s="23"/>
      <c r="AAI168" s="23"/>
      <c r="AAJ168" s="23"/>
      <c r="AAK168" s="23"/>
      <c r="AAL168" s="23"/>
      <c r="AAM168" s="23"/>
      <c r="AAN168" s="23"/>
      <c r="AAO168" s="23"/>
      <c r="AAP168" s="23"/>
      <c r="AAQ168" s="23"/>
      <c r="AAR168" s="23"/>
      <c r="AAS168" s="23"/>
      <c r="AAT168" s="23"/>
      <c r="AAU168" s="23"/>
      <c r="AAV168" s="23"/>
      <c r="AAW168" s="23"/>
      <c r="AAX168" s="23"/>
      <c r="AAY168" s="23"/>
      <c r="AAZ168" s="23"/>
      <c r="ABA168" s="23"/>
      <c r="ABB168" s="23"/>
      <c r="ABC168" s="23"/>
      <c r="ABD168" s="23"/>
      <c r="ABE168" s="23"/>
      <c r="ABF168" s="23"/>
      <c r="ABG168" s="23"/>
      <c r="ABH168" s="23"/>
      <c r="ABI168" s="23"/>
      <c r="ABJ168" s="23"/>
      <c r="ABK168" s="23"/>
      <c r="ABL168" s="23"/>
      <c r="ABM168" s="23"/>
      <c r="ABN168" s="23"/>
      <c r="ABO168" s="23"/>
      <c r="ABP168" s="23"/>
      <c r="ABQ168" s="23"/>
      <c r="ABR168" s="23"/>
      <c r="ABS168" s="23"/>
      <c r="ABT168" s="23"/>
      <c r="ABU168" s="23"/>
      <c r="ABV168" s="23"/>
      <c r="ABW168" s="23"/>
      <c r="ABX168" s="23"/>
      <c r="ABY168" s="23"/>
      <c r="ABZ168" s="23"/>
      <c r="ACA168" s="23"/>
      <c r="ACB168" s="23"/>
      <c r="ACC168" s="23"/>
      <c r="ACD168" s="23"/>
      <c r="ACE168" s="23"/>
      <c r="ACF168" s="23"/>
      <c r="ACG168" s="23"/>
      <c r="ACH168" s="23"/>
      <c r="ACI168" s="23"/>
      <c r="ACJ168" s="23"/>
      <c r="ACK168" s="23"/>
      <c r="ACL168" s="23"/>
      <c r="ACM168" s="23"/>
      <c r="ACN168" s="23"/>
      <c r="ACO168" s="23"/>
      <c r="ACP168" s="23"/>
      <c r="ACQ168" s="23"/>
      <c r="ACR168" s="23"/>
      <c r="ACS168" s="23"/>
      <c r="ACT168" s="23"/>
      <c r="ACU168" s="23"/>
      <c r="ACV168" s="23"/>
      <c r="ACW168" s="23"/>
      <c r="ACX168" s="23"/>
      <c r="ACY168" s="23"/>
      <c r="ACZ168" s="23"/>
      <c r="ADA168" s="23"/>
      <c r="ADB168" s="23"/>
      <c r="ADC168" s="23"/>
      <c r="ADD168" s="23"/>
      <c r="ADE168" s="23"/>
      <c r="ADF168" s="23"/>
      <c r="ADG168" s="23"/>
      <c r="ADH168" s="23"/>
      <c r="ADI168" s="23"/>
      <c r="ADJ168" s="23"/>
      <c r="ADK168" s="23"/>
      <c r="ADL168" s="23"/>
      <c r="ADM168" s="23"/>
      <c r="ADN168" s="23"/>
      <c r="ADO168" s="23"/>
      <c r="ADP168" s="23"/>
      <c r="ADQ168" s="23"/>
      <c r="ADR168" s="23"/>
      <c r="ADS168" s="23"/>
      <c r="ADT168" s="23"/>
      <c r="ADU168" s="23"/>
      <c r="ADV168" s="23"/>
      <c r="ADW168" s="23"/>
      <c r="ADX168" s="23"/>
      <c r="ADY168" s="23"/>
      <c r="ADZ168" s="23"/>
      <c r="AEA168" s="23"/>
      <c r="AEB168" s="23"/>
      <c r="AEC168" s="23"/>
      <c r="AED168" s="23"/>
      <c r="AEE168" s="23"/>
      <c r="AEF168" s="23"/>
      <c r="AEG168" s="23"/>
      <c r="AEH168" s="23"/>
      <c r="AEI168" s="23"/>
      <c r="AEJ168" s="23"/>
      <c r="AEK168" s="23"/>
      <c r="AEL168" s="23"/>
      <c r="AEM168" s="23"/>
      <c r="AEN168" s="23"/>
      <c r="AEO168" s="23"/>
      <c r="AEP168" s="23"/>
      <c r="AEQ168" s="23"/>
      <c r="AER168" s="23"/>
      <c r="AES168" s="23"/>
      <c r="AET168" s="23"/>
      <c r="AEU168" s="23"/>
      <c r="AEV168" s="23"/>
      <c r="AEW168" s="23"/>
      <c r="AEX168" s="23"/>
      <c r="AEY168" s="23"/>
      <c r="AEZ168" s="23"/>
      <c r="AFA168" s="23"/>
      <c r="AFB168" s="23"/>
      <c r="AFC168" s="23"/>
      <c r="AFD168" s="23"/>
      <c r="AFE168" s="23"/>
      <c r="AFF168" s="23"/>
      <c r="AFG168" s="23"/>
      <c r="AFH168" s="23"/>
      <c r="AFI168" s="23"/>
      <c r="AFJ168" s="23"/>
      <c r="AFK168" s="23"/>
      <c r="AFL168" s="23"/>
      <c r="AFM168" s="23"/>
      <c r="AFN168" s="23"/>
      <c r="AFO168" s="23"/>
      <c r="AFP168" s="23"/>
      <c r="AFQ168" s="23"/>
      <c r="AFR168" s="23"/>
      <c r="AFS168" s="23"/>
      <c r="AFT168" s="23"/>
      <c r="AFU168" s="23"/>
      <c r="AFV168" s="23"/>
      <c r="AFW168" s="23"/>
      <c r="AFX168" s="23"/>
      <c r="AFY168" s="23"/>
      <c r="AFZ168" s="23"/>
      <c r="AGA168" s="23"/>
      <c r="AGB168" s="23"/>
      <c r="AGC168" s="23"/>
      <c r="AGD168" s="23"/>
      <c r="AGE168" s="23"/>
      <c r="AGF168" s="23"/>
      <c r="AGG168" s="23"/>
      <c r="AGH168" s="23"/>
      <c r="AGI168" s="23"/>
      <c r="AGJ168" s="23"/>
      <c r="AGK168" s="23"/>
      <c r="AGL168" s="23"/>
      <c r="AGM168" s="23"/>
      <c r="AGN168" s="23"/>
      <c r="AGO168" s="23"/>
      <c r="AGP168" s="23"/>
      <c r="AGQ168" s="23"/>
      <c r="AGR168" s="23"/>
      <c r="AGS168" s="23"/>
      <c r="AGT168" s="23"/>
      <c r="AGU168" s="23"/>
      <c r="AGV168" s="23"/>
      <c r="AGW168" s="23"/>
      <c r="AGX168" s="23"/>
      <c r="AGY168" s="23"/>
      <c r="AGZ168" s="23"/>
      <c r="AHA168" s="23"/>
      <c r="AHB168" s="23"/>
      <c r="AHC168" s="23"/>
      <c r="AHD168" s="23"/>
      <c r="AHE168" s="23"/>
      <c r="AHF168" s="23"/>
      <c r="AHG168" s="23"/>
      <c r="AHH168" s="23"/>
      <c r="AHI168" s="23"/>
      <c r="AHJ168" s="23"/>
      <c r="AHK168" s="23"/>
      <c r="AHL168" s="23"/>
      <c r="AHM168" s="23"/>
      <c r="AHN168" s="23"/>
      <c r="AHO168" s="23"/>
      <c r="AHP168" s="23"/>
      <c r="AHQ168" s="23"/>
      <c r="AHR168" s="23"/>
      <c r="AHS168" s="23"/>
      <c r="AHT168" s="23"/>
      <c r="AHU168" s="23"/>
      <c r="AHV168" s="23"/>
      <c r="AHW168" s="23"/>
      <c r="AHX168" s="23"/>
      <c r="AHY168" s="23"/>
      <c r="AHZ168" s="23"/>
      <c r="AIA168" s="23"/>
      <c r="AIB168" s="23"/>
      <c r="AIC168" s="23"/>
      <c r="AID168" s="23"/>
    </row>
    <row r="169" spans="1:914" s="20" customFormat="1" ht="13.55" customHeight="1">
      <c r="A169" s="644"/>
      <c r="B169" s="260" t="s">
        <v>220</v>
      </c>
      <c r="C169" s="385">
        <v>2231748</v>
      </c>
      <c r="D169" s="234">
        <v>0.19629364391879722</v>
      </c>
      <c r="E169" s="620"/>
      <c r="F169" s="638"/>
      <c r="G169" s="233">
        <v>32176</v>
      </c>
      <c r="H169" s="234">
        <v>0.23944530046224966</v>
      </c>
      <c r="I169" s="369">
        <v>34195</v>
      </c>
      <c r="J169" s="234">
        <v>0.47525777643556677</v>
      </c>
      <c r="K169" s="646">
        <v>84279</v>
      </c>
      <c r="L169" s="632">
        <v>0.26748680312213313</v>
      </c>
      <c r="M169" s="369">
        <v>15802</v>
      </c>
      <c r="N169" s="234">
        <v>0.270053046134062</v>
      </c>
      <c r="O169" s="620"/>
      <c r="P169" s="638"/>
      <c r="Q169" s="369">
        <v>6575</v>
      </c>
      <c r="R169" s="234">
        <v>0.22553588070829456</v>
      </c>
      <c r="S169" s="249">
        <v>2350</v>
      </c>
      <c r="T169" s="193">
        <v>0.50737652341244388</v>
      </c>
      <c r="U169" s="620">
        <v>3856</v>
      </c>
      <c r="V169" s="623">
        <v>-5.5365017148456652E-2</v>
      </c>
      <c r="W169" s="384">
        <v>547</v>
      </c>
      <c r="X169" s="234">
        <v>1.2697095435684647</v>
      </c>
      <c r="Y169" s="384">
        <v>506</v>
      </c>
      <c r="Z169" s="234">
        <v>-4.3478260869565188E-2</v>
      </c>
      <c r="AA169" s="369"/>
      <c r="AB169" s="234"/>
      <c r="AC169" s="369">
        <v>37</v>
      </c>
      <c r="AD169" s="234">
        <v>4.2857142857142856</v>
      </c>
      <c r="AE169" s="636"/>
      <c r="AF169" s="641"/>
      <c r="AG169" s="369"/>
      <c r="AH169" s="234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  <c r="IW169" s="23"/>
      <c r="IX169" s="23"/>
      <c r="IY169" s="23"/>
      <c r="IZ169" s="23"/>
      <c r="JA169" s="23"/>
      <c r="JB169" s="23"/>
      <c r="JC169" s="23"/>
      <c r="JD169" s="23"/>
      <c r="JE169" s="23"/>
      <c r="JF169" s="23"/>
      <c r="JG169" s="23"/>
      <c r="JH169" s="23"/>
      <c r="JI169" s="23"/>
      <c r="JJ169" s="23"/>
      <c r="JK169" s="23"/>
      <c r="JL169" s="23"/>
      <c r="JM169" s="23"/>
      <c r="JN169" s="23"/>
      <c r="JO169" s="23"/>
      <c r="JP169" s="23"/>
      <c r="JQ169" s="23"/>
      <c r="JR169" s="23"/>
      <c r="JS169" s="23"/>
      <c r="JT169" s="23"/>
      <c r="JU169" s="23"/>
      <c r="JV169" s="23"/>
      <c r="JW169" s="23"/>
      <c r="JX169" s="23"/>
      <c r="JY169" s="23"/>
      <c r="JZ169" s="23"/>
      <c r="KA169" s="23"/>
      <c r="KB169" s="23"/>
      <c r="KC169" s="23"/>
      <c r="KD169" s="23"/>
      <c r="KE169" s="23"/>
      <c r="KF169" s="23"/>
      <c r="KG169" s="23"/>
      <c r="KH169" s="23"/>
      <c r="KI169" s="23"/>
      <c r="KJ169" s="23"/>
      <c r="KK169" s="23"/>
      <c r="KL169" s="23"/>
      <c r="KM169" s="23"/>
      <c r="KN169" s="23"/>
      <c r="KO169" s="23"/>
      <c r="KP169" s="23"/>
      <c r="KQ169" s="23"/>
      <c r="KR169" s="23"/>
      <c r="KS169" s="23"/>
      <c r="KT169" s="23"/>
      <c r="KU169" s="23"/>
      <c r="KV169" s="23"/>
      <c r="KW169" s="23"/>
      <c r="KX169" s="23"/>
      <c r="KY169" s="23"/>
      <c r="KZ169" s="23"/>
      <c r="LA169" s="23"/>
      <c r="LB169" s="23"/>
      <c r="LC169" s="23"/>
      <c r="LD169" s="23"/>
      <c r="LE169" s="23"/>
      <c r="LF169" s="23"/>
      <c r="LG169" s="23"/>
      <c r="LH169" s="23"/>
      <c r="LI169" s="23"/>
      <c r="LJ169" s="23"/>
      <c r="LK169" s="23"/>
      <c r="LL169" s="23"/>
      <c r="LM169" s="23"/>
      <c r="LN169" s="23"/>
      <c r="LO169" s="23"/>
      <c r="LP169" s="23"/>
      <c r="LQ169" s="23"/>
      <c r="LR169" s="23"/>
      <c r="LS169" s="23"/>
      <c r="LT169" s="23"/>
      <c r="LU169" s="23"/>
      <c r="LV169" s="23"/>
      <c r="LW169" s="23"/>
      <c r="LX169" s="23"/>
      <c r="LY169" s="23"/>
      <c r="LZ169" s="23"/>
      <c r="MA169" s="23"/>
      <c r="MB169" s="23"/>
      <c r="MC169" s="23"/>
      <c r="MD169" s="23"/>
      <c r="ME169" s="23"/>
      <c r="MF169" s="23"/>
      <c r="MG169" s="23"/>
      <c r="MH169" s="23"/>
      <c r="MI169" s="23"/>
      <c r="MJ169" s="23"/>
      <c r="MK169" s="23"/>
      <c r="ML169" s="23"/>
      <c r="MM169" s="23"/>
      <c r="MN169" s="23"/>
      <c r="MO169" s="23"/>
      <c r="MP169" s="23"/>
      <c r="MQ169" s="23"/>
      <c r="MR169" s="23"/>
      <c r="MS169" s="23"/>
      <c r="MT169" s="23"/>
      <c r="MU169" s="23"/>
      <c r="MV169" s="23"/>
      <c r="MW169" s="23"/>
      <c r="MX169" s="23"/>
      <c r="MY169" s="23"/>
      <c r="MZ169" s="23"/>
      <c r="NA169" s="23"/>
      <c r="NB169" s="23"/>
      <c r="NC169" s="23"/>
      <c r="ND169" s="23"/>
      <c r="NE169" s="23"/>
      <c r="NF169" s="23"/>
      <c r="NG169" s="23"/>
      <c r="NH169" s="23"/>
      <c r="NI169" s="23"/>
      <c r="NJ169" s="23"/>
      <c r="NK169" s="23"/>
      <c r="NL169" s="23"/>
      <c r="NM169" s="23"/>
      <c r="NN169" s="23"/>
      <c r="NO169" s="23"/>
      <c r="NP169" s="23"/>
      <c r="NQ169" s="23"/>
      <c r="NR169" s="23"/>
      <c r="NS169" s="23"/>
      <c r="NT169" s="23"/>
      <c r="NU169" s="23"/>
      <c r="NV169" s="23"/>
      <c r="NW169" s="23"/>
      <c r="NX169" s="23"/>
      <c r="NY169" s="23"/>
      <c r="NZ169" s="23"/>
      <c r="OA169" s="23"/>
      <c r="OB169" s="23"/>
      <c r="OC169" s="23"/>
      <c r="OD169" s="23"/>
      <c r="OE169" s="23"/>
      <c r="OF169" s="23"/>
      <c r="OG169" s="23"/>
      <c r="OH169" s="23"/>
      <c r="OI169" s="23"/>
      <c r="OJ169" s="23"/>
      <c r="OK169" s="23"/>
      <c r="OL169" s="23"/>
      <c r="OM169" s="23"/>
      <c r="ON169" s="23"/>
      <c r="OO169" s="23"/>
      <c r="OP169" s="23"/>
      <c r="OQ169" s="23"/>
      <c r="OR169" s="23"/>
      <c r="OS169" s="23"/>
      <c r="OT169" s="23"/>
      <c r="OU169" s="23"/>
      <c r="OV169" s="23"/>
      <c r="OW169" s="23"/>
      <c r="OX169" s="23"/>
      <c r="OY169" s="23"/>
      <c r="OZ169" s="23"/>
      <c r="PA169" s="23"/>
      <c r="PB169" s="23"/>
      <c r="PC169" s="23"/>
      <c r="PD169" s="23"/>
      <c r="PE169" s="23"/>
      <c r="PF169" s="23"/>
      <c r="PG169" s="23"/>
      <c r="PH169" s="23"/>
      <c r="PI169" s="23"/>
      <c r="PJ169" s="23"/>
      <c r="PK169" s="23"/>
      <c r="PL169" s="23"/>
      <c r="PM169" s="23"/>
      <c r="PN169" s="23"/>
      <c r="PO169" s="23"/>
      <c r="PP169" s="23"/>
      <c r="PQ169" s="23"/>
      <c r="PR169" s="23"/>
      <c r="PS169" s="23"/>
      <c r="PT169" s="23"/>
      <c r="PU169" s="23"/>
      <c r="PV169" s="23"/>
      <c r="PW169" s="23"/>
      <c r="PX169" s="23"/>
      <c r="PY169" s="23"/>
      <c r="PZ169" s="23"/>
      <c r="QA169" s="23"/>
      <c r="QB169" s="23"/>
      <c r="QC169" s="23"/>
      <c r="QD169" s="23"/>
      <c r="QE169" s="23"/>
      <c r="QF169" s="23"/>
      <c r="QG169" s="23"/>
      <c r="QH169" s="23"/>
      <c r="QI169" s="23"/>
      <c r="QJ169" s="23"/>
      <c r="QK169" s="23"/>
      <c r="QL169" s="23"/>
      <c r="QM169" s="23"/>
      <c r="QN169" s="23"/>
      <c r="QO169" s="23"/>
      <c r="QP169" s="23"/>
      <c r="QQ169" s="23"/>
      <c r="QR169" s="23"/>
      <c r="QS169" s="23"/>
      <c r="QT169" s="23"/>
      <c r="QU169" s="23"/>
      <c r="QV169" s="23"/>
      <c r="QW169" s="23"/>
      <c r="QX169" s="23"/>
      <c r="QY169" s="23"/>
      <c r="QZ169" s="23"/>
      <c r="RA169" s="23"/>
      <c r="RB169" s="23"/>
      <c r="RC169" s="23"/>
      <c r="RD169" s="23"/>
      <c r="RE169" s="23"/>
      <c r="RF169" s="23"/>
      <c r="RG169" s="23"/>
      <c r="RH169" s="23"/>
      <c r="RI169" s="23"/>
      <c r="RJ169" s="23"/>
      <c r="RK169" s="23"/>
      <c r="RL169" s="23"/>
      <c r="RM169" s="23"/>
      <c r="RN169" s="23"/>
      <c r="RO169" s="23"/>
      <c r="RP169" s="23"/>
      <c r="RQ169" s="23"/>
      <c r="RR169" s="23"/>
      <c r="RS169" s="23"/>
      <c r="RT169" s="23"/>
      <c r="RU169" s="23"/>
      <c r="RV169" s="23"/>
      <c r="RW169" s="23"/>
      <c r="RX169" s="23"/>
      <c r="RY169" s="23"/>
      <c r="RZ169" s="23"/>
      <c r="SA169" s="23"/>
      <c r="SB169" s="23"/>
      <c r="SC169" s="23"/>
      <c r="SD169" s="23"/>
      <c r="SE169" s="23"/>
      <c r="SF169" s="23"/>
      <c r="SG169" s="23"/>
      <c r="SH169" s="23"/>
      <c r="SI169" s="23"/>
      <c r="SJ169" s="23"/>
      <c r="SK169" s="23"/>
      <c r="SL169" s="23"/>
      <c r="SM169" s="23"/>
      <c r="SN169" s="23"/>
      <c r="SO169" s="23"/>
      <c r="SP169" s="23"/>
      <c r="SQ169" s="23"/>
      <c r="SR169" s="23"/>
      <c r="SS169" s="23"/>
      <c r="ST169" s="23"/>
      <c r="SU169" s="23"/>
      <c r="SV169" s="23"/>
      <c r="SW169" s="23"/>
      <c r="SX169" s="23"/>
      <c r="SY169" s="23"/>
      <c r="SZ169" s="23"/>
      <c r="TA169" s="23"/>
      <c r="TB169" s="23"/>
      <c r="TC169" s="23"/>
      <c r="TD169" s="23"/>
      <c r="TE169" s="23"/>
      <c r="TF169" s="23"/>
      <c r="TG169" s="23"/>
      <c r="TH169" s="23"/>
      <c r="TI169" s="23"/>
      <c r="TJ169" s="23"/>
      <c r="TK169" s="23"/>
      <c r="TL169" s="23"/>
      <c r="TM169" s="23"/>
      <c r="TN169" s="23"/>
      <c r="TO169" s="23"/>
      <c r="TP169" s="23"/>
      <c r="TQ169" s="23"/>
      <c r="TR169" s="23"/>
      <c r="TS169" s="23"/>
      <c r="TT169" s="23"/>
      <c r="TU169" s="23"/>
      <c r="TV169" s="23"/>
      <c r="TW169" s="23"/>
      <c r="TX169" s="23"/>
      <c r="TY169" s="23"/>
      <c r="TZ169" s="23"/>
      <c r="UA169" s="23"/>
      <c r="UB169" s="23"/>
      <c r="UC169" s="23"/>
      <c r="UD169" s="23"/>
      <c r="UE169" s="23"/>
      <c r="UF169" s="23"/>
      <c r="UG169" s="23"/>
      <c r="UH169" s="23"/>
      <c r="UI169" s="23"/>
      <c r="UJ169" s="23"/>
      <c r="UK169" s="23"/>
      <c r="UL169" s="23"/>
      <c r="UM169" s="23"/>
      <c r="UN169" s="23"/>
      <c r="UO169" s="23"/>
      <c r="UP169" s="23"/>
      <c r="UQ169" s="23"/>
      <c r="UR169" s="23"/>
      <c r="US169" s="23"/>
      <c r="UT169" s="23"/>
      <c r="UU169" s="23"/>
      <c r="UV169" s="23"/>
      <c r="UW169" s="23"/>
      <c r="UX169" s="23"/>
      <c r="UY169" s="23"/>
      <c r="UZ169" s="23"/>
      <c r="VA169" s="23"/>
      <c r="VB169" s="23"/>
      <c r="VC169" s="23"/>
      <c r="VD169" s="23"/>
      <c r="VE169" s="23"/>
      <c r="VF169" s="23"/>
      <c r="VG169" s="23"/>
      <c r="VH169" s="23"/>
      <c r="VI169" s="23"/>
      <c r="VJ169" s="23"/>
      <c r="VK169" s="23"/>
      <c r="VL169" s="23"/>
      <c r="VM169" s="23"/>
      <c r="VN169" s="23"/>
      <c r="VO169" s="23"/>
      <c r="VP169" s="23"/>
      <c r="VQ169" s="23"/>
      <c r="VR169" s="23"/>
      <c r="VS169" s="23"/>
      <c r="VT169" s="23"/>
      <c r="VU169" s="23"/>
      <c r="VV169" s="23"/>
      <c r="VW169" s="23"/>
      <c r="VX169" s="23"/>
      <c r="VY169" s="23"/>
      <c r="VZ169" s="23"/>
      <c r="WA169" s="23"/>
      <c r="WB169" s="23"/>
      <c r="WC169" s="23"/>
      <c r="WD169" s="23"/>
      <c r="WE169" s="23"/>
      <c r="WF169" s="23"/>
      <c r="WG169" s="23"/>
      <c r="WH169" s="23"/>
      <c r="WI169" s="23"/>
      <c r="WJ169" s="23"/>
      <c r="WK169" s="23"/>
      <c r="WL169" s="23"/>
      <c r="WM169" s="23"/>
      <c r="WN169" s="23"/>
      <c r="WO169" s="23"/>
      <c r="WP169" s="23"/>
      <c r="WQ169" s="23"/>
      <c r="WR169" s="23"/>
      <c r="WS169" s="23"/>
      <c r="WT169" s="23"/>
      <c r="WU169" s="23"/>
      <c r="WV169" s="23"/>
      <c r="WW169" s="23"/>
      <c r="WX169" s="23"/>
      <c r="WY169" s="23"/>
      <c r="WZ169" s="23"/>
      <c r="XA169" s="23"/>
      <c r="XB169" s="23"/>
      <c r="XC169" s="23"/>
      <c r="XD169" s="23"/>
      <c r="XE169" s="23"/>
      <c r="XF169" s="23"/>
      <c r="XG169" s="23"/>
      <c r="XH169" s="23"/>
      <c r="XI169" s="23"/>
      <c r="XJ169" s="23"/>
      <c r="XK169" s="23"/>
      <c r="XL169" s="23"/>
      <c r="XM169" s="23"/>
      <c r="XN169" s="23"/>
      <c r="XO169" s="23"/>
      <c r="XP169" s="23"/>
      <c r="XQ169" s="23"/>
      <c r="XR169" s="23"/>
      <c r="XS169" s="23"/>
      <c r="XT169" s="23"/>
      <c r="XU169" s="23"/>
      <c r="XV169" s="23"/>
      <c r="XW169" s="23"/>
      <c r="XX169" s="23"/>
      <c r="XY169" s="23"/>
      <c r="XZ169" s="23"/>
      <c r="YA169" s="23"/>
      <c r="YB169" s="23"/>
      <c r="YC169" s="23"/>
      <c r="YD169" s="23"/>
      <c r="YE169" s="23"/>
      <c r="YF169" s="23"/>
      <c r="YG169" s="23"/>
      <c r="YH169" s="23"/>
      <c r="YI169" s="23"/>
      <c r="YJ169" s="23"/>
      <c r="YK169" s="23"/>
      <c r="YL169" s="23"/>
      <c r="YM169" s="23"/>
      <c r="YN169" s="23"/>
      <c r="YO169" s="23"/>
      <c r="YP169" s="23"/>
      <c r="YQ169" s="23"/>
      <c r="YR169" s="23"/>
      <c r="YS169" s="23"/>
      <c r="YT169" s="23"/>
      <c r="YU169" s="23"/>
      <c r="YV169" s="23"/>
      <c r="YW169" s="23"/>
      <c r="YX169" s="23"/>
      <c r="YY169" s="23"/>
      <c r="YZ169" s="23"/>
      <c r="ZA169" s="23"/>
      <c r="ZB169" s="23"/>
      <c r="ZC169" s="23"/>
      <c r="ZD169" s="23"/>
      <c r="ZE169" s="23"/>
      <c r="ZF169" s="23"/>
      <c r="ZG169" s="23"/>
      <c r="ZH169" s="23"/>
      <c r="ZI169" s="23"/>
      <c r="ZJ169" s="23"/>
      <c r="ZK169" s="23"/>
      <c r="ZL169" s="23"/>
      <c r="ZM169" s="23"/>
      <c r="ZN169" s="23"/>
      <c r="ZO169" s="23"/>
      <c r="ZP169" s="23"/>
      <c r="ZQ169" s="23"/>
      <c r="ZR169" s="23"/>
      <c r="ZS169" s="23"/>
      <c r="ZT169" s="23"/>
      <c r="ZU169" s="23"/>
      <c r="ZV169" s="23"/>
      <c r="ZW169" s="23"/>
      <c r="ZX169" s="23"/>
      <c r="ZY169" s="23"/>
      <c r="ZZ169" s="23"/>
      <c r="AAA169" s="23"/>
      <c r="AAB169" s="23"/>
      <c r="AAC169" s="23"/>
      <c r="AAD169" s="23"/>
      <c r="AAE169" s="23"/>
      <c r="AAF169" s="23"/>
      <c r="AAG169" s="23"/>
      <c r="AAH169" s="23"/>
      <c r="AAI169" s="23"/>
      <c r="AAJ169" s="23"/>
      <c r="AAK169" s="23"/>
      <c r="AAL169" s="23"/>
      <c r="AAM169" s="23"/>
      <c r="AAN169" s="23"/>
      <c r="AAO169" s="23"/>
      <c r="AAP169" s="23"/>
      <c r="AAQ169" s="23"/>
      <c r="AAR169" s="23"/>
      <c r="AAS169" s="23"/>
      <c r="AAT169" s="23"/>
      <c r="AAU169" s="23"/>
      <c r="AAV169" s="23"/>
      <c r="AAW169" s="23"/>
      <c r="AAX169" s="23"/>
      <c r="AAY169" s="23"/>
      <c r="AAZ169" s="23"/>
      <c r="ABA169" s="23"/>
      <c r="ABB169" s="23"/>
      <c r="ABC169" s="23"/>
      <c r="ABD169" s="23"/>
      <c r="ABE169" s="23"/>
      <c r="ABF169" s="23"/>
      <c r="ABG169" s="23"/>
      <c r="ABH169" s="23"/>
      <c r="ABI169" s="23"/>
      <c r="ABJ169" s="23"/>
      <c r="ABK169" s="23"/>
      <c r="ABL169" s="23"/>
      <c r="ABM169" s="23"/>
      <c r="ABN169" s="23"/>
      <c r="ABO169" s="23"/>
      <c r="ABP169" s="23"/>
      <c r="ABQ169" s="23"/>
      <c r="ABR169" s="23"/>
      <c r="ABS169" s="23"/>
      <c r="ABT169" s="23"/>
      <c r="ABU169" s="23"/>
      <c r="ABV169" s="23"/>
      <c r="ABW169" s="23"/>
      <c r="ABX169" s="23"/>
      <c r="ABY169" s="23"/>
      <c r="ABZ169" s="23"/>
      <c r="ACA169" s="23"/>
      <c r="ACB169" s="23"/>
      <c r="ACC169" s="23"/>
      <c r="ACD169" s="23"/>
      <c r="ACE169" s="23"/>
      <c r="ACF169" s="23"/>
      <c r="ACG169" s="23"/>
      <c r="ACH169" s="23"/>
      <c r="ACI169" s="23"/>
      <c r="ACJ169" s="23"/>
      <c r="ACK169" s="23"/>
      <c r="ACL169" s="23"/>
      <c r="ACM169" s="23"/>
      <c r="ACN169" s="23"/>
      <c r="ACO169" s="23"/>
      <c r="ACP169" s="23"/>
      <c r="ACQ169" s="23"/>
      <c r="ACR169" s="23"/>
      <c r="ACS169" s="23"/>
      <c r="ACT169" s="23"/>
      <c r="ACU169" s="23"/>
      <c r="ACV169" s="23"/>
      <c r="ACW169" s="23"/>
      <c r="ACX169" s="23"/>
      <c r="ACY169" s="23"/>
      <c r="ACZ169" s="23"/>
      <c r="ADA169" s="23"/>
      <c r="ADB169" s="23"/>
      <c r="ADC169" s="23"/>
      <c r="ADD169" s="23"/>
      <c r="ADE169" s="23"/>
      <c r="ADF169" s="23"/>
      <c r="ADG169" s="23"/>
      <c r="ADH169" s="23"/>
      <c r="ADI169" s="23"/>
      <c r="ADJ169" s="23"/>
      <c r="ADK169" s="23"/>
      <c r="ADL169" s="23"/>
      <c r="ADM169" s="23"/>
      <c r="ADN169" s="23"/>
      <c r="ADO169" s="23"/>
      <c r="ADP169" s="23"/>
      <c r="ADQ169" s="23"/>
      <c r="ADR169" s="23"/>
      <c r="ADS169" s="23"/>
      <c r="ADT169" s="23"/>
      <c r="ADU169" s="23"/>
      <c r="ADV169" s="23"/>
      <c r="ADW169" s="23"/>
      <c r="ADX169" s="23"/>
      <c r="ADY169" s="23"/>
      <c r="ADZ169" s="23"/>
      <c r="AEA169" s="23"/>
      <c r="AEB169" s="23"/>
      <c r="AEC169" s="23"/>
      <c r="AED169" s="23"/>
      <c r="AEE169" s="23"/>
      <c r="AEF169" s="23"/>
      <c r="AEG169" s="23"/>
      <c r="AEH169" s="23"/>
      <c r="AEI169" s="23"/>
      <c r="AEJ169" s="23"/>
      <c r="AEK169" s="23"/>
      <c r="AEL169" s="23"/>
      <c r="AEM169" s="23"/>
      <c r="AEN169" s="23"/>
      <c r="AEO169" s="23"/>
      <c r="AEP169" s="23"/>
      <c r="AEQ169" s="23"/>
      <c r="AER169" s="23"/>
      <c r="AES169" s="23"/>
      <c r="AET169" s="23"/>
      <c r="AEU169" s="23"/>
      <c r="AEV169" s="23"/>
      <c r="AEW169" s="23"/>
      <c r="AEX169" s="23"/>
      <c r="AEY169" s="23"/>
      <c r="AEZ169" s="23"/>
      <c r="AFA169" s="23"/>
      <c r="AFB169" s="23"/>
      <c r="AFC169" s="23"/>
      <c r="AFD169" s="23"/>
      <c r="AFE169" s="23"/>
      <c r="AFF169" s="23"/>
      <c r="AFG169" s="23"/>
      <c r="AFH169" s="23"/>
      <c r="AFI169" s="23"/>
      <c r="AFJ169" s="23"/>
      <c r="AFK169" s="23"/>
      <c r="AFL169" s="23"/>
      <c r="AFM169" s="23"/>
      <c r="AFN169" s="23"/>
      <c r="AFO169" s="23"/>
      <c r="AFP169" s="23"/>
      <c r="AFQ169" s="23"/>
      <c r="AFR169" s="23"/>
      <c r="AFS169" s="23"/>
      <c r="AFT169" s="23"/>
      <c r="AFU169" s="23"/>
      <c r="AFV169" s="23"/>
      <c r="AFW169" s="23"/>
      <c r="AFX169" s="23"/>
      <c r="AFY169" s="23"/>
      <c r="AFZ169" s="23"/>
      <c r="AGA169" s="23"/>
      <c r="AGB169" s="23"/>
      <c r="AGC169" s="23"/>
      <c r="AGD169" s="23"/>
      <c r="AGE169" s="23"/>
      <c r="AGF169" s="23"/>
      <c r="AGG169" s="23"/>
      <c r="AGH169" s="23"/>
      <c r="AGI169" s="23"/>
      <c r="AGJ169" s="23"/>
      <c r="AGK169" s="23"/>
      <c r="AGL169" s="23"/>
      <c r="AGM169" s="23"/>
      <c r="AGN169" s="23"/>
      <c r="AGO169" s="23"/>
      <c r="AGP169" s="23"/>
      <c r="AGQ169" s="23"/>
      <c r="AGR169" s="23"/>
      <c r="AGS169" s="23"/>
      <c r="AGT169" s="23"/>
      <c r="AGU169" s="23"/>
      <c r="AGV169" s="23"/>
      <c r="AGW169" s="23"/>
      <c r="AGX169" s="23"/>
      <c r="AGY169" s="23"/>
      <c r="AGZ169" s="23"/>
      <c r="AHA169" s="23"/>
      <c r="AHB169" s="23"/>
      <c r="AHC169" s="23"/>
      <c r="AHD169" s="23"/>
      <c r="AHE169" s="23"/>
      <c r="AHF169" s="23"/>
      <c r="AHG169" s="23"/>
      <c r="AHH169" s="23"/>
      <c r="AHI169" s="23"/>
      <c r="AHJ169" s="23"/>
      <c r="AHK169" s="23"/>
      <c r="AHL169" s="23"/>
      <c r="AHM169" s="23"/>
      <c r="AHN169" s="23"/>
      <c r="AHO169" s="23"/>
      <c r="AHP169" s="23"/>
      <c r="AHQ169" s="23"/>
      <c r="AHR169" s="23"/>
      <c r="AHS169" s="23"/>
      <c r="AHT169" s="23"/>
      <c r="AHU169" s="23"/>
      <c r="AHV169" s="23"/>
      <c r="AHW169" s="23"/>
      <c r="AHX169" s="23"/>
      <c r="AHY169" s="23"/>
      <c r="AHZ169" s="23"/>
      <c r="AIA169" s="23"/>
      <c r="AIB169" s="23"/>
      <c r="AIC169" s="23"/>
      <c r="AID169" s="23"/>
    </row>
    <row r="170" spans="1:914" s="20" customFormat="1" ht="13.55" customHeight="1">
      <c r="A170" s="644"/>
      <c r="B170" s="260" t="s">
        <v>221</v>
      </c>
      <c r="C170" s="385">
        <v>2227747</v>
      </c>
      <c r="D170" s="234">
        <v>0.22021459154593215</v>
      </c>
      <c r="E170" s="620"/>
      <c r="F170" s="638"/>
      <c r="G170" s="233">
        <v>25639</v>
      </c>
      <c r="H170" s="234">
        <v>0.24346476550754148</v>
      </c>
      <c r="I170" s="369">
        <v>20395</v>
      </c>
      <c r="J170" s="234">
        <v>0.13938547486033515</v>
      </c>
      <c r="K170" s="646"/>
      <c r="L170" s="632"/>
      <c r="M170" s="369">
        <v>8647</v>
      </c>
      <c r="N170" s="234">
        <v>0.15447263017356483</v>
      </c>
      <c r="O170" s="620"/>
      <c r="P170" s="638"/>
      <c r="Q170" s="369">
        <v>1811</v>
      </c>
      <c r="R170" s="234">
        <v>0.16688144329896915</v>
      </c>
      <c r="S170" s="249">
        <v>1579</v>
      </c>
      <c r="T170" s="193">
        <v>0.10574229691876751</v>
      </c>
      <c r="U170" s="620"/>
      <c r="V170" s="623"/>
      <c r="W170" s="384">
        <v>219</v>
      </c>
      <c r="X170" s="234">
        <v>0.72440944881889768</v>
      </c>
      <c r="Y170" s="384">
        <v>34</v>
      </c>
      <c r="Z170" s="234">
        <v>-0.81818181818181812</v>
      </c>
      <c r="AA170" s="369"/>
      <c r="AB170" s="234"/>
      <c r="AC170" s="369">
        <v>16</v>
      </c>
      <c r="AD170" s="193">
        <v>6.6666666666666652E-2</v>
      </c>
      <c r="AE170" s="636"/>
      <c r="AF170" s="641"/>
      <c r="AG170" s="369"/>
      <c r="AH170" s="234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  <c r="IW170" s="23"/>
      <c r="IX170" s="23"/>
      <c r="IY170" s="23"/>
      <c r="IZ170" s="23"/>
      <c r="JA170" s="23"/>
      <c r="JB170" s="23"/>
      <c r="JC170" s="23"/>
      <c r="JD170" s="23"/>
      <c r="JE170" s="23"/>
      <c r="JF170" s="23"/>
      <c r="JG170" s="23"/>
      <c r="JH170" s="23"/>
      <c r="JI170" s="23"/>
      <c r="JJ170" s="23"/>
      <c r="JK170" s="23"/>
      <c r="JL170" s="23"/>
      <c r="JM170" s="23"/>
      <c r="JN170" s="23"/>
      <c r="JO170" s="23"/>
      <c r="JP170" s="23"/>
      <c r="JQ170" s="23"/>
      <c r="JR170" s="23"/>
      <c r="JS170" s="23"/>
      <c r="JT170" s="23"/>
      <c r="JU170" s="23"/>
      <c r="JV170" s="23"/>
      <c r="JW170" s="23"/>
      <c r="JX170" s="23"/>
      <c r="JY170" s="23"/>
      <c r="JZ170" s="23"/>
      <c r="KA170" s="23"/>
      <c r="KB170" s="23"/>
      <c r="KC170" s="23"/>
      <c r="KD170" s="23"/>
      <c r="KE170" s="23"/>
      <c r="KF170" s="23"/>
      <c r="KG170" s="23"/>
      <c r="KH170" s="23"/>
      <c r="KI170" s="23"/>
      <c r="KJ170" s="23"/>
      <c r="KK170" s="23"/>
      <c r="KL170" s="23"/>
      <c r="KM170" s="23"/>
      <c r="KN170" s="23"/>
      <c r="KO170" s="23"/>
      <c r="KP170" s="23"/>
      <c r="KQ170" s="23"/>
      <c r="KR170" s="23"/>
      <c r="KS170" s="23"/>
      <c r="KT170" s="23"/>
      <c r="KU170" s="23"/>
      <c r="KV170" s="23"/>
      <c r="KW170" s="23"/>
      <c r="KX170" s="23"/>
      <c r="KY170" s="23"/>
      <c r="KZ170" s="23"/>
      <c r="LA170" s="23"/>
      <c r="LB170" s="23"/>
      <c r="LC170" s="23"/>
      <c r="LD170" s="23"/>
      <c r="LE170" s="23"/>
      <c r="LF170" s="23"/>
      <c r="LG170" s="23"/>
      <c r="LH170" s="23"/>
      <c r="LI170" s="23"/>
      <c r="LJ170" s="23"/>
      <c r="LK170" s="23"/>
      <c r="LL170" s="23"/>
      <c r="LM170" s="23"/>
      <c r="LN170" s="23"/>
      <c r="LO170" s="23"/>
      <c r="LP170" s="23"/>
      <c r="LQ170" s="23"/>
      <c r="LR170" s="23"/>
      <c r="LS170" s="23"/>
      <c r="LT170" s="23"/>
      <c r="LU170" s="23"/>
      <c r="LV170" s="23"/>
      <c r="LW170" s="23"/>
      <c r="LX170" s="23"/>
      <c r="LY170" s="23"/>
      <c r="LZ170" s="23"/>
      <c r="MA170" s="23"/>
      <c r="MB170" s="23"/>
      <c r="MC170" s="23"/>
      <c r="MD170" s="23"/>
      <c r="ME170" s="23"/>
      <c r="MF170" s="23"/>
      <c r="MG170" s="23"/>
      <c r="MH170" s="23"/>
      <c r="MI170" s="23"/>
      <c r="MJ170" s="23"/>
      <c r="MK170" s="23"/>
      <c r="ML170" s="23"/>
      <c r="MM170" s="23"/>
      <c r="MN170" s="23"/>
      <c r="MO170" s="23"/>
      <c r="MP170" s="23"/>
      <c r="MQ170" s="23"/>
      <c r="MR170" s="23"/>
      <c r="MS170" s="23"/>
      <c r="MT170" s="23"/>
      <c r="MU170" s="23"/>
      <c r="MV170" s="23"/>
      <c r="MW170" s="23"/>
      <c r="MX170" s="23"/>
      <c r="MY170" s="23"/>
      <c r="MZ170" s="23"/>
      <c r="NA170" s="23"/>
      <c r="NB170" s="23"/>
      <c r="NC170" s="23"/>
      <c r="ND170" s="23"/>
      <c r="NE170" s="23"/>
      <c r="NF170" s="23"/>
      <c r="NG170" s="23"/>
      <c r="NH170" s="23"/>
      <c r="NI170" s="23"/>
      <c r="NJ170" s="23"/>
      <c r="NK170" s="23"/>
      <c r="NL170" s="23"/>
      <c r="NM170" s="23"/>
      <c r="NN170" s="23"/>
      <c r="NO170" s="23"/>
      <c r="NP170" s="23"/>
      <c r="NQ170" s="23"/>
      <c r="NR170" s="23"/>
      <c r="NS170" s="23"/>
      <c r="NT170" s="23"/>
      <c r="NU170" s="23"/>
      <c r="NV170" s="23"/>
      <c r="NW170" s="23"/>
      <c r="NX170" s="23"/>
      <c r="NY170" s="23"/>
      <c r="NZ170" s="23"/>
      <c r="OA170" s="23"/>
      <c r="OB170" s="23"/>
      <c r="OC170" s="23"/>
      <c r="OD170" s="23"/>
      <c r="OE170" s="23"/>
      <c r="OF170" s="23"/>
      <c r="OG170" s="23"/>
      <c r="OH170" s="23"/>
      <c r="OI170" s="23"/>
      <c r="OJ170" s="23"/>
      <c r="OK170" s="23"/>
      <c r="OL170" s="23"/>
      <c r="OM170" s="23"/>
      <c r="ON170" s="23"/>
      <c r="OO170" s="23"/>
      <c r="OP170" s="23"/>
      <c r="OQ170" s="23"/>
      <c r="OR170" s="23"/>
      <c r="OS170" s="23"/>
      <c r="OT170" s="23"/>
      <c r="OU170" s="23"/>
      <c r="OV170" s="23"/>
      <c r="OW170" s="23"/>
      <c r="OX170" s="23"/>
      <c r="OY170" s="23"/>
      <c r="OZ170" s="23"/>
      <c r="PA170" s="23"/>
      <c r="PB170" s="23"/>
      <c r="PC170" s="23"/>
      <c r="PD170" s="23"/>
      <c r="PE170" s="23"/>
      <c r="PF170" s="23"/>
      <c r="PG170" s="23"/>
      <c r="PH170" s="23"/>
      <c r="PI170" s="23"/>
      <c r="PJ170" s="23"/>
      <c r="PK170" s="23"/>
      <c r="PL170" s="23"/>
      <c r="PM170" s="23"/>
      <c r="PN170" s="23"/>
      <c r="PO170" s="23"/>
      <c r="PP170" s="23"/>
      <c r="PQ170" s="23"/>
      <c r="PR170" s="23"/>
      <c r="PS170" s="23"/>
      <c r="PT170" s="23"/>
      <c r="PU170" s="23"/>
      <c r="PV170" s="23"/>
      <c r="PW170" s="23"/>
      <c r="PX170" s="23"/>
      <c r="PY170" s="23"/>
      <c r="PZ170" s="23"/>
      <c r="QA170" s="23"/>
      <c r="QB170" s="23"/>
      <c r="QC170" s="23"/>
      <c r="QD170" s="23"/>
      <c r="QE170" s="23"/>
      <c r="QF170" s="23"/>
      <c r="QG170" s="23"/>
      <c r="QH170" s="23"/>
      <c r="QI170" s="23"/>
      <c r="QJ170" s="23"/>
      <c r="QK170" s="23"/>
      <c r="QL170" s="23"/>
      <c r="QM170" s="23"/>
      <c r="QN170" s="23"/>
      <c r="QO170" s="23"/>
      <c r="QP170" s="23"/>
      <c r="QQ170" s="23"/>
      <c r="QR170" s="23"/>
      <c r="QS170" s="23"/>
      <c r="QT170" s="23"/>
      <c r="QU170" s="23"/>
      <c r="QV170" s="23"/>
      <c r="QW170" s="23"/>
      <c r="QX170" s="23"/>
      <c r="QY170" s="23"/>
      <c r="QZ170" s="23"/>
      <c r="RA170" s="23"/>
      <c r="RB170" s="23"/>
      <c r="RC170" s="23"/>
      <c r="RD170" s="23"/>
      <c r="RE170" s="23"/>
      <c r="RF170" s="23"/>
      <c r="RG170" s="23"/>
      <c r="RH170" s="23"/>
      <c r="RI170" s="23"/>
      <c r="RJ170" s="23"/>
      <c r="RK170" s="23"/>
      <c r="RL170" s="23"/>
      <c r="RM170" s="23"/>
      <c r="RN170" s="23"/>
      <c r="RO170" s="23"/>
      <c r="RP170" s="23"/>
      <c r="RQ170" s="23"/>
      <c r="RR170" s="23"/>
      <c r="RS170" s="23"/>
      <c r="RT170" s="23"/>
      <c r="RU170" s="23"/>
      <c r="RV170" s="23"/>
      <c r="RW170" s="23"/>
      <c r="RX170" s="23"/>
      <c r="RY170" s="23"/>
      <c r="RZ170" s="23"/>
      <c r="SA170" s="23"/>
      <c r="SB170" s="23"/>
      <c r="SC170" s="23"/>
      <c r="SD170" s="23"/>
      <c r="SE170" s="23"/>
      <c r="SF170" s="23"/>
      <c r="SG170" s="23"/>
      <c r="SH170" s="23"/>
      <c r="SI170" s="23"/>
      <c r="SJ170" s="23"/>
      <c r="SK170" s="23"/>
      <c r="SL170" s="23"/>
      <c r="SM170" s="23"/>
      <c r="SN170" s="23"/>
      <c r="SO170" s="23"/>
      <c r="SP170" s="23"/>
      <c r="SQ170" s="23"/>
      <c r="SR170" s="23"/>
      <c r="SS170" s="23"/>
      <c r="ST170" s="23"/>
      <c r="SU170" s="23"/>
      <c r="SV170" s="23"/>
      <c r="SW170" s="23"/>
      <c r="SX170" s="23"/>
      <c r="SY170" s="23"/>
      <c r="SZ170" s="23"/>
      <c r="TA170" s="23"/>
      <c r="TB170" s="23"/>
      <c r="TC170" s="23"/>
      <c r="TD170" s="23"/>
      <c r="TE170" s="23"/>
      <c r="TF170" s="23"/>
      <c r="TG170" s="23"/>
      <c r="TH170" s="23"/>
      <c r="TI170" s="23"/>
      <c r="TJ170" s="23"/>
      <c r="TK170" s="23"/>
      <c r="TL170" s="23"/>
      <c r="TM170" s="23"/>
      <c r="TN170" s="23"/>
      <c r="TO170" s="23"/>
      <c r="TP170" s="23"/>
      <c r="TQ170" s="23"/>
      <c r="TR170" s="23"/>
      <c r="TS170" s="23"/>
      <c r="TT170" s="23"/>
      <c r="TU170" s="23"/>
      <c r="TV170" s="23"/>
      <c r="TW170" s="23"/>
      <c r="TX170" s="23"/>
      <c r="TY170" s="23"/>
      <c r="TZ170" s="23"/>
      <c r="UA170" s="23"/>
      <c r="UB170" s="23"/>
      <c r="UC170" s="23"/>
      <c r="UD170" s="23"/>
      <c r="UE170" s="23"/>
      <c r="UF170" s="23"/>
      <c r="UG170" s="23"/>
      <c r="UH170" s="23"/>
      <c r="UI170" s="23"/>
      <c r="UJ170" s="23"/>
      <c r="UK170" s="23"/>
      <c r="UL170" s="23"/>
      <c r="UM170" s="23"/>
      <c r="UN170" s="23"/>
      <c r="UO170" s="23"/>
      <c r="UP170" s="23"/>
      <c r="UQ170" s="23"/>
      <c r="UR170" s="23"/>
      <c r="US170" s="23"/>
      <c r="UT170" s="23"/>
      <c r="UU170" s="23"/>
      <c r="UV170" s="23"/>
      <c r="UW170" s="23"/>
      <c r="UX170" s="23"/>
      <c r="UY170" s="23"/>
      <c r="UZ170" s="23"/>
      <c r="VA170" s="23"/>
      <c r="VB170" s="23"/>
      <c r="VC170" s="23"/>
      <c r="VD170" s="23"/>
      <c r="VE170" s="23"/>
      <c r="VF170" s="23"/>
      <c r="VG170" s="23"/>
      <c r="VH170" s="23"/>
      <c r="VI170" s="23"/>
      <c r="VJ170" s="23"/>
      <c r="VK170" s="23"/>
      <c r="VL170" s="23"/>
      <c r="VM170" s="23"/>
      <c r="VN170" s="23"/>
      <c r="VO170" s="23"/>
      <c r="VP170" s="23"/>
      <c r="VQ170" s="23"/>
      <c r="VR170" s="23"/>
      <c r="VS170" s="23"/>
      <c r="VT170" s="23"/>
      <c r="VU170" s="23"/>
      <c r="VV170" s="23"/>
      <c r="VW170" s="23"/>
      <c r="VX170" s="23"/>
      <c r="VY170" s="23"/>
      <c r="VZ170" s="23"/>
      <c r="WA170" s="23"/>
      <c r="WB170" s="23"/>
      <c r="WC170" s="23"/>
      <c r="WD170" s="23"/>
      <c r="WE170" s="23"/>
      <c r="WF170" s="23"/>
      <c r="WG170" s="23"/>
      <c r="WH170" s="23"/>
      <c r="WI170" s="23"/>
      <c r="WJ170" s="23"/>
      <c r="WK170" s="23"/>
      <c r="WL170" s="23"/>
      <c r="WM170" s="23"/>
      <c r="WN170" s="23"/>
      <c r="WO170" s="23"/>
      <c r="WP170" s="23"/>
      <c r="WQ170" s="23"/>
      <c r="WR170" s="23"/>
      <c r="WS170" s="23"/>
      <c r="WT170" s="23"/>
      <c r="WU170" s="23"/>
      <c r="WV170" s="23"/>
      <c r="WW170" s="23"/>
      <c r="WX170" s="23"/>
      <c r="WY170" s="23"/>
      <c r="WZ170" s="23"/>
      <c r="XA170" s="23"/>
      <c r="XB170" s="23"/>
      <c r="XC170" s="23"/>
      <c r="XD170" s="23"/>
      <c r="XE170" s="23"/>
      <c r="XF170" s="23"/>
      <c r="XG170" s="23"/>
      <c r="XH170" s="23"/>
      <c r="XI170" s="23"/>
      <c r="XJ170" s="23"/>
      <c r="XK170" s="23"/>
      <c r="XL170" s="23"/>
      <c r="XM170" s="23"/>
      <c r="XN170" s="23"/>
      <c r="XO170" s="23"/>
      <c r="XP170" s="23"/>
      <c r="XQ170" s="23"/>
      <c r="XR170" s="23"/>
      <c r="XS170" s="23"/>
      <c r="XT170" s="23"/>
      <c r="XU170" s="23"/>
      <c r="XV170" s="23"/>
      <c r="XW170" s="23"/>
      <c r="XX170" s="23"/>
      <c r="XY170" s="23"/>
      <c r="XZ170" s="23"/>
      <c r="YA170" s="23"/>
      <c r="YB170" s="23"/>
      <c r="YC170" s="23"/>
      <c r="YD170" s="23"/>
      <c r="YE170" s="23"/>
      <c r="YF170" s="23"/>
      <c r="YG170" s="23"/>
      <c r="YH170" s="23"/>
      <c r="YI170" s="23"/>
      <c r="YJ170" s="23"/>
      <c r="YK170" s="23"/>
      <c r="YL170" s="23"/>
      <c r="YM170" s="23"/>
      <c r="YN170" s="23"/>
      <c r="YO170" s="23"/>
      <c r="YP170" s="23"/>
      <c r="YQ170" s="23"/>
      <c r="YR170" s="23"/>
      <c r="YS170" s="23"/>
      <c r="YT170" s="23"/>
      <c r="YU170" s="23"/>
      <c r="YV170" s="23"/>
      <c r="YW170" s="23"/>
      <c r="YX170" s="23"/>
      <c r="YY170" s="23"/>
      <c r="YZ170" s="23"/>
      <c r="ZA170" s="23"/>
      <c r="ZB170" s="23"/>
      <c r="ZC170" s="23"/>
      <c r="ZD170" s="23"/>
      <c r="ZE170" s="23"/>
      <c r="ZF170" s="23"/>
      <c r="ZG170" s="23"/>
      <c r="ZH170" s="23"/>
      <c r="ZI170" s="23"/>
      <c r="ZJ170" s="23"/>
      <c r="ZK170" s="23"/>
      <c r="ZL170" s="23"/>
      <c r="ZM170" s="23"/>
      <c r="ZN170" s="23"/>
      <c r="ZO170" s="23"/>
      <c r="ZP170" s="23"/>
      <c r="ZQ170" s="23"/>
      <c r="ZR170" s="23"/>
      <c r="ZS170" s="23"/>
      <c r="ZT170" s="23"/>
      <c r="ZU170" s="23"/>
      <c r="ZV170" s="23"/>
      <c r="ZW170" s="23"/>
      <c r="ZX170" s="23"/>
      <c r="ZY170" s="23"/>
      <c r="ZZ170" s="23"/>
      <c r="AAA170" s="23"/>
      <c r="AAB170" s="23"/>
      <c r="AAC170" s="23"/>
      <c r="AAD170" s="23"/>
      <c r="AAE170" s="23"/>
      <c r="AAF170" s="23"/>
      <c r="AAG170" s="23"/>
      <c r="AAH170" s="23"/>
      <c r="AAI170" s="23"/>
      <c r="AAJ170" s="23"/>
      <c r="AAK170" s="23"/>
      <c r="AAL170" s="23"/>
      <c r="AAM170" s="23"/>
      <c r="AAN170" s="23"/>
      <c r="AAO170" s="23"/>
      <c r="AAP170" s="23"/>
      <c r="AAQ170" s="23"/>
      <c r="AAR170" s="23"/>
      <c r="AAS170" s="23"/>
      <c r="AAT170" s="23"/>
      <c r="AAU170" s="23"/>
      <c r="AAV170" s="23"/>
      <c r="AAW170" s="23"/>
      <c r="AAX170" s="23"/>
      <c r="AAY170" s="23"/>
      <c r="AAZ170" s="23"/>
      <c r="ABA170" s="23"/>
      <c r="ABB170" s="23"/>
      <c r="ABC170" s="23"/>
      <c r="ABD170" s="23"/>
      <c r="ABE170" s="23"/>
      <c r="ABF170" s="23"/>
      <c r="ABG170" s="23"/>
      <c r="ABH170" s="23"/>
      <c r="ABI170" s="23"/>
      <c r="ABJ170" s="23"/>
      <c r="ABK170" s="23"/>
      <c r="ABL170" s="23"/>
      <c r="ABM170" s="23"/>
      <c r="ABN170" s="23"/>
      <c r="ABO170" s="23"/>
      <c r="ABP170" s="23"/>
      <c r="ABQ170" s="23"/>
      <c r="ABR170" s="23"/>
      <c r="ABS170" s="23"/>
      <c r="ABT170" s="23"/>
      <c r="ABU170" s="23"/>
      <c r="ABV170" s="23"/>
      <c r="ABW170" s="23"/>
      <c r="ABX170" s="23"/>
      <c r="ABY170" s="23"/>
      <c r="ABZ170" s="23"/>
      <c r="ACA170" s="23"/>
      <c r="ACB170" s="23"/>
      <c r="ACC170" s="23"/>
      <c r="ACD170" s="23"/>
      <c r="ACE170" s="23"/>
      <c r="ACF170" s="23"/>
      <c r="ACG170" s="23"/>
      <c r="ACH170" s="23"/>
      <c r="ACI170" s="23"/>
      <c r="ACJ170" s="23"/>
      <c r="ACK170" s="23"/>
      <c r="ACL170" s="23"/>
      <c r="ACM170" s="23"/>
      <c r="ACN170" s="23"/>
      <c r="ACO170" s="23"/>
      <c r="ACP170" s="23"/>
      <c r="ACQ170" s="23"/>
      <c r="ACR170" s="23"/>
      <c r="ACS170" s="23"/>
      <c r="ACT170" s="23"/>
      <c r="ACU170" s="23"/>
      <c r="ACV170" s="23"/>
      <c r="ACW170" s="23"/>
      <c r="ACX170" s="23"/>
      <c r="ACY170" s="23"/>
      <c r="ACZ170" s="23"/>
      <c r="ADA170" s="23"/>
      <c r="ADB170" s="23"/>
      <c r="ADC170" s="23"/>
      <c r="ADD170" s="23"/>
      <c r="ADE170" s="23"/>
      <c r="ADF170" s="23"/>
      <c r="ADG170" s="23"/>
      <c r="ADH170" s="23"/>
      <c r="ADI170" s="23"/>
      <c r="ADJ170" s="23"/>
      <c r="ADK170" s="23"/>
      <c r="ADL170" s="23"/>
      <c r="ADM170" s="23"/>
      <c r="ADN170" s="23"/>
      <c r="ADO170" s="23"/>
      <c r="ADP170" s="23"/>
      <c r="ADQ170" s="23"/>
      <c r="ADR170" s="23"/>
      <c r="ADS170" s="23"/>
      <c r="ADT170" s="23"/>
      <c r="ADU170" s="23"/>
      <c r="ADV170" s="23"/>
      <c r="ADW170" s="23"/>
      <c r="ADX170" s="23"/>
      <c r="ADY170" s="23"/>
      <c r="ADZ170" s="23"/>
      <c r="AEA170" s="23"/>
      <c r="AEB170" s="23"/>
      <c r="AEC170" s="23"/>
      <c r="AED170" s="23"/>
      <c r="AEE170" s="23"/>
      <c r="AEF170" s="23"/>
      <c r="AEG170" s="23"/>
      <c r="AEH170" s="23"/>
      <c r="AEI170" s="23"/>
      <c r="AEJ170" s="23"/>
      <c r="AEK170" s="23"/>
      <c r="AEL170" s="23"/>
      <c r="AEM170" s="23"/>
      <c r="AEN170" s="23"/>
      <c r="AEO170" s="23"/>
      <c r="AEP170" s="23"/>
      <c r="AEQ170" s="23"/>
      <c r="AER170" s="23"/>
      <c r="AES170" s="23"/>
      <c r="AET170" s="23"/>
      <c r="AEU170" s="23"/>
      <c r="AEV170" s="23"/>
      <c r="AEW170" s="23"/>
      <c r="AEX170" s="23"/>
      <c r="AEY170" s="23"/>
      <c r="AEZ170" s="23"/>
      <c r="AFA170" s="23"/>
      <c r="AFB170" s="23"/>
      <c r="AFC170" s="23"/>
      <c r="AFD170" s="23"/>
      <c r="AFE170" s="23"/>
      <c r="AFF170" s="23"/>
      <c r="AFG170" s="23"/>
      <c r="AFH170" s="23"/>
      <c r="AFI170" s="23"/>
      <c r="AFJ170" s="23"/>
      <c r="AFK170" s="23"/>
      <c r="AFL170" s="23"/>
      <c r="AFM170" s="23"/>
      <c r="AFN170" s="23"/>
      <c r="AFO170" s="23"/>
      <c r="AFP170" s="23"/>
      <c r="AFQ170" s="23"/>
      <c r="AFR170" s="23"/>
      <c r="AFS170" s="23"/>
      <c r="AFT170" s="23"/>
      <c r="AFU170" s="23"/>
      <c r="AFV170" s="23"/>
      <c r="AFW170" s="23"/>
      <c r="AFX170" s="23"/>
      <c r="AFY170" s="23"/>
      <c r="AFZ170" s="23"/>
      <c r="AGA170" s="23"/>
      <c r="AGB170" s="23"/>
      <c r="AGC170" s="23"/>
      <c r="AGD170" s="23"/>
      <c r="AGE170" s="23"/>
      <c r="AGF170" s="23"/>
      <c r="AGG170" s="23"/>
      <c r="AGH170" s="23"/>
      <c r="AGI170" s="23"/>
      <c r="AGJ170" s="23"/>
      <c r="AGK170" s="23"/>
      <c r="AGL170" s="23"/>
      <c r="AGM170" s="23"/>
      <c r="AGN170" s="23"/>
      <c r="AGO170" s="23"/>
      <c r="AGP170" s="23"/>
      <c r="AGQ170" s="23"/>
      <c r="AGR170" s="23"/>
      <c r="AGS170" s="23"/>
      <c r="AGT170" s="23"/>
      <c r="AGU170" s="23"/>
      <c r="AGV170" s="23"/>
      <c r="AGW170" s="23"/>
      <c r="AGX170" s="23"/>
      <c r="AGY170" s="23"/>
      <c r="AGZ170" s="23"/>
      <c r="AHA170" s="23"/>
      <c r="AHB170" s="23"/>
      <c r="AHC170" s="23"/>
      <c r="AHD170" s="23"/>
      <c r="AHE170" s="23"/>
      <c r="AHF170" s="23"/>
      <c r="AHG170" s="23"/>
      <c r="AHH170" s="23"/>
      <c r="AHI170" s="23"/>
      <c r="AHJ170" s="23"/>
      <c r="AHK170" s="23"/>
      <c r="AHL170" s="23"/>
      <c r="AHM170" s="23"/>
      <c r="AHN170" s="23"/>
      <c r="AHO170" s="23"/>
      <c r="AHP170" s="23"/>
      <c r="AHQ170" s="23"/>
      <c r="AHR170" s="23"/>
      <c r="AHS170" s="23"/>
      <c r="AHT170" s="23"/>
      <c r="AHU170" s="23"/>
      <c r="AHV170" s="23"/>
      <c r="AHW170" s="23"/>
      <c r="AHX170" s="23"/>
      <c r="AHY170" s="23"/>
      <c r="AHZ170" s="23"/>
      <c r="AIA170" s="23"/>
      <c r="AIB170" s="23"/>
      <c r="AIC170" s="23"/>
      <c r="AID170" s="23"/>
    </row>
    <row r="171" spans="1:914" s="20" customFormat="1" ht="13.55" customHeight="1">
      <c r="A171" s="645"/>
      <c r="B171" s="272" t="s">
        <v>207</v>
      </c>
      <c r="C171" s="387">
        <v>2404942</v>
      </c>
      <c r="D171" s="238">
        <v>0.19825613404848452</v>
      </c>
      <c r="E171" s="633"/>
      <c r="F171" s="660"/>
      <c r="G171" s="237">
        <v>23545</v>
      </c>
      <c r="H171" s="238">
        <v>0.21824390748693534</v>
      </c>
      <c r="I171" s="388">
        <v>17351</v>
      </c>
      <c r="J171" s="238">
        <v>0.15044423816469954</v>
      </c>
      <c r="K171" s="647"/>
      <c r="L171" s="651"/>
      <c r="M171" s="388">
        <v>5331</v>
      </c>
      <c r="N171" s="238">
        <v>-1.0762664687326007E-2</v>
      </c>
      <c r="O171" s="633"/>
      <c r="P171" s="660"/>
      <c r="Q171" s="388">
        <v>1062</v>
      </c>
      <c r="R171" s="238">
        <v>-8.4482758620689657E-2</v>
      </c>
      <c r="S171" s="262">
        <v>1717</v>
      </c>
      <c r="T171" s="193">
        <v>8.2207868467410444E-3</v>
      </c>
      <c r="U171" s="633"/>
      <c r="V171" s="630"/>
      <c r="W171" s="389">
        <v>77</v>
      </c>
      <c r="X171" s="238">
        <v>-0.87931034482758619</v>
      </c>
      <c r="Y171" s="389">
        <v>1</v>
      </c>
      <c r="Z171" s="238">
        <v>-0.99259259259259258</v>
      </c>
      <c r="AA171" s="388"/>
      <c r="AB171" s="238"/>
      <c r="AC171" s="388">
        <v>31</v>
      </c>
      <c r="AD171" s="204">
        <v>3.4285714285714288</v>
      </c>
      <c r="AE171" s="642"/>
      <c r="AF171" s="653"/>
      <c r="AG171" s="388"/>
      <c r="AH171" s="238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  <c r="IW171" s="23"/>
      <c r="IX171" s="23"/>
      <c r="IY171" s="23"/>
      <c r="IZ171" s="23"/>
      <c r="JA171" s="23"/>
      <c r="JB171" s="23"/>
      <c r="JC171" s="23"/>
      <c r="JD171" s="23"/>
      <c r="JE171" s="23"/>
      <c r="JF171" s="23"/>
      <c r="JG171" s="23"/>
      <c r="JH171" s="23"/>
      <c r="JI171" s="23"/>
      <c r="JJ171" s="23"/>
      <c r="JK171" s="23"/>
      <c r="JL171" s="23"/>
      <c r="JM171" s="23"/>
      <c r="JN171" s="23"/>
      <c r="JO171" s="23"/>
      <c r="JP171" s="23"/>
      <c r="JQ171" s="23"/>
      <c r="JR171" s="23"/>
      <c r="JS171" s="23"/>
      <c r="JT171" s="23"/>
      <c r="JU171" s="23"/>
      <c r="JV171" s="23"/>
      <c r="JW171" s="23"/>
      <c r="JX171" s="23"/>
      <c r="JY171" s="23"/>
      <c r="JZ171" s="23"/>
      <c r="KA171" s="23"/>
      <c r="KB171" s="23"/>
      <c r="KC171" s="23"/>
      <c r="KD171" s="23"/>
      <c r="KE171" s="23"/>
      <c r="KF171" s="23"/>
      <c r="KG171" s="23"/>
      <c r="KH171" s="23"/>
      <c r="KI171" s="23"/>
      <c r="KJ171" s="23"/>
      <c r="KK171" s="23"/>
      <c r="KL171" s="23"/>
      <c r="KM171" s="23"/>
      <c r="KN171" s="23"/>
      <c r="KO171" s="23"/>
      <c r="KP171" s="23"/>
      <c r="KQ171" s="23"/>
      <c r="KR171" s="23"/>
      <c r="KS171" s="23"/>
      <c r="KT171" s="23"/>
      <c r="KU171" s="23"/>
      <c r="KV171" s="23"/>
      <c r="KW171" s="23"/>
      <c r="KX171" s="23"/>
      <c r="KY171" s="23"/>
      <c r="KZ171" s="23"/>
      <c r="LA171" s="23"/>
      <c r="LB171" s="23"/>
      <c r="LC171" s="23"/>
      <c r="LD171" s="23"/>
      <c r="LE171" s="23"/>
      <c r="LF171" s="23"/>
      <c r="LG171" s="23"/>
      <c r="LH171" s="23"/>
      <c r="LI171" s="23"/>
      <c r="LJ171" s="23"/>
      <c r="LK171" s="23"/>
      <c r="LL171" s="23"/>
      <c r="LM171" s="23"/>
      <c r="LN171" s="23"/>
      <c r="LO171" s="23"/>
      <c r="LP171" s="23"/>
      <c r="LQ171" s="23"/>
      <c r="LR171" s="23"/>
      <c r="LS171" s="23"/>
      <c r="LT171" s="23"/>
      <c r="LU171" s="23"/>
      <c r="LV171" s="23"/>
      <c r="LW171" s="23"/>
      <c r="LX171" s="23"/>
      <c r="LY171" s="23"/>
      <c r="LZ171" s="23"/>
      <c r="MA171" s="23"/>
      <c r="MB171" s="23"/>
      <c r="MC171" s="23"/>
      <c r="MD171" s="23"/>
      <c r="ME171" s="23"/>
      <c r="MF171" s="23"/>
      <c r="MG171" s="23"/>
      <c r="MH171" s="23"/>
      <c r="MI171" s="23"/>
      <c r="MJ171" s="23"/>
      <c r="MK171" s="23"/>
      <c r="ML171" s="23"/>
      <c r="MM171" s="23"/>
      <c r="MN171" s="23"/>
      <c r="MO171" s="23"/>
      <c r="MP171" s="23"/>
      <c r="MQ171" s="23"/>
      <c r="MR171" s="23"/>
      <c r="MS171" s="23"/>
      <c r="MT171" s="23"/>
      <c r="MU171" s="23"/>
      <c r="MV171" s="23"/>
      <c r="MW171" s="23"/>
      <c r="MX171" s="23"/>
      <c r="MY171" s="23"/>
      <c r="MZ171" s="23"/>
      <c r="NA171" s="23"/>
      <c r="NB171" s="23"/>
      <c r="NC171" s="23"/>
      <c r="ND171" s="23"/>
      <c r="NE171" s="23"/>
      <c r="NF171" s="23"/>
      <c r="NG171" s="23"/>
      <c r="NH171" s="23"/>
      <c r="NI171" s="23"/>
      <c r="NJ171" s="23"/>
      <c r="NK171" s="23"/>
      <c r="NL171" s="23"/>
      <c r="NM171" s="23"/>
      <c r="NN171" s="23"/>
      <c r="NO171" s="23"/>
      <c r="NP171" s="23"/>
      <c r="NQ171" s="23"/>
      <c r="NR171" s="23"/>
      <c r="NS171" s="23"/>
      <c r="NT171" s="23"/>
      <c r="NU171" s="23"/>
      <c r="NV171" s="23"/>
      <c r="NW171" s="23"/>
      <c r="NX171" s="23"/>
      <c r="NY171" s="23"/>
      <c r="NZ171" s="23"/>
      <c r="OA171" s="23"/>
      <c r="OB171" s="23"/>
      <c r="OC171" s="23"/>
      <c r="OD171" s="23"/>
      <c r="OE171" s="23"/>
      <c r="OF171" s="23"/>
      <c r="OG171" s="23"/>
      <c r="OH171" s="23"/>
      <c r="OI171" s="23"/>
      <c r="OJ171" s="23"/>
      <c r="OK171" s="23"/>
      <c r="OL171" s="23"/>
      <c r="OM171" s="23"/>
      <c r="ON171" s="23"/>
      <c r="OO171" s="23"/>
      <c r="OP171" s="23"/>
      <c r="OQ171" s="23"/>
      <c r="OR171" s="23"/>
      <c r="OS171" s="23"/>
      <c r="OT171" s="23"/>
      <c r="OU171" s="23"/>
      <c r="OV171" s="23"/>
      <c r="OW171" s="23"/>
      <c r="OX171" s="23"/>
      <c r="OY171" s="23"/>
      <c r="OZ171" s="23"/>
      <c r="PA171" s="23"/>
      <c r="PB171" s="23"/>
      <c r="PC171" s="23"/>
      <c r="PD171" s="23"/>
      <c r="PE171" s="23"/>
      <c r="PF171" s="23"/>
      <c r="PG171" s="23"/>
      <c r="PH171" s="23"/>
      <c r="PI171" s="23"/>
      <c r="PJ171" s="23"/>
      <c r="PK171" s="23"/>
      <c r="PL171" s="23"/>
      <c r="PM171" s="23"/>
      <c r="PN171" s="23"/>
      <c r="PO171" s="23"/>
      <c r="PP171" s="23"/>
      <c r="PQ171" s="23"/>
      <c r="PR171" s="23"/>
      <c r="PS171" s="23"/>
      <c r="PT171" s="23"/>
      <c r="PU171" s="23"/>
      <c r="PV171" s="23"/>
      <c r="PW171" s="23"/>
      <c r="PX171" s="23"/>
      <c r="PY171" s="23"/>
      <c r="PZ171" s="23"/>
      <c r="QA171" s="23"/>
      <c r="QB171" s="23"/>
      <c r="QC171" s="23"/>
      <c r="QD171" s="23"/>
      <c r="QE171" s="23"/>
      <c r="QF171" s="23"/>
      <c r="QG171" s="23"/>
      <c r="QH171" s="23"/>
      <c r="QI171" s="23"/>
      <c r="QJ171" s="23"/>
      <c r="QK171" s="23"/>
      <c r="QL171" s="23"/>
      <c r="QM171" s="23"/>
      <c r="QN171" s="23"/>
      <c r="QO171" s="23"/>
      <c r="QP171" s="23"/>
      <c r="QQ171" s="23"/>
      <c r="QR171" s="23"/>
      <c r="QS171" s="23"/>
      <c r="QT171" s="23"/>
      <c r="QU171" s="23"/>
      <c r="QV171" s="23"/>
      <c r="QW171" s="23"/>
      <c r="QX171" s="23"/>
      <c r="QY171" s="23"/>
      <c r="QZ171" s="23"/>
      <c r="RA171" s="23"/>
      <c r="RB171" s="23"/>
      <c r="RC171" s="23"/>
      <c r="RD171" s="23"/>
      <c r="RE171" s="23"/>
      <c r="RF171" s="23"/>
      <c r="RG171" s="23"/>
      <c r="RH171" s="23"/>
      <c r="RI171" s="23"/>
      <c r="RJ171" s="23"/>
      <c r="RK171" s="23"/>
      <c r="RL171" s="23"/>
      <c r="RM171" s="23"/>
      <c r="RN171" s="23"/>
      <c r="RO171" s="23"/>
      <c r="RP171" s="23"/>
      <c r="RQ171" s="23"/>
      <c r="RR171" s="23"/>
      <c r="RS171" s="23"/>
      <c r="RT171" s="23"/>
      <c r="RU171" s="23"/>
      <c r="RV171" s="23"/>
      <c r="RW171" s="23"/>
      <c r="RX171" s="23"/>
      <c r="RY171" s="23"/>
      <c r="RZ171" s="23"/>
      <c r="SA171" s="23"/>
      <c r="SB171" s="23"/>
      <c r="SC171" s="23"/>
      <c r="SD171" s="23"/>
      <c r="SE171" s="23"/>
      <c r="SF171" s="23"/>
      <c r="SG171" s="23"/>
      <c r="SH171" s="23"/>
      <c r="SI171" s="23"/>
      <c r="SJ171" s="23"/>
      <c r="SK171" s="23"/>
      <c r="SL171" s="23"/>
      <c r="SM171" s="23"/>
      <c r="SN171" s="23"/>
      <c r="SO171" s="23"/>
      <c r="SP171" s="23"/>
      <c r="SQ171" s="23"/>
      <c r="SR171" s="23"/>
      <c r="SS171" s="23"/>
      <c r="ST171" s="23"/>
      <c r="SU171" s="23"/>
      <c r="SV171" s="23"/>
      <c r="SW171" s="23"/>
      <c r="SX171" s="23"/>
      <c r="SY171" s="23"/>
      <c r="SZ171" s="23"/>
      <c r="TA171" s="23"/>
      <c r="TB171" s="23"/>
      <c r="TC171" s="23"/>
      <c r="TD171" s="23"/>
      <c r="TE171" s="23"/>
      <c r="TF171" s="23"/>
      <c r="TG171" s="23"/>
      <c r="TH171" s="23"/>
      <c r="TI171" s="23"/>
      <c r="TJ171" s="23"/>
      <c r="TK171" s="23"/>
      <c r="TL171" s="23"/>
      <c r="TM171" s="23"/>
      <c r="TN171" s="23"/>
      <c r="TO171" s="23"/>
      <c r="TP171" s="23"/>
      <c r="TQ171" s="23"/>
      <c r="TR171" s="23"/>
      <c r="TS171" s="23"/>
      <c r="TT171" s="23"/>
      <c r="TU171" s="23"/>
      <c r="TV171" s="23"/>
      <c r="TW171" s="23"/>
      <c r="TX171" s="23"/>
      <c r="TY171" s="23"/>
      <c r="TZ171" s="23"/>
      <c r="UA171" s="23"/>
      <c r="UB171" s="23"/>
      <c r="UC171" s="23"/>
      <c r="UD171" s="23"/>
      <c r="UE171" s="23"/>
      <c r="UF171" s="23"/>
      <c r="UG171" s="23"/>
      <c r="UH171" s="23"/>
      <c r="UI171" s="23"/>
      <c r="UJ171" s="23"/>
      <c r="UK171" s="23"/>
      <c r="UL171" s="23"/>
      <c r="UM171" s="23"/>
      <c r="UN171" s="23"/>
      <c r="UO171" s="23"/>
      <c r="UP171" s="23"/>
      <c r="UQ171" s="23"/>
      <c r="UR171" s="23"/>
      <c r="US171" s="23"/>
      <c r="UT171" s="23"/>
      <c r="UU171" s="23"/>
      <c r="UV171" s="23"/>
      <c r="UW171" s="23"/>
      <c r="UX171" s="23"/>
      <c r="UY171" s="23"/>
      <c r="UZ171" s="23"/>
      <c r="VA171" s="23"/>
      <c r="VB171" s="23"/>
      <c r="VC171" s="23"/>
      <c r="VD171" s="23"/>
      <c r="VE171" s="23"/>
      <c r="VF171" s="23"/>
      <c r="VG171" s="23"/>
      <c r="VH171" s="23"/>
      <c r="VI171" s="23"/>
      <c r="VJ171" s="23"/>
      <c r="VK171" s="23"/>
      <c r="VL171" s="23"/>
      <c r="VM171" s="23"/>
      <c r="VN171" s="23"/>
      <c r="VO171" s="23"/>
      <c r="VP171" s="23"/>
      <c r="VQ171" s="23"/>
      <c r="VR171" s="23"/>
      <c r="VS171" s="23"/>
      <c r="VT171" s="23"/>
      <c r="VU171" s="23"/>
      <c r="VV171" s="23"/>
      <c r="VW171" s="23"/>
      <c r="VX171" s="23"/>
      <c r="VY171" s="23"/>
      <c r="VZ171" s="23"/>
      <c r="WA171" s="23"/>
      <c r="WB171" s="23"/>
      <c r="WC171" s="23"/>
      <c r="WD171" s="23"/>
      <c r="WE171" s="23"/>
      <c r="WF171" s="23"/>
      <c r="WG171" s="23"/>
      <c r="WH171" s="23"/>
      <c r="WI171" s="23"/>
      <c r="WJ171" s="23"/>
      <c r="WK171" s="23"/>
      <c r="WL171" s="23"/>
      <c r="WM171" s="23"/>
      <c r="WN171" s="23"/>
      <c r="WO171" s="23"/>
      <c r="WP171" s="23"/>
      <c r="WQ171" s="23"/>
      <c r="WR171" s="23"/>
      <c r="WS171" s="23"/>
      <c r="WT171" s="23"/>
      <c r="WU171" s="23"/>
      <c r="WV171" s="23"/>
      <c r="WW171" s="23"/>
      <c r="WX171" s="23"/>
      <c r="WY171" s="23"/>
      <c r="WZ171" s="23"/>
      <c r="XA171" s="23"/>
      <c r="XB171" s="23"/>
      <c r="XC171" s="23"/>
      <c r="XD171" s="23"/>
      <c r="XE171" s="23"/>
      <c r="XF171" s="23"/>
      <c r="XG171" s="23"/>
      <c r="XH171" s="23"/>
      <c r="XI171" s="23"/>
      <c r="XJ171" s="23"/>
      <c r="XK171" s="23"/>
      <c r="XL171" s="23"/>
      <c r="XM171" s="23"/>
      <c r="XN171" s="23"/>
      <c r="XO171" s="23"/>
      <c r="XP171" s="23"/>
      <c r="XQ171" s="23"/>
      <c r="XR171" s="23"/>
      <c r="XS171" s="23"/>
      <c r="XT171" s="23"/>
      <c r="XU171" s="23"/>
      <c r="XV171" s="23"/>
      <c r="XW171" s="23"/>
      <c r="XX171" s="23"/>
      <c r="XY171" s="23"/>
      <c r="XZ171" s="23"/>
      <c r="YA171" s="23"/>
      <c r="YB171" s="23"/>
      <c r="YC171" s="23"/>
      <c r="YD171" s="23"/>
      <c r="YE171" s="23"/>
      <c r="YF171" s="23"/>
      <c r="YG171" s="23"/>
      <c r="YH171" s="23"/>
      <c r="YI171" s="23"/>
      <c r="YJ171" s="23"/>
      <c r="YK171" s="23"/>
      <c r="YL171" s="23"/>
      <c r="YM171" s="23"/>
      <c r="YN171" s="23"/>
      <c r="YO171" s="23"/>
      <c r="YP171" s="23"/>
      <c r="YQ171" s="23"/>
      <c r="YR171" s="23"/>
      <c r="YS171" s="23"/>
      <c r="YT171" s="23"/>
      <c r="YU171" s="23"/>
      <c r="YV171" s="23"/>
      <c r="YW171" s="23"/>
      <c r="YX171" s="23"/>
      <c r="YY171" s="23"/>
      <c r="YZ171" s="23"/>
      <c r="ZA171" s="23"/>
      <c r="ZB171" s="23"/>
      <c r="ZC171" s="23"/>
      <c r="ZD171" s="23"/>
      <c r="ZE171" s="23"/>
      <c r="ZF171" s="23"/>
      <c r="ZG171" s="23"/>
      <c r="ZH171" s="23"/>
      <c r="ZI171" s="23"/>
      <c r="ZJ171" s="23"/>
      <c r="ZK171" s="23"/>
      <c r="ZL171" s="23"/>
      <c r="ZM171" s="23"/>
      <c r="ZN171" s="23"/>
      <c r="ZO171" s="23"/>
      <c r="ZP171" s="23"/>
      <c r="ZQ171" s="23"/>
      <c r="ZR171" s="23"/>
      <c r="ZS171" s="23"/>
      <c r="ZT171" s="23"/>
      <c r="ZU171" s="23"/>
      <c r="ZV171" s="23"/>
      <c r="ZW171" s="23"/>
      <c r="ZX171" s="23"/>
      <c r="ZY171" s="23"/>
      <c r="ZZ171" s="23"/>
      <c r="AAA171" s="23"/>
      <c r="AAB171" s="23"/>
      <c r="AAC171" s="23"/>
      <c r="AAD171" s="23"/>
      <c r="AAE171" s="23"/>
      <c r="AAF171" s="23"/>
      <c r="AAG171" s="23"/>
      <c r="AAH171" s="23"/>
      <c r="AAI171" s="23"/>
      <c r="AAJ171" s="23"/>
      <c r="AAK171" s="23"/>
      <c r="AAL171" s="23"/>
      <c r="AAM171" s="23"/>
      <c r="AAN171" s="23"/>
      <c r="AAO171" s="23"/>
      <c r="AAP171" s="23"/>
      <c r="AAQ171" s="23"/>
      <c r="AAR171" s="23"/>
      <c r="AAS171" s="23"/>
      <c r="AAT171" s="23"/>
      <c r="AAU171" s="23"/>
      <c r="AAV171" s="23"/>
      <c r="AAW171" s="23"/>
      <c r="AAX171" s="23"/>
      <c r="AAY171" s="23"/>
      <c r="AAZ171" s="23"/>
      <c r="ABA171" s="23"/>
      <c r="ABB171" s="23"/>
      <c r="ABC171" s="23"/>
      <c r="ABD171" s="23"/>
      <c r="ABE171" s="23"/>
      <c r="ABF171" s="23"/>
      <c r="ABG171" s="23"/>
      <c r="ABH171" s="23"/>
      <c r="ABI171" s="23"/>
      <c r="ABJ171" s="23"/>
      <c r="ABK171" s="23"/>
      <c r="ABL171" s="23"/>
      <c r="ABM171" s="23"/>
      <c r="ABN171" s="23"/>
      <c r="ABO171" s="23"/>
      <c r="ABP171" s="23"/>
      <c r="ABQ171" s="23"/>
      <c r="ABR171" s="23"/>
      <c r="ABS171" s="23"/>
      <c r="ABT171" s="23"/>
      <c r="ABU171" s="23"/>
      <c r="ABV171" s="23"/>
      <c r="ABW171" s="23"/>
      <c r="ABX171" s="23"/>
      <c r="ABY171" s="23"/>
      <c r="ABZ171" s="23"/>
      <c r="ACA171" s="23"/>
      <c r="ACB171" s="23"/>
      <c r="ACC171" s="23"/>
      <c r="ACD171" s="23"/>
      <c r="ACE171" s="23"/>
      <c r="ACF171" s="23"/>
      <c r="ACG171" s="23"/>
      <c r="ACH171" s="23"/>
      <c r="ACI171" s="23"/>
      <c r="ACJ171" s="23"/>
      <c r="ACK171" s="23"/>
      <c r="ACL171" s="23"/>
      <c r="ACM171" s="23"/>
      <c r="ACN171" s="23"/>
      <c r="ACO171" s="23"/>
      <c r="ACP171" s="23"/>
      <c r="ACQ171" s="23"/>
      <c r="ACR171" s="23"/>
      <c r="ACS171" s="23"/>
      <c r="ACT171" s="23"/>
      <c r="ACU171" s="23"/>
      <c r="ACV171" s="23"/>
      <c r="ACW171" s="23"/>
      <c r="ACX171" s="23"/>
      <c r="ACY171" s="23"/>
      <c r="ACZ171" s="23"/>
      <c r="ADA171" s="23"/>
      <c r="ADB171" s="23"/>
      <c r="ADC171" s="23"/>
      <c r="ADD171" s="23"/>
      <c r="ADE171" s="23"/>
      <c r="ADF171" s="23"/>
      <c r="ADG171" s="23"/>
      <c r="ADH171" s="23"/>
      <c r="ADI171" s="23"/>
      <c r="ADJ171" s="23"/>
      <c r="ADK171" s="23"/>
      <c r="ADL171" s="23"/>
      <c r="ADM171" s="23"/>
      <c r="ADN171" s="23"/>
      <c r="ADO171" s="23"/>
      <c r="ADP171" s="23"/>
      <c r="ADQ171" s="23"/>
      <c r="ADR171" s="23"/>
      <c r="ADS171" s="23"/>
      <c r="ADT171" s="23"/>
      <c r="ADU171" s="23"/>
      <c r="ADV171" s="23"/>
      <c r="ADW171" s="23"/>
      <c r="ADX171" s="23"/>
      <c r="ADY171" s="23"/>
      <c r="ADZ171" s="23"/>
      <c r="AEA171" s="23"/>
      <c r="AEB171" s="23"/>
      <c r="AEC171" s="23"/>
      <c r="AED171" s="23"/>
      <c r="AEE171" s="23"/>
      <c r="AEF171" s="23"/>
      <c r="AEG171" s="23"/>
      <c r="AEH171" s="23"/>
      <c r="AEI171" s="23"/>
      <c r="AEJ171" s="23"/>
      <c r="AEK171" s="23"/>
      <c r="AEL171" s="23"/>
      <c r="AEM171" s="23"/>
      <c r="AEN171" s="23"/>
      <c r="AEO171" s="23"/>
      <c r="AEP171" s="23"/>
      <c r="AEQ171" s="23"/>
      <c r="AER171" s="23"/>
      <c r="AES171" s="23"/>
      <c r="AET171" s="23"/>
      <c r="AEU171" s="23"/>
      <c r="AEV171" s="23"/>
      <c r="AEW171" s="23"/>
      <c r="AEX171" s="23"/>
      <c r="AEY171" s="23"/>
      <c r="AEZ171" s="23"/>
      <c r="AFA171" s="23"/>
      <c r="AFB171" s="23"/>
      <c r="AFC171" s="23"/>
      <c r="AFD171" s="23"/>
      <c r="AFE171" s="23"/>
      <c r="AFF171" s="23"/>
      <c r="AFG171" s="23"/>
      <c r="AFH171" s="23"/>
      <c r="AFI171" s="23"/>
      <c r="AFJ171" s="23"/>
      <c r="AFK171" s="23"/>
      <c r="AFL171" s="23"/>
      <c r="AFM171" s="23"/>
      <c r="AFN171" s="23"/>
      <c r="AFO171" s="23"/>
      <c r="AFP171" s="23"/>
      <c r="AFQ171" s="23"/>
      <c r="AFR171" s="23"/>
      <c r="AFS171" s="23"/>
      <c r="AFT171" s="23"/>
      <c r="AFU171" s="23"/>
      <c r="AFV171" s="23"/>
      <c r="AFW171" s="23"/>
      <c r="AFX171" s="23"/>
      <c r="AFY171" s="23"/>
      <c r="AFZ171" s="23"/>
      <c r="AGA171" s="23"/>
      <c r="AGB171" s="23"/>
      <c r="AGC171" s="23"/>
      <c r="AGD171" s="23"/>
      <c r="AGE171" s="23"/>
      <c r="AGF171" s="23"/>
      <c r="AGG171" s="23"/>
      <c r="AGH171" s="23"/>
      <c r="AGI171" s="23"/>
      <c r="AGJ171" s="23"/>
      <c r="AGK171" s="23"/>
      <c r="AGL171" s="23"/>
      <c r="AGM171" s="23"/>
      <c r="AGN171" s="23"/>
      <c r="AGO171" s="23"/>
      <c r="AGP171" s="23"/>
      <c r="AGQ171" s="23"/>
      <c r="AGR171" s="23"/>
      <c r="AGS171" s="23"/>
      <c r="AGT171" s="23"/>
      <c r="AGU171" s="23"/>
      <c r="AGV171" s="23"/>
      <c r="AGW171" s="23"/>
      <c r="AGX171" s="23"/>
      <c r="AGY171" s="23"/>
      <c r="AGZ171" s="23"/>
      <c r="AHA171" s="23"/>
      <c r="AHB171" s="23"/>
      <c r="AHC171" s="23"/>
      <c r="AHD171" s="23"/>
      <c r="AHE171" s="23"/>
      <c r="AHF171" s="23"/>
      <c r="AHG171" s="23"/>
      <c r="AHH171" s="23"/>
      <c r="AHI171" s="23"/>
      <c r="AHJ171" s="23"/>
      <c r="AHK171" s="23"/>
      <c r="AHL171" s="23"/>
      <c r="AHM171" s="23"/>
      <c r="AHN171" s="23"/>
      <c r="AHO171" s="23"/>
      <c r="AHP171" s="23"/>
      <c r="AHQ171" s="23"/>
      <c r="AHR171" s="23"/>
      <c r="AHS171" s="23"/>
      <c r="AHT171" s="23"/>
      <c r="AHU171" s="23"/>
      <c r="AHV171" s="23"/>
      <c r="AHW171" s="23"/>
      <c r="AHX171" s="23"/>
      <c r="AHY171" s="23"/>
      <c r="AHZ171" s="23"/>
      <c r="AIA171" s="23"/>
      <c r="AIB171" s="23"/>
      <c r="AIC171" s="23"/>
      <c r="AID171" s="23"/>
    </row>
    <row r="172" spans="1:914" s="20" customFormat="1" ht="13.55" customHeight="1">
      <c r="A172" s="587" t="s">
        <v>265</v>
      </c>
      <c r="B172" s="260" t="s">
        <v>209</v>
      </c>
      <c r="C172" s="385">
        <v>2866780</v>
      </c>
      <c r="D172" s="234">
        <v>0.22352593715536351</v>
      </c>
      <c r="E172" s="619">
        <v>486867</v>
      </c>
      <c r="F172" s="637">
        <v>9.1461186498053015E-2</v>
      </c>
      <c r="G172" s="233">
        <v>28717</v>
      </c>
      <c r="H172" s="234">
        <v>0.13631687242798352</v>
      </c>
      <c r="I172" s="369">
        <v>21900</v>
      </c>
      <c r="J172" s="234">
        <v>0.16217363617066449</v>
      </c>
      <c r="K172" s="652">
        <v>65810</v>
      </c>
      <c r="L172" s="631">
        <v>-0.2445964714930153</v>
      </c>
      <c r="M172" s="369">
        <v>6977</v>
      </c>
      <c r="N172" s="234">
        <v>4.4304744798682849E-2</v>
      </c>
      <c r="O172" s="619">
        <v>360618</v>
      </c>
      <c r="P172" s="637">
        <v>0.42107627559464689</v>
      </c>
      <c r="Q172" s="369">
        <v>1057</v>
      </c>
      <c r="R172" s="234">
        <v>-7.9268292682926789E-2</v>
      </c>
      <c r="S172" s="70">
        <v>1731</v>
      </c>
      <c r="T172" s="198">
        <v>9.4184576485461441E-2</v>
      </c>
      <c r="U172" s="620">
        <v>3041</v>
      </c>
      <c r="V172" s="638">
        <v>-0.27835785476981489</v>
      </c>
      <c r="W172" s="384">
        <v>103</v>
      </c>
      <c r="X172" s="234">
        <v>1.1914893617021276</v>
      </c>
      <c r="Y172" s="384">
        <v>16</v>
      </c>
      <c r="Z172" s="234">
        <v>-0.83505154639175261</v>
      </c>
      <c r="AA172" s="369"/>
      <c r="AB172" s="234"/>
      <c r="AC172" s="619">
        <v>194</v>
      </c>
      <c r="AD172" s="622">
        <v>-0.30215827338129497</v>
      </c>
      <c r="AE172" s="635">
        <v>13278</v>
      </c>
      <c r="AF172" s="639">
        <v>1.1221032443663099</v>
      </c>
      <c r="AG172" s="369"/>
      <c r="AH172" s="234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  <c r="JB172" s="23"/>
      <c r="JC172" s="23"/>
      <c r="JD172" s="23"/>
      <c r="JE172" s="23"/>
      <c r="JF172" s="23"/>
      <c r="JG172" s="23"/>
      <c r="JH172" s="23"/>
      <c r="JI172" s="23"/>
      <c r="JJ172" s="23"/>
      <c r="JK172" s="23"/>
      <c r="JL172" s="23"/>
      <c r="JM172" s="23"/>
      <c r="JN172" s="23"/>
      <c r="JO172" s="23"/>
      <c r="JP172" s="23"/>
      <c r="JQ172" s="23"/>
      <c r="JR172" s="23"/>
      <c r="JS172" s="23"/>
      <c r="JT172" s="23"/>
      <c r="JU172" s="23"/>
      <c r="JV172" s="23"/>
      <c r="JW172" s="23"/>
      <c r="JX172" s="23"/>
      <c r="JY172" s="23"/>
      <c r="JZ172" s="23"/>
      <c r="KA172" s="23"/>
      <c r="KB172" s="23"/>
      <c r="KC172" s="23"/>
      <c r="KD172" s="23"/>
      <c r="KE172" s="23"/>
      <c r="KF172" s="23"/>
      <c r="KG172" s="23"/>
      <c r="KH172" s="23"/>
      <c r="KI172" s="23"/>
      <c r="KJ172" s="23"/>
      <c r="KK172" s="23"/>
      <c r="KL172" s="23"/>
      <c r="KM172" s="23"/>
      <c r="KN172" s="23"/>
      <c r="KO172" s="23"/>
      <c r="KP172" s="23"/>
      <c r="KQ172" s="23"/>
      <c r="KR172" s="23"/>
      <c r="KS172" s="23"/>
      <c r="KT172" s="23"/>
      <c r="KU172" s="23"/>
      <c r="KV172" s="23"/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  <c r="OI172" s="23"/>
      <c r="OJ172" s="23"/>
      <c r="OK172" s="23"/>
      <c r="OL172" s="23"/>
      <c r="OM172" s="23"/>
      <c r="ON172" s="23"/>
      <c r="OO172" s="23"/>
      <c r="OP172" s="23"/>
      <c r="OQ172" s="23"/>
      <c r="OR172" s="23"/>
      <c r="OS172" s="23"/>
      <c r="OT172" s="23"/>
      <c r="OU172" s="23"/>
      <c r="OV172" s="23"/>
      <c r="OW172" s="23"/>
      <c r="OX172" s="23"/>
      <c r="OY172" s="23"/>
      <c r="OZ172" s="23"/>
      <c r="PA172" s="23"/>
      <c r="PB172" s="23"/>
      <c r="PC172" s="23"/>
      <c r="PD172" s="23"/>
      <c r="PE172" s="23"/>
      <c r="PF172" s="23"/>
      <c r="PG172" s="23"/>
      <c r="PH172" s="23"/>
      <c r="PI172" s="23"/>
      <c r="PJ172" s="23"/>
      <c r="PK172" s="23"/>
      <c r="PL172" s="23"/>
      <c r="PM172" s="23"/>
      <c r="PN172" s="23"/>
      <c r="PO172" s="23"/>
      <c r="PP172" s="23"/>
      <c r="PQ172" s="23"/>
      <c r="PR172" s="23"/>
      <c r="PS172" s="23"/>
      <c r="PT172" s="23"/>
      <c r="PU172" s="23"/>
      <c r="PV172" s="23"/>
      <c r="PW172" s="23"/>
      <c r="PX172" s="23"/>
      <c r="PY172" s="23"/>
      <c r="PZ172" s="23"/>
      <c r="QA172" s="23"/>
      <c r="QB172" s="23"/>
      <c r="QC172" s="23"/>
      <c r="QD172" s="23"/>
      <c r="QE172" s="23"/>
      <c r="QF172" s="23"/>
      <c r="QG172" s="23"/>
      <c r="QH172" s="23"/>
      <c r="QI172" s="23"/>
      <c r="QJ172" s="23"/>
      <c r="QK172" s="23"/>
      <c r="QL172" s="23"/>
      <c r="QM172" s="23"/>
      <c r="QN172" s="23"/>
      <c r="QO172" s="23"/>
      <c r="QP172" s="23"/>
      <c r="QQ172" s="23"/>
      <c r="QR172" s="23"/>
      <c r="QS172" s="23"/>
      <c r="QT172" s="23"/>
      <c r="QU172" s="23"/>
      <c r="QV172" s="23"/>
      <c r="QW172" s="23"/>
      <c r="QX172" s="23"/>
      <c r="QY172" s="23"/>
      <c r="QZ172" s="23"/>
      <c r="RA172" s="23"/>
      <c r="RB172" s="23"/>
      <c r="RC172" s="23"/>
      <c r="RD172" s="23"/>
      <c r="RE172" s="23"/>
      <c r="RF172" s="23"/>
      <c r="RG172" s="23"/>
      <c r="RH172" s="23"/>
      <c r="RI172" s="23"/>
      <c r="RJ172" s="23"/>
      <c r="RK172" s="23"/>
      <c r="RL172" s="23"/>
      <c r="RM172" s="23"/>
      <c r="RN172" s="23"/>
      <c r="RO172" s="23"/>
      <c r="RP172" s="23"/>
      <c r="RQ172" s="23"/>
      <c r="RR172" s="23"/>
      <c r="RS172" s="23"/>
      <c r="RT172" s="23"/>
      <c r="RU172" s="23"/>
      <c r="RV172" s="23"/>
      <c r="RW172" s="23"/>
      <c r="RX172" s="23"/>
      <c r="RY172" s="23"/>
      <c r="RZ172" s="23"/>
      <c r="SA172" s="23"/>
      <c r="SB172" s="23"/>
      <c r="SC172" s="23"/>
      <c r="SD172" s="23"/>
      <c r="SE172" s="23"/>
      <c r="SF172" s="23"/>
      <c r="SG172" s="23"/>
      <c r="SH172" s="23"/>
      <c r="SI172" s="23"/>
      <c r="SJ172" s="23"/>
      <c r="SK172" s="23"/>
      <c r="SL172" s="23"/>
      <c r="SM172" s="23"/>
      <c r="SN172" s="23"/>
      <c r="SO172" s="23"/>
      <c r="SP172" s="23"/>
      <c r="SQ172" s="23"/>
      <c r="SR172" s="23"/>
      <c r="SS172" s="23"/>
      <c r="ST172" s="23"/>
      <c r="SU172" s="23"/>
      <c r="SV172" s="23"/>
      <c r="SW172" s="23"/>
      <c r="SX172" s="23"/>
      <c r="SY172" s="23"/>
      <c r="SZ172" s="23"/>
      <c r="TA172" s="23"/>
      <c r="TB172" s="23"/>
      <c r="TC172" s="23"/>
      <c r="TD172" s="23"/>
      <c r="TE172" s="23"/>
      <c r="TF172" s="23"/>
      <c r="TG172" s="23"/>
      <c r="TH172" s="23"/>
      <c r="TI172" s="23"/>
      <c r="TJ172" s="23"/>
      <c r="TK172" s="23"/>
      <c r="TL172" s="23"/>
      <c r="TM172" s="23"/>
      <c r="TN172" s="23"/>
      <c r="TO172" s="23"/>
      <c r="TP172" s="23"/>
      <c r="TQ172" s="23"/>
      <c r="TR172" s="23"/>
      <c r="TS172" s="23"/>
      <c r="TT172" s="23"/>
      <c r="TU172" s="23"/>
      <c r="TV172" s="23"/>
      <c r="TW172" s="23"/>
      <c r="TX172" s="23"/>
      <c r="TY172" s="23"/>
      <c r="TZ172" s="23"/>
      <c r="UA172" s="23"/>
      <c r="UB172" s="23"/>
      <c r="UC172" s="23"/>
      <c r="UD172" s="23"/>
      <c r="UE172" s="23"/>
      <c r="UF172" s="23"/>
      <c r="UG172" s="23"/>
      <c r="UH172" s="23"/>
      <c r="UI172" s="23"/>
      <c r="UJ172" s="23"/>
      <c r="UK172" s="23"/>
      <c r="UL172" s="23"/>
      <c r="UM172" s="23"/>
      <c r="UN172" s="23"/>
      <c r="UO172" s="23"/>
      <c r="UP172" s="23"/>
      <c r="UQ172" s="23"/>
      <c r="UR172" s="23"/>
      <c r="US172" s="23"/>
      <c r="UT172" s="23"/>
      <c r="UU172" s="23"/>
      <c r="UV172" s="23"/>
      <c r="UW172" s="23"/>
      <c r="UX172" s="23"/>
      <c r="UY172" s="23"/>
      <c r="UZ172" s="23"/>
      <c r="VA172" s="23"/>
      <c r="VB172" s="23"/>
      <c r="VC172" s="23"/>
      <c r="VD172" s="23"/>
      <c r="VE172" s="23"/>
      <c r="VF172" s="23"/>
      <c r="VG172" s="23"/>
      <c r="VH172" s="23"/>
      <c r="VI172" s="23"/>
      <c r="VJ172" s="23"/>
      <c r="VK172" s="23"/>
      <c r="VL172" s="23"/>
      <c r="VM172" s="23"/>
      <c r="VN172" s="23"/>
      <c r="VO172" s="23"/>
      <c r="VP172" s="23"/>
      <c r="VQ172" s="23"/>
      <c r="VR172" s="23"/>
      <c r="VS172" s="23"/>
      <c r="VT172" s="23"/>
      <c r="VU172" s="23"/>
      <c r="VV172" s="23"/>
      <c r="VW172" s="23"/>
      <c r="VX172" s="23"/>
      <c r="VY172" s="23"/>
      <c r="VZ172" s="23"/>
      <c r="WA172" s="23"/>
      <c r="WB172" s="23"/>
      <c r="WC172" s="23"/>
      <c r="WD172" s="23"/>
      <c r="WE172" s="23"/>
      <c r="WF172" s="23"/>
      <c r="WG172" s="23"/>
      <c r="WH172" s="23"/>
      <c r="WI172" s="23"/>
      <c r="WJ172" s="23"/>
      <c r="WK172" s="23"/>
      <c r="WL172" s="23"/>
      <c r="WM172" s="23"/>
      <c r="WN172" s="23"/>
      <c r="WO172" s="23"/>
      <c r="WP172" s="23"/>
      <c r="WQ172" s="23"/>
      <c r="WR172" s="23"/>
      <c r="WS172" s="23"/>
      <c r="WT172" s="23"/>
      <c r="WU172" s="23"/>
      <c r="WV172" s="23"/>
      <c r="WW172" s="23"/>
      <c r="WX172" s="23"/>
      <c r="WY172" s="23"/>
      <c r="WZ172" s="23"/>
      <c r="XA172" s="23"/>
      <c r="XB172" s="23"/>
      <c r="XC172" s="23"/>
      <c r="XD172" s="23"/>
      <c r="XE172" s="23"/>
      <c r="XF172" s="23"/>
      <c r="XG172" s="23"/>
      <c r="XH172" s="23"/>
      <c r="XI172" s="23"/>
      <c r="XJ172" s="23"/>
      <c r="XK172" s="23"/>
      <c r="XL172" s="23"/>
      <c r="XM172" s="23"/>
      <c r="XN172" s="23"/>
      <c r="XO172" s="23"/>
      <c r="XP172" s="23"/>
      <c r="XQ172" s="23"/>
      <c r="XR172" s="23"/>
      <c r="XS172" s="23"/>
      <c r="XT172" s="23"/>
      <c r="XU172" s="23"/>
      <c r="XV172" s="23"/>
      <c r="XW172" s="23"/>
      <c r="XX172" s="23"/>
      <c r="XY172" s="23"/>
      <c r="XZ172" s="23"/>
      <c r="YA172" s="23"/>
      <c r="YB172" s="23"/>
      <c r="YC172" s="23"/>
      <c r="YD172" s="23"/>
      <c r="YE172" s="23"/>
      <c r="YF172" s="23"/>
      <c r="YG172" s="23"/>
      <c r="YH172" s="23"/>
      <c r="YI172" s="23"/>
      <c r="YJ172" s="23"/>
      <c r="YK172" s="23"/>
      <c r="YL172" s="23"/>
      <c r="YM172" s="23"/>
      <c r="YN172" s="23"/>
      <c r="YO172" s="23"/>
      <c r="YP172" s="23"/>
      <c r="YQ172" s="23"/>
      <c r="YR172" s="23"/>
      <c r="YS172" s="23"/>
      <c r="YT172" s="23"/>
      <c r="YU172" s="23"/>
      <c r="YV172" s="23"/>
      <c r="YW172" s="23"/>
      <c r="YX172" s="23"/>
      <c r="YY172" s="23"/>
      <c r="YZ172" s="23"/>
      <c r="ZA172" s="23"/>
      <c r="ZB172" s="23"/>
      <c r="ZC172" s="23"/>
      <c r="ZD172" s="23"/>
      <c r="ZE172" s="23"/>
      <c r="ZF172" s="23"/>
      <c r="ZG172" s="23"/>
      <c r="ZH172" s="23"/>
      <c r="ZI172" s="23"/>
      <c r="ZJ172" s="23"/>
      <c r="ZK172" s="23"/>
      <c r="ZL172" s="23"/>
      <c r="ZM172" s="23"/>
      <c r="ZN172" s="23"/>
      <c r="ZO172" s="23"/>
      <c r="ZP172" s="23"/>
      <c r="ZQ172" s="23"/>
      <c r="ZR172" s="23"/>
      <c r="ZS172" s="23"/>
      <c r="ZT172" s="23"/>
      <c r="ZU172" s="23"/>
      <c r="ZV172" s="23"/>
      <c r="ZW172" s="23"/>
      <c r="ZX172" s="23"/>
      <c r="ZY172" s="23"/>
      <c r="ZZ172" s="23"/>
      <c r="AAA172" s="23"/>
      <c r="AAB172" s="23"/>
      <c r="AAC172" s="23"/>
      <c r="AAD172" s="23"/>
      <c r="AAE172" s="23"/>
      <c r="AAF172" s="23"/>
      <c r="AAG172" s="23"/>
      <c r="AAH172" s="23"/>
      <c r="AAI172" s="23"/>
      <c r="AAJ172" s="23"/>
      <c r="AAK172" s="23"/>
      <c r="AAL172" s="23"/>
      <c r="AAM172" s="23"/>
      <c r="AAN172" s="23"/>
      <c r="AAO172" s="23"/>
      <c r="AAP172" s="23"/>
      <c r="AAQ172" s="23"/>
      <c r="AAR172" s="23"/>
      <c r="AAS172" s="23"/>
      <c r="AAT172" s="23"/>
      <c r="AAU172" s="23"/>
      <c r="AAV172" s="23"/>
      <c r="AAW172" s="23"/>
      <c r="AAX172" s="23"/>
      <c r="AAY172" s="23"/>
      <c r="AAZ172" s="23"/>
      <c r="ABA172" s="23"/>
      <c r="ABB172" s="23"/>
      <c r="ABC172" s="23"/>
      <c r="ABD172" s="23"/>
      <c r="ABE172" s="23"/>
      <c r="ABF172" s="23"/>
      <c r="ABG172" s="23"/>
      <c r="ABH172" s="23"/>
      <c r="ABI172" s="23"/>
      <c r="ABJ172" s="23"/>
      <c r="ABK172" s="23"/>
      <c r="ABL172" s="23"/>
      <c r="ABM172" s="23"/>
      <c r="ABN172" s="23"/>
      <c r="ABO172" s="23"/>
      <c r="ABP172" s="23"/>
      <c r="ABQ172" s="23"/>
      <c r="ABR172" s="23"/>
      <c r="ABS172" s="23"/>
      <c r="ABT172" s="23"/>
      <c r="ABU172" s="23"/>
      <c r="ABV172" s="23"/>
      <c r="ABW172" s="23"/>
      <c r="ABX172" s="23"/>
      <c r="ABY172" s="23"/>
      <c r="ABZ172" s="23"/>
      <c r="ACA172" s="23"/>
      <c r="ACB172" s="23"/>
      <c r="ACC172" s="23"/>
      <c r="ACD172" s="23"/>
      <c r="ACE172" s="23"/>
      <c r="ACF172" s="23"/>
      <c r="ACG172" s="23"/>
      <c r="ACH172" s="23"/>
      <c r="ACI172" s="23"/>
      <c r="ACJ172" s="23"/>
      <c r="ACK172" s="23"/>
      <c r="ACL172" s="23"/>
      <c r="ACM172" s="23"/>
      <c r="ACN172" s="23"/>
      <c r="ACO172" s="23"/>
      <c r="ACP172" s="23"/>
      <c r="ACQ172" s="23"/>
      <c r="ACR172" s="23"/>
      <c r="ACS172" s="23"/>
      <c r="ACT172" s="23"/>
      <c r="ACU172" s="23"/>
      <c r="ACV172" s="23"/>
      <c r="ACW172" s="23"/>
      <c r="ACX172" s="23"/>
      <c r="ACY172" s="23"/>
      <c r="ACZ172" s="23"/>
      <c r="ADA172" s="23"/>
      <c r="ADB172" s="23"/>
      <c r="ADC172" s="23"/>
      <c r="ADD172" s="23"/>
      <c r="ADE172" s="23"/>
      <c r="ADF172" s="23"/>
      <c r="ADG172" s="23"/>
      <c r="ADH172" s="23"/>
      <c r="ADI172" s="23"/>
      <c r="ADJ172" s="23"/>
      <c r="ADK172" s="23"/>
      <c r="ADL172" s="23"/>
      <c r="ADM172" s="23"/>
      <c r="ADN172" s="23"/>
      <c r="ADO172" s="23"/>
      <c r="ADP172" s="23"/>
      <c r="ADQ172" s="23"/>
      <c r="ADR172" s="23"/>
      <c r="ADS172" s="23"/>
      <c r="ADT172" s="23"/>
      <c r="ADU172" s="23"/>
      <c r="ADV172" s="23"/>
      <c r="ADW172" s="23"/>
      <c r="ADX172" s="23"/>
      <c r="ADY172" s="23"/>
      <c r="ADZ172" s="23"/>
      <c r="AEA172" s="23"/>
      <c r="AEB172" s="23"/>
      <c r="AEC172" s="23"/>
      <c r="AED172" s="23"/>
      <c r="AEE172" s="23"/>
      <c r="AEF172" s="23"/>
      <c r="AEG172" s="23"/>
      <c r="AEH172" s="23"/>
      <c r="AEI172" s="23"/>
      <c r="AEJ172" s="23"/>
      <c r="AEK172" s="23"/>
      <c r="AEL172" s="23"/>
      <c r="AEM172" s="23"/>
      <c r="AEN172" s="23"/>
      <c r="AEO172" s="23"/>
      <c r="AEP172" s="23"/>
      <c r="AEQ172" s="23"/>
      <c r="AER172" s="23"/>
      <c r="AES172" s="23"/>
      <c r="AET172" s="23"/>
      <c r="AEU172" s="23"/>
      <c r="AEV172" s="23"/>
      <c r="AEW172" s="23"/>
      <c r="AEX172" s="23"/>
      <c r="AEY172" s="23"/>
      <c r="AEZ172" s="23"/>
      <c r="AFA172" s="23"/>
      <c r="AFB172" s="23"/>
      <c r="AFC172" s="23"/>
      <c r="AFD172" s="23"/>
      <c r="AFE172" s="23"/>
      <c r="AFF172" s="23"/>
      <c r="AFG172" s="23"/>
      <c r="AFH172" s="23"/>
      <c r="AFI172" s="23"/>
      <c r="AFJ172" s="23"/>
      <c r="AFK172" s="23"/>
      <c r="AFL172" s="23"/>
      <c r="AFM172" s="23"/>
      <c r="AFN172" s="23"/>
      <c r="AFO172" s="23"/>
      <c r="AFP172" s="23"/>
      <c r="AFQ172" s="23"/>
      <c r="AFR172" s="23"/>
      <c r="AFS172" s="23"/>
      <c r="AFT172" s="23"/>
      <c r="AFU172" s="23"/>
      <c r="AFV172" s="23"/>
      <c r="AFW172" s="23"/>
      <c r="AFX172" s="23"/>
      <c r="AFY172" s="23"/>
      <c r="AFZ172" s="23"/>
      <c r="AGA172" s="23"/>
      <c r="AGB172" s="23"/>
      <c r="AGC172" s="23"/>
      <c r="AGD172" s="23"/>
      <c r="AGE172" s="23"/>
      <c r="AGF172" s="23"/>
      <c r="AGG172" s="23"/>
      <c r="AGH172" s="23"/>
      <c r="AGI172" s="23"/>
      <c r="AGJ172" s="23"/>
      <c r="AGK172" s="23"/>
      <c r="AGL172" s="23"/>
      <c r="AGM172" s="23"/>
      <c r="AGN172" s="23"/>
      <c r="AGO172" s="23"/>
      <c r="AGP172" s="23"/>
      <c r="AGQ172" s="23"/>
      <c r="AGR172" s="23"/>
      <c r="AGS172" s="23"/>
      <c r="AGT172" s="23"/>
      <c r="AGU172" s="23"/>
      <c r="AGV172" s="23"/>
      <c r="AGW172" s="23"/>
      <c r="AGX172" s="23"/>
      <c r="AGY172" s="23"/>
      <c r="AGZ172" s="23"/>
      <c r="AHA172" s="23"/>
      <c r="AHB172" s="23"/>
      <c r="AHC172" s="23"/>
      <c r="AHD172" s="23"/>
      <c r="AHE172" s="23"/>
      <c r="AHF172" s="23"/>
      <c r="AHG172" s="23"/>
      <c r="AHH172" s="23"/>
      <c r="AHI172" s="23"/>
      <c r="AHJ172" s="23"/>
      <c r="AHK172" s="23"/>
      <c r="AHL172" s="23"/>
      <c r="AHM172" s="23"/>
      <c r="AHN172" s="23"/>
      <c r="AHO172" s="23"/>
      <c r="AHP172" s="23"/>
      <c r="AHQ172" s="23"/>
      <c r="AHR172" s="23"/>
      <c r="AHS172" s="23"/>
      <c r="AHT172" s="23"/>
      <c r="AHU172" s="23"/>
      <c r="AHV172" s="23"/>
      <c r="AHW172" s="23"/>
      <c r="AHX172" s="23"/>
      <c r="AHY172" s="23"/>
      <c r="AHZ172" s="23"/>
      <c r="AIA172" s="23"/>
      <c r="AIB172" s="23"/>
      <c r="AIC172" s="23"/>
      <c r="AID172" s="23"/>
    </row>
    <row r="173" spans="1:914" s="20" customFormat="1" ht="13.55" customHeight="1">
      <c r="A173" s="587"/>
      <c r="B173" s="260" t="s">
        <v>210</v>
      </c>
      <c r="C173" s="385">
        <v>2311009</v>
      </c>
      <c r="D173" s="234">
        <v>3.5737510806630679E-2</v>
      </c>
      <c r="E173" s="620"/>
      <c r="F173" s="638"/>
      <c r="G173" s="233">
        <v>22470</v>
      </c>
      <c r="H173" s="234">
        <v>-6.9179784589892268E-2</v>
      </c>
      <c r="I173" s="369">
        <v>15466</v>
      </c>
      <c r="J173" s="234">
        <v>2.2342675832892622E-2</v>
      </c>
      <c r="K173" s="646"/>
      <c r="L173" s="632"/>
      <c r="M173" s="369">
        <v>4966</v>
      </c>
      <c r="N173" s="234">
        <v>-0.29898362507058163</v>
      </c>
      <c r="O173" s="620"/>
      <c r="P173" s="638"/>
      <c r="Q173" s="369">
        <v>945</v>
      </c>
      <c r="R173" s="234">
        <v>-0.31372549019607843</v>
      </c>
      <c r="S173" s="249">
        <v>1248</v>
      </c>
      <c r="T173" s="193">
        <v>5.2276559865092748E-2</v>
      </c>
      <c r="U173" s="620"/>
      <c r="V173" s="638"/>
      <c r="W173" s="384">
        <v>170</v>
      </c>
      <c r="X173" s="234">
        <v>0.24087591240875916</v>
      </c>
      <c r="Y173" s="384">
        <v>2</v>
      </c>
      <c r="Z173" s="234">
        <v>-0.98843930635838151</v>
      </c>
      <c r="AA173" s="369"/>
      <c r="AB173" s="234"/>
      <c r="AC173" s="620"/>
      <c r="AD173" s="623"/>
      <c r="AE173" s="636"/>
      <c r="AF173" s="641"/>
      <c r="AG173" s="369"/>
      <c r="AH173" s="234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  <c r="IW173" s="23"/>
      <c r="IX173" s="23"/>
      <c r="IY173" s="23"/>
      <c r="IZ173" s="23"/>
      <c r="JA173" s="23"/>
      <c r="JB173" s="23"/>
      <c r="JC173" s="23"/>
      <c r="JD173" s="23"/>
      <c r="JE173" s="23"/>
      <c r="JF173" s="23"/>
      <c r="JG173" s="23"/>
      <c r="JH173" s="23"/>
      <c r="JI173" s="23"/>
      <c r="JJ173" s="23"/>
      <c r="JK173" s="23"/>
      <c r="JL173" s="23"/>
      <c r="JM173" s="23"/>
      <c r="JN173" s="23"/>
      <c r="JO173" s="23"/>
      <c r="JP173" s="23"/>
      <c r="JQ173" s="23"/>
      <c r="JR173" s="23"/>
      <c r="JS173" s="23"/>
      <c r="JT173" s="23"/>
      <c r="JU173" s="23"/>
      <c r="JV173" s="23"/>
      <c r="JW173" s="23"/>
      <c r="JX173" s="23"/>
      <c r="JY173" s="23"/>
      <c r="JZ173" s="23"/>
      <c r="KA173" s="23"/>
      <c r="KB173" s="23"/>
      <c r="KC173" s="23"/>
      <c r="KD173" s="23"/>
      <c r="KE173" s="23"/>
      <c r="KF173" s="23"/>
      <c r="KG173" s="23"/>
      <c r="KH173" s="23"/>
      <c r="KI173" s="23"/>
      <c r="KJ173" s="23"/>
      <c r="KK173" s="23"/>
      <c r="KL173" s="23"/>
      <c r="KM173" s="23"/>
      <c r="KN173" s="23"/>
      <c r="KO173" s="23"/>
      <c r="KP173" s="23"/>
      <c r="KQ173" s="23"/>
      <c r="KR173" s="23"/>
      <c r="KS173" s="23"/>
      <c r="KT173" s="23"/>
      <c r="KU173" s="23"/>
      <c r="KV173" s="23"/>
      <c r="KW173" s="23"/>
      <c r="KX173" s="23"/>
      <c r="KY173" s="23"/>
      <c r="KZ173" s="23"/>
      <c r="LA173" s="23"/>
      <c r="LB173" s="23"/>
      <c r="LC173" s="23"/>
      <c r="LD173" s="23"/>
      <c r="LE173" s="23"/>
      <c r="LF173" s="23"/>
      <c r="LG173" s="23"/>
      <c r="LH173" s="23"/>
      <c r="LI173" s="23"/>
      <c r="LJ173" s="23"/>
      <c r="LK173" s="23"/>
      <c r="LL173" s="23"/>
      <c r="LM173" s="23"/>
      <c r="LN173" s="23"/>
      <c r="LO173" s="23"/>
      <c r="LP173" s="23"/>
      <c r="LQ173" s="23"/>
      <c r="LR173" s="23"/>
      <c r="LS173" s="23"/>
      <c r="LT173" s="23"/>
      <c r="LU173" s="23"/>
      <c r="LV173" s="23"/>
      <c r="LW173" s="23"/>
      <c r="LX173" s="23"/>
      <c r="LY173" s="23"/>
      <c r="LZ173" s="23"/>
      <c r="MA173" s="23"/>
      <c r="MB173" s="23"/>
      <c r="MC173" s="23"/>
      <c r="MD173" s="23"/>
      <c r="ME173" s="23"/>
      <c r="MF173" s="23"/>
      <c r="MG173" s="23"/>
      <c r="MH173" s="23"/>
      <c r="MI173" s="23"/>
      <c r="MJ173" s="23"/>
      <c r="MK173" s="23"/>
      <c r="ML173" s="23"/>
      <c r="MM173" s="23"/>
      <c r="MN173" s="23"/>
      <c r="MO173" s="23"/>
      <c r="MP173" s="23"/>
      <c r="MQ173" s="23"/>
      <c r="MR173" s="23"/>
      <c r="MS173" s="23"/>
      <c r="MT173" s="23"/>
      <c r="MU173" s="23"/>
      <c r="MV173" s="23"/>
      <c r="MW173" s="23"/>
      <c r="MX173" s="23"/>
      <c r="MY173" s="23"/>
      <c r="MZ173" s="23"/>
      <c r="NA173" s="23"/>
      <c r="NB173" s="23"/>
      <c r="NC173" s="23"/>
      <c r="ND173" s="23"/>
      <c r="NE173" s="23"/>
      <c r="NF173" s="23"/>
      <c r="NG173" s="23"/>
      <c r="NH173" s="23"/>
      <c r="NI173" s="23"/>
      <c r="NJ173" s="23"/>
      <c r="NK173" s="23"/>
      <c r="NL173" s="23"/>
      <c r="NM173" s="23"/>
      <c r="NN173" s="23"/>
      <c r="NO173" s="23"/>
      <c r="NP173" s="23"/>
      <c r="NQ173" s="23"/>
      <c r="NR173" s="23"/>
      <c r="NS173" s="23"/>
      <c r="NT173" s="23"/>
      <c r="NU173" s="23"/>
      <c r="NV173" s="23"/>
      <c r="NW173" s="23"/>
      <c r="NX173" s="23"/>
      <c r="NY173" s="23"/>
      <c r="NZ173" s="23"/>
      <c r="OA173" s="23"/>
      <c r="OB173" s="23"/>
      <c r="OC173" s="23"/>
      <c r="OD173" s="23"/>
      <c r="OE173" s="23"/>
      <c r="OF173" s="23"/>
      <c r="OG173" s="23"/>
      <c r="OH173" s="23"/>
      <c r="OI173" s="23"/>
      <c r="OJ173" s="23"/>
      <c r="OK173" s="23"/>
      <c r="OL173" s="23"/>
      <c r="OM173" s="23"/>
      <c r="ON173" s="23"/>
      <c r="OO173" s="23"/>
      <c r="OP173" s="23"/>
      <c r="OQ173" s="23"/>
      <c r="OR173" s="23"/>
      <c r="OS173" s="23"/>
      <c r="OT173" s="23"/>
      <c r="OU173" s="23"/>
      <c r="OV173" s="23"/>
      <c r="OW173" s="23"/>
      <c r="OX173" s="23"/>
      <c r="OY173" s="23"/>
      <c r="OZ173" s="23"/>
      <c r="PA173" s="23"/>
      <c r="PB173" s="23"/>
      <c r="PC173" s="23"/>
      <c r="PD173" s="23"/>
      <c r="PE173" s="23"/>
      <c r="PF173" s="23"/>
      <c r="PG173" s="23"/>
      <c r="PH173" s="23"/>
      <c r="PI173" s="23"/>
      <c r="PJ173" s="23"/>
      <c r="PK173" s="23"/>
      <c r="PL173" s="23"/>
      <c r="PM173" s="23"/>
      <c r="PN173" s="23"/>
      <c r="PO173" s="23"/>
      <c r="PP173" s="23"/>
      <c r="PQ173" s="23"/>
      <c r="PR173" s="23"/>
      <c r="PS173" s="23"/>
      <c r="PT173" s="23"/>
      <c r="PU173" s="23"/>
      <c r="PV173" s="23"/>
      <c r="PW173" s="23"/>
      <c r="PX173" s="23"/>
      <c r="PY173" s="23"/>
      <c r="PZ173" s="23"/>
      <c r="QA173" s="23"/>
      <c r="QB173" s="23"/>
      <c r="QC173" s="23"/>
      <c r="QD173" s="23"/>
      <c r="QE173" s="23"/>
      <c r="QF173" s="23"/>
      <c r="QG173" s="23"/>
      <c r="QH173" s="23"/>
      <c r="QI173" s="23"/>
      <c r="QJ173" s="23"/>
      <c r="QK173" s="23"/>
      <c r="QL173" s="23"/>
      <c r="QM173" s="23"/>
      <c r="QN173" s="23"/>
      <c r="QO173" s="23"/>
      <c r="QP173" s="23"/>
      <c r="QQ173" s="23"/>
      <c r="QR173" s="23"/>
      <c r="QS173" s="23"/>
      <c r="QT173" s="23"/>
      <c r="QU173" s="23"/>
      <c r="QV173" s="23"/>
      <c r="QW173" s="23"/>
      <c r="QX173" s="23"/>
      <c r="QY173" s="23"/>
      <c r="QZ173" s="23"/>
      <c r="RA173" s="23"/>
      <c r="RB173" s="23"/>
      <c r="RC173" s="23"/>
      <c r="RD173" s="23"/>
      <c r="RE173" s="23"/>
      <c r="RF173" s="23"/>
      <c r="RG173" s="23"/>
      <c r="RH173" s="23"/>
      <c r="RI173" s="23"/>
      <c r="RJ173" s="23"/>
      <c r="RK173" s="23"/>
      <c r="RL173" s="23"/>
      <c r="RM173" s="23"/>
      <c r="RN173" s="23"/>
      <c r="RO173" s="23"/>
      <c r="RP173" s="23"/>
      <c r="RQ173" s="23"/>
      <c r="RR173" s="23"/>
      <c r="RS173" s="23"/>
      <c r="RT173" s="23"/>
      <c r="RU173" s="23"/>
      <c r="RV173" s="23"/>
      <c r="RW173" s="23"/>
      <c r="RX173" s="23"/>
      <c r="RY173" s="23"/>
      <c r="RZ173" s="23"/>
      <c r="SA173" s="23"/>
      <c r="SB173" s="23"/>
      <c r="SC173" s="23"/>
      <c r="SD173" s="23"/>
      <c r="SE173" s="23"/>
      <c r="SF173" s="23"/>
      <c r="SG173" s="23"/>
      <c r="SH173" s="23"/>
      <c r="SI173" s="23"/>
      <c r="SJ173" s="23"/>
      <c r="SK173" s="23"/>
      <c r="SL173" s="23"/>
      <c r="SM173" s="23"/>
      <c r="SN173" s="23"/>
      <c r="SO173" s="23"/>
      <c r="SP173" s="23"/>
      <c r="SQ173" s="23"/>
      <c r="SR173" s="23"/>
      <c r="SS173" s="23"/>
      <c r="ST173" s="23"/>
      <c r="SU173" s="23"/>
      <c r="SV173" s="23"/>
      <c r="SW173" s="23"/>
      <c r="SX173" s="23"/>
      <c r="SY173" s="23"/>
      <c r="SZ173" s="23"/>
      <c r="TA173" s="23"/>
      <c r="TB173" s="23"/>
      <c r="TC173" s="23"/>
      <c r="TD173" s="23"/>
      <c r="TE173" s="23"/>
      <c r="TF173" s="23"/>
      <c r="TG173" s="23"/>
      <c r="TH173" s="23"/>
      <c r="TI173" s="23"/>
      <c r="TJ173" s="23"/>
      <c r="TK173" s="23"/>
      <c r="TL173" s="23"/>
      <c r="TM173" s="23"/>
      <c r="TN173" s="23"/>
      <c r="TO173" s="23"/>
      <c r="TP173" s="23"/>
      <c r="TQ173" s="23"/>
      <c r="TR173" s="23"/>
      <c r="TS173" s="23"/>
      <c r="TT173" s="23"/>
      <c r="TU173" s="23"/>
      <c r="TV173" s="23"/>
      <c r="TW173" s="23"/>
      <c r="TX173" s="23"/>
      <c r="TY173" s="23"/>
      <c r="TZ173" s="23"/>
      <c r="UA173" s="23"/>
      <c r="UB173" s="23"/>
      <c r="UC173" s="23"/>
      <c r="UD173" s="23"/>
      <c r="UE173" s="23"/>
      <c r="UF173" s="23"/>
      <c r="UG173" s="23"/>
      <c r="UH173" s="23"/>
      <c r="UI173" s="23"/>
      <c r="UJ173" s="23"/>
      <c r="UK173" s="23"/>
      <c r="UL173" s="23"/>
      <c r="UM173" s="23"/>
      <c r="UN173" s="23"/>
      <c r="UO173" s="23"/>
      <c r="UP173" s="23"/>
      <c r="UQ173" s="23"/>
      <c r="UR173" s="23"/>
      <c r="US173" s="23"/>
      <c r="UT173" s="23"/>
      <c r="UU173" s="23"/>
      <c r="UV173" s="23"/>
      <c r="UW173" s="23"/>
      <c r="UX173" s="23"/>
      <c r="UY173" s="23"/>
      <c r="UZ173" s="23"/>
      <c r="VA173" s="23"/>
      <c r="VB173" s="23"/>
      <c r="VC173" s="23"/>
      <c r="VD173" s="23"/>
      <c r="VE173" s="23"/>
      <c r="VF173" s="23"/>
      <c r="VG173" s="23"/>
      <c r="VH173" s="23"/>
      <c r="VI173" s="23"/>
      <c r="VJ173" s="23"/>
      <c r="VK173" s="23"/>
      <c r="VL173" s="23"/>
      <c r="VM173" s="23"/>
      <c r="VN173" s="23"/>
      <c r="VO173" s="23"/>
      <c r="VP173" s="23"/>
      <c r="VQ173" s="23"/>
      <c r="VR173" s="23"/>
      <c r="VS173" s="23"/>
      <c r="VT173" s="23"/>
      <c r="VU173" s="23"/>
      <c r="VV173" s="23"/>
      <c r="VW173" s="23"/>
      <c r="VX173" s="23"/>
      <c r="VY173" s="23"/>
      <c r="VZ173" s="23"/>
      <c r="WA173" s="23"/>
      <c r="WB173" s="23"/>
      <c r="WC173" s="23"/>
      <c r="WD173" s="23"/>
      <c r="WE173" s="23"/>
      <c r="WF173" s="23"/>
      <c r="WG173" s="23"/>
      <c r="WH173" s="23"/>
      <c r="WI173" s="23"/>
      <c r="WJ173" s="23"/>
      <c r="WK173" s="23"/>
      <c r="WL173" s="23"/>
      <c r="WM173" s="23"/>
      <c r="WN173" s="23"/>
      <c r="WO173" s="23"/>
      <c r="WP173" s="23"/>
      <c r="WQ173" s="23"/>
      <c r="WR173" s="23"/>
      <c r="WS173" s="23"/>
      <c r="WT173" s="23"/>
      <c r="WU173" s="23"/>
      <c r="WV173" s="23"/>
      <c r="WW173" s="23"/>
      <c r="WX173" s="23"/>
      <c r="WY173" s="23"/>
      <c r="WZ173" s="23"/>
      <c r="XA173" s="23"/>
      <c r="XB173" s="23"/>
      <c r="XC173" s="23"/>
      <c r="XD173" s="23"/>
      <c r="XE173" s="23"/>
      <c r="XF173" s="23"/>
      <c r="XG173" s="23"/>
      <c r="XH173" s="23"/>
      <c r="XI173" s="23"/>
      <c r="XJ173" s="23"/>
      <c r="XK173" s="23"/>
      <c r="XL173" s="23"/>
      <c r="XM173" s="23"/>
      <c r="XN173" s="23"/>
      <c r="XO173" s="23"/>
      <c r="XP173" s="23"/>
      <c r="XQ173" s="23"/>
      <c r="XR173" s="23"/>
      <c r="XS173" s="23"/>
      <c r="XT173" s="23"/>
      <c r="XU173" s="23"/>
      <c r="XV173" s="23"/>
      <c r="XW173" s="23"/>
      <c r="XX173" s="23"/>
      <c r="XY173" s="23"/>
      <c r="XZ173" s="23"/>
      <c r="YA173" s="23"/>
      <c r="YB173" s="23"/>
      <c r="YC173" s="23"/>
      <c r="YD173" s="23"/>
      <c r="YE173" s="23"/>
      <c r="YF173" s="23"/>
      <c r="YG173" s="23"/>
      <c r="YH173" s="23"/>
      <c r="YI173" s="23"/>
      <c r="YJ173" s="23"/>
      <c r="YK173" s="23"/>
      <c r="YL173" s="23"/>
      <c r="YM173" s="23"/>
      <c r="YN173" s="23"/>
      <c r="YO173" s="23"/>
      <c r="YP173" s="23"/>
      <c r="YQ173" s="23"/>
      <c r="YR173" s="23"/>
      <c r="YS173" s="23"/>
      <c r="YT173" s="23"/>
      <c r="YU173" s="23"/>
      <c r="YV173" s="23"/>
      <c r="YW173" s="23"/>
      <c r="YX173" s="23"/>
      <c r="YY173" s="23"/>
      <c r="YZ173" s="23"/>
      <c r="ZA173" s="23"/>
      <c r="ZB173" s="23"/>
      <c r="ZC173" s="23"/>
      <c r="ZD173" s="23"/>
      <c r="ZE173" s="23"/>
      <c r="ZF173" s="23"/>
      <c r="ZG173" s="23"/>
      <c r="ZH173" s="23"/>
      <c r="ZI173" s="23"/>
      <c r="ZJ173" s="23"/>
      <c r="ZK173" s="23"/>
      <c r="ZL173" s="23"/>
      <c r="ZM173" s="23"/>
      <c r="ZN173" s="23"/>
      <c r="ZO173" s="23"/>
      <c r="ZP173" s="23"/>
      <c r="ZQ173" s="23"/>
      <c r="ZR173" s="23"/>
      <c r="ZS173" s="23"/>
      <c r="ZT173" s="23"/>
      <c r="ZU173" s="23"/>
      <c r="ZV173" s="23"/>
      <c r="ZW173" s="23"/>
      <c r="ZX173" s="23"/>
      <c r="ZY173" s="23"/>
      <c r="ZZ173" s="23"/>
      <c r="AAA173" s="23"/>
      <c r="AAB173" s="23"/>
      <c r="AAC173" s="23"/>
      <c r="AAD173" s="23"/>
      <c r="AAE173" s="23"/>
      <c r="AAF173" s="23"/>
      <c r="AAG173" s="23"/>
      <c r="AAH173" s="23"/>
      <c r="AAI173" s="23"/>
      <c r="AAJ173" s="23"/>
      <c r="AAK173" s="23"/>
      <c r="AAL173" s="23"/>
      <c r="AAM173" s="23"/>
      <c r="AAN173" s="23"/>
      <c r="AAO173" s="23"/>
      <c r="AAP173" s="23"/>
      <c r="AAQ173" s="23"/>
      <c r="AAR173" s="23"/>
      <c r="AAS173" s="23"/>
      <c r="AAT173" s="23"/>
      <c r="AAU173" s="23"/>
      <c r="AAV173" s="23"/>
      <c r="AAW173" s="23"/>
      <c r="AAX173" s="23"/>
      <c r="AAY173" s="23"/>
      <c r="AAZ173" s="23"/>
      <c r="ABA173" s="23"/>
      <c r="ABB173" s="23"/>
      <c r="ABC173" s="23"/>
      <c r="ABD173" s="23"/>
      <c r="ABE173" s="23"/>
      <c r="ABF173" s="23"/>
      <c r="ABG173" s="23"/>
      <c r="ABH173" s="23"/>
      <c r="ABI173" s="23"/>
      <c r="ABJ173" s="23"/>
      <c r="ABK173" s="23"/>
      <c r="ABL173" s="23"/>
      <c r="ABM173" s="23"/>
      <c r="ABN173" s="23"/>
      <c r="ABO173" s="23"/>
      <c r="ABP173" s="23"/>
      <c r="ABQ173" s="23"/>
      <c r="ABR173" s="23"/>
      <c r="ABS173" s="23"/>
      <c r="ABT173" s="23"/>
      <c r="ABU173" s="23"/>
      <c r="ABV173" s="23"/>
      <c r="ABW173" s="23"/>
      <c r="ABX173" s="23"/>
      <c r="ABY173" s="23"/>
      <c r="ABZ173" s="23"/>
      <c r="ACA173" s="23"/>
      <c r="ACB173" s="23"/>
      <c r="ACC173" s="23"/>
      <c r="ACD173" s="23"/>
      <c r="ACE173" s="23"/>
      <c r="ACF173" s="23"/>
      <c r="ACG173" s="23"/>
      <c r="ACH173" s="23"/>
      <c r="ACI173" s="23"/>
      <c r="ACJ173" s="23"/>
      <c r="ACK173" s="23"/>
      <c r="ACL173" s="23"/>
      <c r="ACM173" s="23"/>
      <c r="ACN173" s="23"/>
      <c r="ACO173" s="23"/>
      <c r="ACP173" s="23"/>
      <c r="ACQ173" s="23"/>
      <c r="ACR173" s="23"/>
      <c r="ACS173" s="23"/>
      <c r="ACT173" s="23"/>
      <c r="ACU173" s="23"/>
      <c r="ACV173" s="23"/>
      <c r="ACW173" s="23"/>
      <c r="ACX173" s="23"/>
      <c r="ACY173" s="23"/>
      <c r="ACZ173" s="23"/>
      <c r="ADA173" s="23"/>
      <c r="ADB173" s="23"/>
      <c r="ADC173" s="23"/>
      <c r="ADD173" s="23"/>
      <c r="ADE173" s="23"/>
      <c r="ADF173" s="23"/>
      <c r="ADG173" s="23"/>
      <c r="ADH173" s="23"/>
      <c r="ADI173" s="23"/>
      <c r="ADJ173" s="23"/>
      <c r="ADK173" s="23"/>
      <c r="ADL173" s="23"/>
      <c r="ADM173" s="23"/>
      <c r="ADN173" s="23"/>
      <c r="ADO173" s="23"/>
      <c r="ADP173" s="23"/>
      <c r="ADQ173" s="23"/>
      <c r="ADR173" s="23"/>
      <c r="ADS173" s="23"/>
      <c r="ADT173" s="23"/>
      <c r="ADU173" s="23"/>
      <c r="ADV173" s="23"/>
      <c r="ADW173" s="23"/>
      <c r="ADX173" s="23"/>
      <c r="ADY173" s="23"/>
      <c r="ADZ173" s="23"/>
      <c r="AEA173" s="23"/>
      <c r="AEB173" s="23"/>
      <c r="AEC173" s="23"/>
      <c r="AED173" s="23"/>
      <c r="AEE173" s="23"/>
      <c r="AEF173" s="23"/>
      <c r="AEG173" s="23"/>
      <c r="AEH173" s="23"/>
      <c r="AEI173" s="23"/>
      <c r="AEJ173" s="23"/>
      <c r="AEK173" s="23"/>
      <c r="AEL173" s="23"/>
      <c r="AEM173" s="23"/>
      <c r="AEN173" s="23"/>
      <c r="AEO173" s="23"/>
      <c r="AEP173" s="23"/>
      <c r="AEQ173" s="23"/>
      <c r="AER173" s="23"/>
      <c r="AES173" s="23"/>
      <c r="AET173" s="23"/>
      <c r="AEU173" s="23"/>
      <c r="AEV173" s="23"/>
      <c r="AEW173" s="23"/>
      <c r="AEX173" s="23"/>
      <c r="AEY173" s="23"/>
      <c r="AEZ173" s="23"/>
      <c r="AFA173" s="23"/>
      <c r="AFB173" s="23"/>
      <c r="AFC173" s="23"/>
      <c r="AFD173" s="23"/>
      <c r="AFE173" s="23"/>
      <c r="AFF173" s="23"/>
      <c r="AFG173" s="23"/>
      <c r="AFH173" s="23"/>
      <c r="AFI173" s="23"/>
      <c r="AFJ173" s="23"/>
      <c r="AFK173" s="23"/>
      <c r="AFL173" s="23"/>
      <c r="AFM173" s="23"/>
      <c r="AFN173" s="23"/>
      <c r="AFO173" s="23"/>
      <c r="AFP173" s="23"/>
      <c r="AFQ173" s="23"/>
      <c r="AFR173" s="23"/>
      <c r="AFS173" s="23"/>
      <c r="AFT173" s="23"/>
      <c r="AFU173" s="23"/>
      <c r="AFV173" s="23"/>
      <c r="AFW173" s="23"/>
      <c r="AFX173" s="23"/>
      <c r="AFY173" s="23"/>
      <c r="AFZ173" s="23"/>
      <c r="AGA173" s="23"/>
      <c r="AGB173" s="23"/>
      <c r="AGC173" s="23"/>
      <c r="AGD173" s="23"/>
      <c r="AGE173" s="23"/>
      <c r="AGF173" s="23"/>
      <c r="AGG173" s="23"/>
      <c r="AGH173" s="23"/>
      <c r="AGI173" s="23"/>
      <c r="AGJ173" s="23"/>
      <c r="AGK173" s="23"/>
      <c r="AGL173" s="23"/>
      <c r="AGM173" s="23"/>
      <c r="AGN173" s="23"/>
      <c r="AGO173" s="23"/>
      <c r="AGP173" s="23"/>
      <c r="AGQ173" s="23"/>
      <c r="AGR173" s="23"/>
      <c r="AGS173" s="23"/>
      <c r="AGT173" s="23"/>
      <c r="AGU173" s="23"/>
      <c r="AGV173" s="23"/>
      <c r="AGW173" s="23"/>
      <c r="AGX173" s="23"/>
      <c r="AGY173" s="23"/>
      <c r="AGZ173" s="23"/>
      <c r="AHA173" s="23"/>
      <c r="AHB173" s="23"/>
      <c r="AHC173" s="23"/>
      <c r="AHD173" s="23"/>
      <c r="AHE173" s="23"/>
      <c r="AHF173" s="23"/>
      <c r="AHG173" s="23"/>
      <c r="AHH173" s="23"/>
      <c r="AHI173" s="23"/>
      <c r="AHJ173" s="23"/>
      <c r="AHK173" s="23"/>
      <c r="AHL173" s="23"/>
      <c r="AHM173" s="23"/>
      <c r="AHN173" s="23"/>
      <c r="AHO173" s="23"/>
      <c r="AHP173" s="23"/>
      <c r="AHQ173" s="23"/>
      <c r="AHR173" s="23"/>
      <c r="AHS173" s="23"/>
      <c r="AHT173" s="23"/>
      <c r="AHU173" s="23"/>
      <c r="AHV173" s="23"/>
      <c r="AHW173" s="23"/>
      <c r="AHX173" s="23"/>
      <c r="AHY173" s="23"/>
      <c r="AHZ173" s="23"/>
      <c r="AIA173" s="23"/>
      <c r="AIB173" s="23"/>
      <c r="AIC173" s="23"/>
      <c r="AID173" s="23"/>
    </row>
    <row r="174" spans="1:914" s="20" customFormat="1" ht="13.55" customHeight="1">
      <c r="A174" s="587"/>
      <c r="B174" s="260" t="s">
        <v>213</v>
      </c>
      <c r="C174" s="385">
        <v>2252565</v>
      </c>
      <c r="D174" s="234">
        <v>0.16079167572770903</v>
      </c>
      <c r="E174" s="620"/>
      <c r="F174" s="638"/>
      <c r="G174" s="233">
        <v>23987</v>
      </c>
      <c r="H174" s="234">
        <v>-7.4539912805277941E-2</v>
      </c>
      <c r="I174" s="369">
        <v>20240</v>
      </c>
      <c r="J174" s="234">
        <v>2.9763418977359457E-2</v>
      </c>
      <c r="K174" s="646"/>
      <c r="L174" s="632"/>
      <c r="M174" s="369">
        <v>11887</v>
      </c>
      <c r="N174" s="234">
        <v>-2.1565560951518625E-2</v>
      </c>
      <c r="O174" s="620"/>
      <c r="P174" s="638"/>
      <c r="Q174" s="369">
        <v>2151</v>
      </c>
      <c r="R174" s="234">
        <v>-0.22986036519871111</v>
      </c>
      <c r="S174" s="249">
        <v>942</v>
      </c>
      <c r="T174" s="193">
        <v>-6.5476190476190479E-2</v>
      </c>
      <c r="U174" s="620"/>
      <c r="V174" s="638"/>
      <c r="W174" s="384">
        <v>174</v>
      </c>
      <c r="X174" s="234">
        <v>-0.34090909090909094</v>
      </c>
      <c r="Y174" s="384">
        <v>357</v>
      </c>
      <c r="Z174" s="234">
        <v>0.42231075697211162</v>
      </c>
      <c r="AA174" s="369"/>
      <c r="AB174" s="234"/>
      <c r="AC174" s="620"/>
      <c r="AD174" s="623"/>
      <c r="AE174" s="636"/>
      <c r="AF174" s="641"/>
      <c r="AG174" s="369"/>
      <c r="AH174" s="234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  <c r="IW174" s="23"/>
      <c r="IX174" s="23"/>
      <c r="IY174" s="23"/>
      <c r="IZ174" s="23"/>
      <c r="JA174" s="23"/>
      <c r="JB174" s="23"/>
      <c r="JC174" s="23"/>
      <c r="JD174" s="23"/>
      <c r="JE174" s="23"/>
      <c r="JF174" s="23"/>
      <c r="JG174" s="23"/>
      <c r="JH174" s="23"/>
      <c r="JI174" s="23"/>
      <c r="JJ174" s="23"/>
      <c r="JK174" s="23"/>
      <c r="JL174" s="23"/>
      <c r="JM174" s="23"/>
      <c r="JN174" s="23"/>
      <c r="JO174" s="23"/>
      <c r="JP174" s="23"/>
      <c r="JQ174" s="23"/>
      <c r="JR174" s="23"/>
      <c r="JS174" s="23"/>
      <c r="JT174" s="23"/>
      <c r="JU174" s="23"/>
      <c r="JV174" s="23"/>
      <c r="JW174" s="23"/>
      <c r="JX174" s="23"/>
      <c r="JY174" s="23"/>
      <c r="JZ174" s="23"/>
      <c r="KA174" s="23"/>
      <c r="KB174" s="23"/>
      <c r="KC174" s="23"/>
      <c r="KD174" s="23"/>
      <c r="KE174" s="23"/>
      <c r="KF174" s="23"/>
      <c r="KG174" s="23"/>
      <c r="KH174" s="23"/>
      <c r="KI174" s="23"/>
      <c r="KJ174" s="23"/>
      <c r="KK174" s="23"/>
      <c r="KL174" s="23"/>
      <c r="KM174" s="23"/>
      <c r="KN174" s="23"/>
      <c r="KO174" s="23"/>
      <c r="KP174" s="23"/>
      <c r="KQ174" s="23"/>
      <c r="KR174" s="23"/>
      <c r="KS174" s="23"/>
      <c r="KT174" s="23"/>
      <c r="KU174" s="23"/>
      <c r="KV174" s="23"/>
      <c r="KW174" s="23"/>
      <c r="KX174" s="23"/>
      <c r="KY174" s="23"/>
      <c r="KZ174" s="23"/>
      <c r="LA174" s="23"/>
      <c r="LB174" s="23"/>
      <c r="LC174" s="23"/>
      <c r="LD174" s="23"/>
      <c r="LE174" s="23"/>
      <c r="LF174" s="23"/>
      <c r="LG174" s="23"/>
      <c r="LH174" s="23"/>
      <c r="LI174" s="23"/>
      <c r="LJ174" s="23"/>
      <c r="LK174" s="23"/>
      <c r="LL174" s="23"/>
      <c r="LM174" s="23"/>
      <c r="LN174" s="23"/>
      <c r="LO174" s="23"/>
      <c r="LP174" s="23"/>
      <c r="LQ174" s="23"/>
      <c r="LR174" s="23"/>
      <c r="LS174" s="23"/>
      <c r="LT174" s="23"/>
      <c r="LU174" s="23"/>
      <c r="LV174" s="23"/>
      <c r="LW174" s="23"/>
      <c r="LX174" s="23"/>
      <c r="LY174" s="23"/>
      <c r="LZ174" s="23"/>
      <c r="MA174" s="23"/>
      <c r="MB174" s="23"/>
      <c r="MC174" s="23"/>
      <c r="MD174" s="23"/>
      <c r="ME174" s="23"/>
      <c r="MF174" s="23"/>
      <c r="MG174" s="23"/>
      <c r="MH174" s="23"/>
      <c r="MI174" s="23"/>
      <c r="MJ174" s="23"/>
      <c r="MK174" s="23"/>
      <c r="ML174" s="23"/>
      <c r="MM174" s="23"/>
      <c r="MN174" s="23"/>
      <c r="MO174" s="23"/>
      <c r="MP174" s="23"/>
      <c r="MQ174" s="23"/>
      <c r="MR174" s="23"/>
      <c r="MS174" s="23"/>
      <c r="MT174" s="23"/>
      <c r="MU174" s="23"/>
      <c r="MV174" s="23"/>
      <c r="MW174" s="23"/>
      <c r="MX174" s="23"/>
      <c r="MY174" s="23"/>
      <c r="MZ174" s="23"/>
      <c r="NA174" s="23"/>
      <c r="NB174" s="23"/>
      <c r="NC174" s="23"/>
      <c r="ND174" s="23"/>
      <c r="NE174" s="23"/>
      <c r="NF174" s="23"/>
      <c r="NG174" s="23"/>
      <c r="NH174" s="23"/>
      <c r="NI174" s="23"/>
      <c r="NJ174" s="23"/>
      <c r="NK174" s="23"/>
      <c r="NL174" s="23"/>
      <c r="NM174" s="23"/>
      <c r="NN174" s="23"/>
      <c r="NO174" s="23"/>
      <c r="NP174" s="23"/>
      <c r="NQ174" s="23"/>
      <c r="NR174" s="23"/>
      <c r="NS174" s="23"/>
      <c r="NT174" s="23"/>
      <c r="NU174" s="23"/>
      <c r="NV174" s="23"/>
      <c r="NW174" s="23"/>
      <c r="NX174" s="23"/>
      <c r="NY174" s="23"/>
      <c r="NZ174" s="23"/>
      <c r="OA174" s="23"/>
      <c r="OB174" s="23"/>
      <c r="OC174" s="23"/>
      <c r="OD174" s="23"/>
      <c r="OE174" s="23"/>
      <c r="OF174" s="23"/>
      <c r="OG174" s="23"/>
      <c r="OH174" s="23"/>
      <c r="OI174" s="23"/>
      <c r="OJ174" s="23"/>
      <c r="OK174" s="23"/>
      <c r="OL174" s="23"/>
      <c r="OM174" s="23"/>
      <c r="ON174" s="23"/>
      <c r="OO174" s="23"/>
      <c r="OP174" s="23"/>
      <c r="OQ174" s="23"/>
      <c r="OR174" s="23"/>
      <c r="OS174" s="23"/>
      <c r="OT174" s="23"/>
      <c r="OU174" s="23"/>
      <c r="OV174" s="23"/>
      <c r="OW174" s="23"/>
      <c r="OX174" s="23"/>
      <c r="OY174" s="23"/>
      <c r="OZ174" s="23"/>
      <c r="PA174" s="23"/>
      <c r="PB174" s="23"/>
      <c r="PC174" s="23"/>
      <c r="PD174" s="23"/>
      <c r="PE174" s="23"/>
      <c r="PF174" s="23"/>
      <c r="PG174" s="23"/>
      <c r="PH174" s="23"/>
      <c r="PI174" s="23"/>
      <c r="PJ174" s="23"/>
      <c r="PK174" s="23"/>
      <c r="PL174" s="23"/>
      <c r="PM174" s="23"/>
      <c r="PN174" s="23"/>
      <c r="PO174" s="23"/>
      <c r="PP174" s="23"/>
      <c r="PQ174" s="23"/>
      <c r="PR174" s="23"/>
      <c r="PS174" s="23"/>
      <c r="PT174" s="23"/>
      <c r="PU174" s="23"/>
      <c r="PV174" s="23"/>
      <c r="PW174" s="23"/>
      <c r="PX174" s="23"/>
      <c r="PY174" s="23"/>
      <c r="PZ174" s="23"/>
      <c r="QA174" s="23"/>
      <c r="QB174" s="23"/>
      <c r="QC174" s="23"/>
      <c r="QD174" s="23"/>
      <c r="QE174" s="23"/>
      <c r="QF174" s="23"/>
      <c r="QG174" s="23"/>
      <c r="QH174" s="23"/>
      <c r="QI174" s="23"/>
      <c r="QJ174" s="23"/>
      <c r="QK174" s="23"/>
      <c r="QL174" s="23"/>
      <c r="QM174" s="23"/>
      <c r="QN174" s="23"/>
      <c r="QO174" s="23"/>
      <c r="QP174" s="23"/>
      <c r="QQ174" s="23"/>
      <c r="QR174" s="23"/>
      <c r="QS174" s="23"/>
      <c r="QT174" s="23"/>
      <c r="QU174" s="23"/>
      <c r="QV174" s="23"/>
      <c r="QW174" s="23"/>
      <c r="QX174" s="23"/>
      <c r="QY174" s="23"/>
      <c r="QZ174" s="23"/>
      <c r="RA174" s="23"/>
      <c r="RB174" s="23"/>
      <c r="RC174" s="23"/>
      <c r="RD174" s="23"/>
      <c r="RE174" s="23"/>
      <c r="RF174" s="23"/>
      <c r="RG174" s="23"/>
      <c r="RH174" s="23"/>
      <c r="RI174" s="23"/>
      <c r="RJ174" s="23"/>
      <c r="RK174" s="23"/>
      <c r="RL174" s="23"/>
      <c r="RM174" s="23"/>
      <c r="RN174" s="23"/>
      <c r="RO174" s="23"/>
      <c r="RP174" s="23"/>
      <c r="RQ174" s="23"/>
      <c r="RR174" s="23"/>
      <c r="RS174" s="23"/>
      <c r="RT174" s="23"/>
      <c r="RU174" s="23"/>
      <c r="RV174" s="23"/>
      <c r="RW174" s="23"/>
      <c r="RX174" s="23"/>
      <c r="RY174" s="23"/>
      <c r="RZ174" s="23"/>
      <c r="SA174" s="23"/>
      <c r="SB174" s="23"/>
      <c r="SC174" s="23"/>
      <c r="SD174" s="23"/>
      <c r="SE174" s="23"/>
      <c r="SF174" s="23"/>
      <c r="SG174" s="23"/>
      <c r="SH174" s="23"/>
      <c r="SI174" s="23"/>
      <c r="SJ174" s="23"/>
      <c r="SK174" s="23"/>
      <c r="SL174" s="23"/>
      <c r="SM174" s="23"/>
      <c r="SN174" s="23"/>
      <c r="SO174" s="23"/>
      <c r="SP174" s="23"/>
      <c r="SQ174" s="23"/>
      <c r="SR174" s="23"/>
      <c r="SS174" s="23"/>
      <c r="ST174" s="23"/>
      <c r="SU174" s="23"/>
      <c r="SV174" s="23"/>
      <c r="SW174" s="23"/>
      <c r="SX174" s="23"/>
      <c r="SY174" s="23"/>
      <c r="SZ174" s="23"/>
      <c r="TA174" s="23"/>
      <c r="TB174" s="23"/>
      <c r="TC174" s="23"/>
      <c r="TD174" s="23"/>
      <c r="TE174" s="23"/>
      <c r="TF174" s="23"/>
      <c r="TG174" s="23"/>
      <c r="TH174" s="23"/>
      <c r="TI174" s="23"/>
      <c r="TJ174" s="23"/>
      <c r="TK174" s="23"/>
      <c r="TL174" s="23"/>
      <c r="TM174" s="23"/>
      <c r="TN174" s="23"/>
      <c r="TO174" s="23"/>
      <c r="TP174" s="23"/>
      <c r="TQ174" s="23"/>
      <c r="TR174" s="23"/>
      <c r="TS174" s="23"/>
      <c r="TT174" s="23"/>
      <c r="TU174" s="23"/>
      <c r="TV174" s="23"/>
      <c r="TW174" s="23"/>
      <c r="TX174" s="23"/>
      <c r="TY174" s="23"/>
      <c r="TZ174" s="23"/>
      <c r="UA174" s="23"/>
      <c r="UB174" s="23"/>
      <c r="UC174" s="23"/>
      <c r="UD174" s="23"/>
      <c r="UE174" s="23"/>
      <c r="UF174" s="23"/>
      <c r="UG174" s="23"/>
      <c r="UH174" s="23"/>
      <c r="UI174" s="23"/>
      <c r="UJ174" s="23"/>
      <c r="UK174" s="23"/>
      <c r="UL174" s="23"/>
      <c r="UM174" s="23"/>
      <c r="UN174" s="23"/>
      <c r="UO174" s="23"/>
      <c r="UP174" s="23"/>
      <c r="UQ174" s="23"/>
      <c r="UR174" s="23"/>
      <c r="US174" s="23"/>
      <c r="UT174" s="23"/>
      <c r="UU174" s="23"/>
      <c r="UV174" s="23"/>
      <c r="UW174" s="23"/>
      <c r="UX174" s="23"/>
      <c r="UY174" s="23"/>
      <c r="UZ174" s="23"/>
      <c r="VA174" s="23"/>
      <c r="VB174" s="23"/>
      <c r="VC174" s="23"/>
      <c r="VD174" s="23"/>
      <c r="VE174" s="23"/>
      <c r="VF174" s="23"/>
      <c r="VG174" s="23"/>
      <c r="VH174" s="23"/>
      <c r="VI174" s="23"/>
      <c r="VJ174" s="23"/>
      <c r="VK174" s="23"/>
      <c r="VL174" s="23"/>
      <c r="VM174" s="23"/>
      <c r="VN174" s="23"/>
      <c r="VO174" s="23"/>
      <c r="VP174" s="23"/>
      <c r="VQ174" s="23"/>
      <c r="VR174" s="23"/>
      <c r="VS174" s="23"/>
      <c r="VT174" s="23"/>
      <c r="VU174" s="23"/>
      <c r="VV174" s="23"/>
      <c r="VW174" s="23"/>
      <c r="VX174" s="23"/>
      <c r="VY174" s="23"/>
      <c r="VZ174" s="23"/>
      <c r="WA174" s="23"/>
      <c r="WB174" s="23"/>
      <c r="WC174" s="23"/>
      <c r="WD174" s="23"/>
      <c r="WE174" s="23"/>
      <c r="WF174" s="23"/>
      <c r="WG174" s="23"/>
      <c r="WH174" s="23"/>
      <c r="WI174" s="23"/>
      <c r="WJ174" s="23"/>
      <c r="WK174" s="23"/>
      <c r="WL174" s="23"/>
      <c r="WM174" s="23"/>
      <c r="WN174" s="23"/>
      <c r="WO174" s="23"/>
      <c r="WP174" s="23"/>
      <c r="WQ174" s="23"/>
      <c r="WR174" s="23"/>
      <c r="WS174" s="23"/>
      <c r="WT174" s="23"/>
      <c r="WU174" s="23"/>
      <c r="WV174" s="23"/>
      <c r="WW174" s="23"/>
      <c r="WX174" s="23"/>
      <c r="WY174" s="23"/>
      <c r="WZ174" s="23"/>
      <c r="XA174" s="23"/>
      <c r="XB174" s="23"/>
      <c r="XC174" s="23"/>
      <c r="XD174" s="23"/>
      <c r="XE174" s="23"/>
      <c r="XF174" s="23"/>
      <c r="XG174" s="23"/>
      <c r="XH174" s="23"/>
      <c r="XI174" s="23"/>
      <c r="XJ174" s="23"/>
      <c r="XK174" s="23"/>
      <c r="XL174" s="23"/>
      <c r="XM174" s="23"/>
      <c r="XN174" s="23"/>
      <c r="XO174" s="23"/>
      <c r="XP174" s="23"/>
      <c r="XQ174" s="23"/>
      <c r="XR174" s="23"/>
      <c r="XS174" s="23"/>
      <c r="XT174" s="23"/>
      <c r="XU174" s="23"/>
      <c r="XV174" s="23"/>
      <c r="XW174" s="23"/>
      <c r="XX174" s="23"/>
      <c r="XY174" s="23"/>
      <c r="XZ174" s="23"/>
      <c r="YA174" s="23"/>
      <c r="YB174" s="23"/>
      <c r="YC174" s="23"/>
      <c r="YD174" s="23"/>
      <c r="YE174" s="23"/>
      <c r="YF174" s="23"/>
      <c r="YG174" s="23"/>
      <c r="YH174" s="23"/>
      <c r="YI174" s="23"/>
      <c r="YJ174" s="23"/>
      <c r="YK174" s="23"/>
      <c r="YL174" s="23"/>
      <c r="YM174" s="23"/>
      <c r="YN174" s="23"/>
      <c r="YO174" s="23"/>
      <c r="YP174" s="23"/>
      <c r="YQ174" s="23"/>
      <c r="YR174" s="23"/>
      <c r="YS174" s="23"/>
      <c r="YT174" s="23"/>
      <c r="YU174" s="23"/>
      <c r="YV174" s="23"/>
      <c r="YW174" s="23"/>
      <c r="YX174" s="23"/>
      <c r="YY174" s="23"/>
      <c r="YZ174" s="23"/>
      <c r="ZA174" s="23"/>
      <c r="ZB174" s="23"/>
      <c r="ZC174" s="23"/>
      <c r="ZD174" s="23"/>
      <c r="ZE174" s="23"/>
      <c r="ZF174" s="23"/>
      <c r="ZG174" s="23"/>
      <c r="ZH174" s="23"/>
      <c r="ZI174" s="23"/>
      <c r="ZJ174" s="23"/>
      <c r="ZK174" s="23"/>
      <c r="ZL174" s="23"/>
      <c r="ZM174" s="23"/>
      <c r="ZN174" s="23"/>
      <c r="ZO174" s="23"/>
      <c r="ZP174" s="23"/>
      <c r="ZQ174" s="23"/>
      <c r="ZR174" s="23"/>
      <c r="ZS174" s="23"/>
      <c r="ZT174" s="23"/>
      <c r="ZU174" s="23"/>
      <c r="ZV174" s="23"/>
      <c r="ZW174" s="23"/>
      <c r="ZX174" s="23"/>
      <c r="ZY174" s="23"/>
      <c r="ZZ174" s="23"/>
      <c r="AAA174" s="23"/>
      <c r="AAB174" s="23"/>
      <c r="AAC174" s="23"/>
      <c r="AAD174" s="23"/>
      <c r="AAE174" s="23"/>
      <c r="AAF174" s="23"/>
      <c r="AAG174" s="23"/>
      <c r="AAH174" s="23"/>
      <c r="AAI174" s="23"/>
      <c r="AAJ174" s="23"/>
      <c r="AAK174" s="23"/>
      <c r="AAL174" s="23"/>
      <c r="AAM174" s="23"/>
      <c r="AAN174" s="23"/>
      <c r="AAO174" s="23"/>
      <c r="AAP174" s="23"/>
      <c r="AAQ174" s="23"/>
      <c r="AAR174" s="23"/>
      <c r="AAS174" s="23"/>
      <c r="AAT174" s="23"/>
      <c r="AAU174" s="23"/>
      <c r="AAV174" s="23"/>
      <c r="AAW174" s="23"/>
      <c r="AAX174" s="23"/>
      <c r="AAY174" s="23"/>
      <c r="AAZ174" s="23"/>
      <c r="ABA174" s="23"/>
      <c r="ABB174" s="23"/>
      <c r="ABC174" s="23"/>
      <c r="ABD174" s="23"/>
      <c r="ABE174" s="23"/>
      <c r="ABF174" s="23"/>
      <c r="ABG174" s="23"/>
      <c r="ABH174" s="23"/>
      <c r="ABI174" s="23"/>
      <c r="ABJ174" s="23"/>
      <c r="ABK174" s="23"/>
      <c r="ABL174" s="23"/>
      <c r="ABM174" s="23"/>
      <c r="ABN174" s="23"/>
      <c r="ABO174" s="23"/>
      <c r="ABP174" s="23"/>
      <c r="ABQ174" s="23"/>
      <c r="ABR174" s="23"/>
      <c r="ABS174" s="23"/>
      <c r="ABT174" s="23"/>
      <c r="ABU174" s="23"/>
      <c r="ABV174" s="23"/>
      <c r="ABW174" s="23"/>
      <c r="ABX174" s="23"/>
      <c r="ABY174" s="23"/>
      <c r="ABZ174" s="23"/>
      <c r="ACA174" s="23"/>
      <c r="ACB174" s="23"/>
      <c r="ACC174" s="23"/>
      <c r="ACD174" s="23"/>
      <c r="ACE174" s="23"/>
      <c r="ACF174" s="23"/>
      <c r="ACG174" s="23"/>
      <c r="ACH174" s="23"/>
      <c r="ACI174" s="23"/>
      <c r="ACJ174" s="23"/>
      <c r="ACK174" s="23"/>
      <c r="ACL174" s="23"/>
      <c r="ACM174" s="23"/>
      <c r="ACN174" s="23"/>
      <c r="ACO174" s="23"/>
      <c r="ACP174" s="23"/>
      <c r="ACQ174" s="23"/>
      <c r="ACR174" s="23"/>
      <c r="ACS174" s="23"/>
      <c r="ACT174" s="23"/>
      <c r="ACU174" s="23"/>
      <c r="ACV174" s="23"/>
      <c r="ACW174" s="23"/>
      <c r="ACX174" s="23"/>
      <c r="ACY174" s="23"/>
      <c r="ACZ174" s="23"/>
      <c r="ADA174" s="23"/>
      <c r="ADB174" s="23"/>
      <c r="ADC174" s="23"/>
      <c r="ADD174" s="23"/>
      <c r="ADE174" s="23"/>
      <c r="ADF174" s="23"/>
      <c r="ADG174" s="23"/>
      <c r="ADH174" s="23"/>
      <c r="ADI174" s="23"/>
      <c r="ADJ174" s="23"/>
      <c r="ADK174" s="23"/>
      <c r="ADL174" s="23"/>
      <c r="ADM174" s="23"/>
      <c r="ADN174" s="23"/>
      <c r="ADO174" s="23"/>
      <c r="ADP174" s="23"/>
      <c r="ADQ174" s="23"/>
      <c r="ADR174" s="23"/>
      <c r="ADS174" s="23"/>
      <c r="ADT174" s="23"/>
      <c r="ADU174" s="23"/>
      <c r="ADV174" s="23"/>
      <c r="ADW174" s="23"/>
      <c r="ADX174" s="23"/>
      <c r="ADY174" s="23"/>
      <c r="ADZ174" s="23"/>
      <c r="AEA174" s="23"/>
      <c r="AEB174" s="23"/>
      <c r="AEC174" s="23"/>
      <c r="AED174" s="23"/>
      <c r="AEE174" s="23"/>
      <c r="AEF174" s="23"/>
      <c r="AEG174" s="23"/>
      <c r="AEH174" s="23"/>
      <c r="AEI174" s="23"/>
      <c r="AEJ174" s="23"/>
      <c r="AEK174" s="23"/>
      <c r="AEL174" s="23"/>
      <c r="AEM174" s="23"/>
      <c r="AEN174" s="23"/>
      <c r="AEO174" s="23"/>
      <c r="AEP174" s="23"/>
      <c r="AEQ174" s="23"/>
      <c r="AER174" s="23"/>
      <c r="AES174" s="23"/>
      <c r="AET174" s="23"/>
      <c r="AEU174" s="23"/>
      <c r="AEV174" s="23"/>
      <c r="AEW174" s="23"/>
      <c r="AEX174" s="23"/>
      <c r="AEY174" s="23"/>
      <c r="AEZ174" s="23"/>
      <c r="AFA174" s="23"/>
      <c r="AFB174" s="23"/>
      <c r="AFC174" s="23"/>
      <c r="AFD174" s="23"/>
      <c r="AFE174" s="23"/>
      <c r="AFF174" s="23"/>
      <c r="AFG174" s="23"/>
      <c r="AFH174" s="23"/>
      <c r="AFI174" s="23"/>
      <c r="AFJ174" s="23"/>
      <c r="AFK174" s="23"/>
      <c r="AFL174" s="23"/>
      <c r="AFM174" s="23"/>
      <c r="AFN174" s="23"/>
      <c r="AFO174" s="23"/>
      <c r="AFP174" s="23"/>
      <c r="AFQ174" s="23"/>
      <c r="AFR174" s="23"/>
      <c r="AFS174" s="23"/>
      <c r="AFT174" s="23"/>
      <c r="AFU174" s="23"/>
      <c r="AFV174" s="23"/>
      <c r="AFW174" s="23"/>
      <c r="AFX174" s="23"/>
      <c r="AFY174" s="23"/>
      <c r="AFZ174" s="23"/>
      <c r="AGA174" s="23"/>
      <c r="AGB174" s="23"/>
      <c r="AGC174" s="23"/>
      <c r="AGD174" s="23"/>
      <c r="AGE174" s="23"/>
      <c r="AGF174" s="23"/>
      <c r="AGG174" s="23"/>
      <c r="AGH174" s="23"/>
      <c r="AGI174" s="23"/>
      <c r="AGJ174" s="23"/>
      <c r="AGK174" s="23"/>
      <c r="AGL174" s="23"/>
      <c r="AGM174" s="23"/>
      <c r="AGN174" s="23"/>
      <c r="AGO174" s="23"/>
      <c r="AGP174" s="23"/>
      <c r="AGQ174" s="23"/>
      <c r="AGR174" s="23"/>
      <c r="AGS174" s="23"/>
      <c r="AGT174" s="23"/>
      <c r="AGU174" s="23"/>
      <c r="AGV174" s="23"/>
      <c r="AGW174" s="23"/>
      <c r="AGX174" s="23"/>
      <c r="AGY174" s="23"/>
      <c r="AGZ174" s="23"/>
      <c r="AHA174" s="23"/>
      <c r="AHB174" s="23"/>
      <c r="AHC174" s="23"/>
      <c r="AHD174" s="23"/>
      <c r="AHE174" s="23"/>
      <c r="AHF174" s="23"/>
      <c r="AHG174" s="23"/>
      <c r="AHH174" s="23"/>
      <c r="AHI174" s="23"/>
      <c r="AHJ174" s="23"/>
      <c r="AHK174" s="23"/>
      <c r="AHL174" s="23"/>
      <c r="AHM174" s="23"/>
      <c r="AHN174" s="23"/>
      <c r="AHO174" s="23"/>
      <c r="AHP174" s="23"/>
      <c r="AHQ174" s="23"/>
      <c r="AHR174" s="23"/>
      <c r="AHS174" s="23"/>
      <c r="AHT174" s="23"/>
      <c r="AHU174" s="23"/>
      <c r="AHV174" s="23"/>
      <c r="AHW174" s="23"/>
      <c r="AHX174" s="23"/>
      <c r="AHY174" s="23"/>
      <c r="AHZ174" s="23"/>
      <c r="AIA174" s="23"/>
      <c r="AIB174" s="23"/>
      <c r="AIC174" s="23"/>
      <c r="AID174" s="23"/>
    </row>
    <row r="175" spans="1:914" s="20" customFormat="1" ht="13.55" customHeight="1">
      <c r="A175" s="587"/>
      <c r="B175" s="260" t="s">
        <v>8</v>
      </c>
      <c r="C175" s="385">
        <v>2230200</v>
      </c>
      <c r="D175" s="234">
        <v>0.11290590600630845</v>
      </c>
      <c r="E175" s="620"/>
      <c r="F175" s="638"/>
      <c r="G175" s="233">
        <v>26988</v>
      </c>
      <c r="H175" s="234">
        <v>-4.9383585769637195E-2</v>
      </c>
      <c r="I175" s="369">
        <v>23960</v>
      </c>
      <c r="J175" s="234">
        <v>-5.8065023391123183E-2</v>
      </c>
      <c r="K175" s="646">
        <v>84839</v>
      </c>
      <c r="L175" s="632">
        <v>7.1172445140274238E-2</v>
      </c>
      <c r="M175" s="369">
        <v>14432</v>
      </c>
      <c r="N175" s="234">
        <v>-9.6305572949279883E-2</v>
      </c>
      <c r="O175" s="620"/>
      <c r="P175" s="638"/>
      <c r="Q175" s="369">
        <v>4873</v>
      </c>
      <c r="R175" s="234">
        <v>-5.7629085283310788E-2</v>
      </c>
      <c r="S175" s="249">
        <v>1408</v>
      </c>
      <c r="T175" s="234">
        <v>0.26961226330027049</v>
      </c>
      <c r="U175" s="620">
        <v>5102</v>
      </c>
      <c r="V175" s="638">
        <v>-0.14980836527245456</v>
      </c>
      <c r="W175" s="384">
        <v>381</v>
      </c>
      <c r="X175" s="234">
        <v>-0.30219780219780223</v>
      </c>
      <c r="Y175" s="384">
        <v>237</v>
      </c>
      <c r="Z175" s="234">
        <v>-0.35245901639344257</v>
      </c>
      <c r="AA175" s="369"/>
      <c r="AB175" s="234"/>
      <c r="AC175" s="620"/>
      <c r="AD175" s="623"/>
      <c r="AE175" s="636"/>
      <c r="AF175" s="641"/>
      <c r="AG175" s="369"/>
      <c r="AH175" s="234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  <c r="IW175" s="23"/>
      <c r="IX175" s="23"/>
      <c r="IY175" s="23"/>
      <c r="IZ175" s="23"/>
      <c r="JA175" s="23"/>
      <c r="JB175" s="23"/>
      <c r="JC175" s="23"/>
      <c r="JD175" s="23"/>
      <c r="JE175" s="23"/>
      <c r="JF175" s="23"/>
      <c r="JG175" s="23"/>
      <c r="JH175" s="23"/>
      <c r="JI175" s="23"/>
      <c r="JJ175" s="23"/>
      <c r="JK175" s="23"/>
      <c r="JL175" s="23"/>
      <c r="JM175" s="23"/>
      <c r="JN175" s="23"/>
      <c r="JO175" s="23"/>
      <c r="JP175" s="23"/>
      <c r="JQ175" s="23"/>
      <c r="JR175" s="23"/>
      <c r="JS175" s="23"/>
      <c r="JT175" s="23"/>
      <c r="JU175" s="23"/>
      <c r="JV175" s="23"/>
      <c r="JW175" s="23"/>
      <c r="JX175" s="23"/>
      <c r="JY175" s="23"/>
      <c r="JZ175" s="23"/>
      <c r="KA175" s="23"/>
      <c r="KB175" s="23"/>
      <c r="KC175" s="23"/>
      <c r="KD175" s="23"/>
      <c r="KE175" s="23"/>
      <c r="KF175" s="23"/>
      <c r="KG175" s="23"/>
      <c r="KH175" s="23"/>
      <c r="KI175" s="23"/>
      <c r="KJ175" s="23"/>
      <c r="KK175" s="23"/>
      <c r="KL175" s="23"/>
      <c r="KM175" s="23"/>
      <c r="KN175" s="23"/>
      <c r="KO175" s="23"/>
      <c r="KP175" s="23"/>
      <c r="KQ175" s="23"/>
      <c r="KR175" s="23"/>
      <c r="KS175" s="23"/>
      <c r="KT175" s="23"/>
      <c r="KU175" s="23"/>
      <c r="KV175" s="23"/>
      <c r="KW175" s="23"/>
      <c r="KX175" s="23"/>
      <c r="KY175" s="23"/>
      <c r="KZ175" s="23"/>
      <c r="LA175" s="23"/>
      <c r="LB175" s="23"/>
      <c r="LC175" s="23"/>
      <c r="LD175" s="23"/>
      <c r="LE175" s="23"/>
      <c r="LF175" s="23"/>
      <c r="LG175" s="23"/>
      <c r="LH175" s="23"/>
      <c r="LI175" s="23"/>
      <c r="LJ175" s="23"/>
      <c r="LK175" s="23"/>
      <c r="LL175" s="23"/>
      <c r="LM175" s="23"/>
      <c r="LN175" s="23"/>
      <c r="LO175" s="23"/>
      <c r="LP175" s="23"/>
      <c r="LQ175" s="23"/>
      <c r="LR175" s="23"/>
      <c r="LS175" s="23"/>
      <c r="LT175" s="23"/>
      <c r="LU175" s="23"/>
      <c r="LV175" s="23"/>
      <c r="LW175" s="23"/>
      <c r="LX175" s="23"/>
      <c r="LY175" s="23"/>
      <c r="LZ175" s="23"/>
      <c r="MA175" s="23"/>
      <c r="MB175" s="23"/>
      <c r="MC175" s="23"/>
      <c r="MD175" s="23"/>
      <c r="ME175" s="23"/>
      <c r="MF175" s="23"/>
      <c r="MG175" s="23"/>
      <c r="MH175" s="23"/>
      <c r="MI175" s="23"/>
      <c r="MJ175" s="23"/>
      <c r="MK175" s="23"/>
      <c r="ML175" s="23"/>
      <c r="MM175" s="23"/>
      <c r="MN175" s="23"/>
      <c r="MO175" s="23"/>
      <c r="MP175" s="23"/>
      <c r="MQ175" s="23"/>
      <c r="MR175" s="23"/>
      <c r="MS175" s="23"/>
      <c r="MT175" s="23"/>
      <c r="MU175" s="23"/>
      <c r="MV175" s="23"/>
      <c r="MW175" s="23"/>
      <c r="MX175" s="23"/>
      <c r="MY175" s="23"/>
      <c r="MZ175" s="23"/>
      <c r="NA175" s="23"/>
      <c r="NB175" s="23"/>
      <c r="NC175" s="23"/>
      <c r="ND175" s="23"/>
      <c r="NE175" s="23"/>
      <c r="NF175" s="23"/>
      <c r="NG175" s="23"/>
      <c r="NH175" s="23"/>
      <c r="NI175" s="23"/>
      <c r="NJ175" s="23"/>
      <c r="NK175" s="23"/>
      <c r="NL175" s="23"/>
      <c r="NM175" s="23"/>
      <c r="NN175" s="23"/>
      <c r="NO175" s="23"/>
      <c r="NP175" s="23"/>
      <c r="NQ175" s="23"/>
      <c r="NR175" s="23"/>
      <c r="NS175" s="23"/>
      <c r="NT175" s="23"/>
      <c r="NU175" s="23"/>
      <c r="NV175" s="23"/>
      <c r="NW175" s="23"/>
      <c r="NX175" s="23"/>
      <c r="NY175" s="23"/>
      <c r="NZ175" s="23"/>
      <c r="OA175" s="23"/>
      <c r="OB175" s="23"/>
      <c r="OC175" s="23"/>
      <c r="OD175" s="23"/>
      <c r="OE175" s="23"/>
      <c r="OF175" s="23"/>
      <c r="OG175" s="23"/>
      <c r="OH175" s="23"/>
      <c r="OI175" s="23"/>
      <c r="OJ175" s="23"/>
      <c r="OK175" s="23"/>
      <c r="OL175" s="23"/>
      <c r="OM175" s="23"/>
      <c r="ON175" s="23"/>
      <c r="OO175" s="23"/>
      <c r="OP175" s="23"/>
      <c r="OQ175" s="23"/>
      <c r="OR175" s="23"/>
      <c r="OS175" s="23"/>
      <c r="OT175" s="23"/>
      <c r="OU175" s="23"/>
      <c r="OV175" s="23"/>
      <c r="OW175" s="23"/>
      <c r="OX175" s="23"/>
      <c r="OY175" s="23"/>
      <c r="OZ175" s="23"/>
      <c r="PA175" s="23"/>
      <c r="PB175" s="23"/>
      <c r="PC175" s="23"/>
      <c r="PD175" s="23"/>
      <c r="PE175" s="23"/>
      <c r="PF175" s="23"/>
      <c r="PG175" s="23"/>
      <c r="PH175" s="23"/>
      <c r="PI175" s="23"/>
      <c r="PJ175" s="23"/>
      <c r="PK175" s="23"/>
      <c r="PL175" s="23"/>
      <c r="PM175" s="23"/>
      <c r="PN175" s="23"/>
      <c r="PO175" s="23"/>
      <c r="PP175" s="23"/>
      <c r="PQ175" s="23"/>
      <c r="PR175" s="23"/>
      <c r="PS175" s="23"/>
      <c r="PT175" s="23"/>
      <c r="PU175" s="23"/>
      <c r="PV175" s="23"/>
      <c r="PW175" s="23"/>
      <c r="PX175" s="23"/>
      <c r="PY175" s="23"/>
      <c r="PZ175" s="23"/>
      <c r="QA175" s="23"/>
      <c r="QB175" s="23"/>
      <c r="QC175" s="23"/>
      <c r="QD175" s="23"/>
      <c r="QE175" s="23"/>
      <c r="QF175" s="23"/>
      <c r="QG175" s="23"/>
      <c r="QH175" s="23"/>
      <c r="QI175" s="23"/>
      <c r="QJ175" s="23"/>
      <c r="QK175" s="23"/>
      <c r="QL175" s="23"/>
      <c r="QM175" s="23"/>
      <c r="QN175" s="23"/>
      <c r="QO175" s="23"/>
      <c r="QP175" s="23"/>
      <c r="QQ175" s="23"/>
      <c r="QR175" s="23"/>
      <c r="QS175" s="23"/>
      <c r="QT175" s="23"/>
      <c r="QU175" s="23"/>
      <c r="QV175" s="23"/>
      <c r="QW175" s="23"/>
      <c r="QX175" s="23"/>
      <c r="QY175" s="23"/>
      <c r="QZ175" s="23"/>
      <c r="RA175" s="23"/>
      <c r="RB175" s="23"/>
      <c r="RC175" s="23"/>
      <c r="RD175" s="23"/>
      <c r="RE175" s="23"/>
      <c r="RF175" s="23"/>
      <c r="RG175" s="23"/>
      <c r="RH175" s="23"/>
      <c r="RI175" s="23"/>
      <c r="RJ175" s="23"/>
      <c r="RK175" s="23"/>
      <c r="RL175" s="23"/>
      <c r="RM175" s="23"/>
      <c r="RN175" s="23"/>
      <c r="RO175" s="23"/>
      <c r="RP175" s="23"/>
      <c r="RQ175" s="23"/>
      <c r="RR175" s="23"/>
      <c r="RS175" s="23"/>
      <c r="RT175" s="23"/>
      <c r="RU175" s="23"/>
      <c r="RV175" s="23"/>
      <c r="RW175" s="23"/>
      <c r="RX175" s="23"/>
      <c r="RY175" s="23"/>
      <c r="RZ175" s="23"/>
      <c r="SA175" s="23"/>
      <c r="SB175" s="23"/>
      <c r="SC175" s="23"/>
      <c r="SD175" s="23"/>
      <c r="SE175" s="23"/>
      <c r="SF175" s="23"/>
      <c r="SG175" s="23"/>
      <c r="SH175" s="23"/>
      <c r="SI175" s="23"/>
      <c r="SJ175" s="23"/>
      <c r="SK175" s="23"/>
      <c r="SL175" s="23"/>
      <c r="SM175" s="23"/>
      <c r="SN175" s="23"/>
      <c r="SO175" s="23"/>
      <c r="SP175" s="23"/>
      <c r="SQ175" s="23"/>
      <c r="SR175" s="23"/>
      <c r="SS175" s="23"/>
      <c r="ST175" s="23"/>
      <c r="SU175" s="23"/>
      <c r="SV175" s="23"/>
      <c r="SW175" s="23"/>
      <c r="SX175" s="23"/>
      <c r="SY175" s="23"/>
      <c r="SZ175" s="23"/>
      <c r="TA175" s="23"/>
      <c r="TB175" s="23"/>
      <c r="TC175" s="23"/>
      <c r="TD175" s="23"/>
      <c r="TE175" s="23"/>
      <c r="TF175" s="23"/>
      <c r="TG175" s="23"/>
      <c r="TH175" s="23"/>
      <c r="TI175" s="23"/>
      <c r="TJ175" s="23"/>
      <c r="TK175" s="23"/>
      <c r="TL175" s="23"/>
      <c r="TM175" s="23"/>
      <c r="TN175" s="23"/>
      <c r="TO175" s="23"/>
      <c r="TP175" s="23"/>
      <c r="TQ175" s="23"/>
      <c r="TR175" s="23"/>
      <c r="TS175" s="23"/>
      <c r="TT175" s="23"/>
      <c r="TU175" s="23"/>
      <c r="TV175" s="23"/>
      <c r="TW175" s="23"/>
      <c r="TX175" s="23"/>
      <c r="TY175" s="23"/>
      <c r="TZ175" s="23"/>
      <c r="UA175" s="23"/>
      <c r="UB175" s="23"/>
      <c r="UC175" s="23"/>
      <c r="UD175" s="23"/>
      <c r="UE175" s="23"/>
      <c r="UF175" s="23"/>
      <c r="UG175" s="23"/>
      <c r="UH175" s="23"/>
      <c r="UI175" s="23"/>
      <c r="UJ175" s="23"/>
      <c r="UK175" s="23"/>
      <c r="UL175" s="23"/>
      <c r="UM175" s="23"/>
      <c r="UN175" s="23"/>
      <c r="UO175" s="23"/>
      <c r="UP175" s="23"/>
      <c r="UQ175" s="23"/>
      <c r="UR175" s="23"/>
      <c r="US175" s="23"/>
      <c r="UT175" s="23"/>
      <c r="UU175" s="23"/>
      <c r="UV175" s="23"/>
      <c r="UW175" s="23"/>
      <c r="UX175" s="23"/>
      <c r="UY175" s="23"/>
      <c r="UZ175" s="23"/>
      <c r="VA175" s="23"/>
      <c r="VB175" s="23"/>
      <c r="VC175" s="23"/>
      <c r="VD175" s="23"/>
      <c r="VE175" s="23"/>
      <c r="VF175" s="23"/>
      <c r="VG175" s="23"/>
      <c r="VH175" s="23"/>
      <c r="VI175" s="23"/>
      <c r="VJ175" s="23"/>
      <c r="VK175" s="23"/>
      <c r="VL175" s="23"/>
      <c r="VM175" s="23"/>
      <c r="VN175" s="23"/>
      <c r="VO175" s="23"/>
      <c r="VP175" s="23"/>
      <c r="VQ175" s="23"/>
      <c r="VR175" s="23"/>
      <c r="VS175" s="23"/>
      <c r="VT175" s="23"/>
      <c r="VU175" s="23"/>
      <c r="VV175" s="23"/>
      <c r="VW175" s="23"/>
      <c r="VX175" s="23"/>
      <c r="VY175" s="23"/>
      <c r="VZ175" s="23"/>
      <c r="WA175" s="23"/>
      <c r="WB175" s="23"/>
      <c r="WC175" s="23"/>
      <c r="WD175" s="23"/>
      <c r="WE175" s="23"/>
      <c r="WF175" s="23"/>
      <c r="WG175" s="23"/>
      <c r="WH175" s="23"/>
      <c r="WI175" s="23"/>
      <c r="WJ175" s="23"/>
      <c r="WK175" s="23"/>
      <c r="WL175" s="23"/>
      <c r="WM175" s="23"/>
      <c r="WN175" s="23"/>
      <c r="WO175" s="23"/>
      <c r="WP175" s="23"/>
      <c r="WQ175" s="23"/>
      <c r="WR175" s="23"/>
      <c r="WS175" s="23"/>
      <c r="WT175" s="23"/>
      <c r="WU175" s="23"/>
      <c r="WV175" s="23"/>
      <c r="WW175" s="23"/>
      <c r="WX175" s="23"/>
      <c r="WY175" s="23"/>
      <c r="WZ175" s="23"/>
      <c r="XA175" s="23"/>
      <c r="XB175" s="23"/>
      <c r="XC175" s="23"/>
      <c r="XD175" s="23"/>
      <c r="XE175" s="23"/>
      <c r="XF175" s="23"/>
      <c r="XG175" s="23"/>
      <c r="XH175" s="23"/>
      <c r="XI175" s="23"/>
      <c r="XJ175" s="23"/>
      <c r="XK175" s="23"/>
      <c r="XL175" s="23"/>
      <c r="XM175" s="23"/>
      <c r="XN175" s="23"/>
      <c r="XO175" s="23"/>
      <c r="XP175" s="23"/>
      <c r="XQ175" s="23"/>
      <c r="XR175" s="23"/>
      <c r="XS175" s="23"/>
      <c r="XT175" s="23"/>
      <c r="XU175" s="23"/>
      <c r="XV175" s="23"/>
      <c r="XW175" s="23"/>
      <c r="XX175" s="23"/>
      <c r="XY175" s="23"/>
      <c r="XZ175" s="23"/>
      <c r="YA175" s="23"/>
      <c r="YB175" s="23"/>
      <c r="YC175" s="23"/>
      <c r="YD175" s="23"/>
      <c r="YE175" s="23"/>
      <c r="YF175" s="23"/>
      <c r="YG175" s="23"/>
      <c r="YH175" s="23"/>
      <c r="YI175" s="23"/>
      <c r="YJ175" s="23"/>
      <c r="YK175" s="23"/>
      <c r="YL175" s="23"/>
      <c r="YM175" s="23"/>
      <c r="YN175" s="23"/>
      <c r="YO175" s="23"/>
      <c r="YP175" s="23"/>
      <c r="YQ175" s="23"/>
      <c r="YR175" s="23"/>
      <c r="YS175" s="23"/>
      <c r="YT175" s="23"/>
      <c r="YU175" s="23"/>
      <c r="YV175" s="23"/>
      <c r="YW175" s="23"/>
      <c r="YX175" s="23"/>
      <c r="YY175" s="23"/>
      <c r="YZ175" s="23"/>
      <c r="ZA175" s="23"/>
      <c r="ZB175" s="23"/>
      <c r="ZC175" s="23"/>
      <c r="ZD175" s="23"/>
      <c r="ZE175" s="23"/>
      <c r="ZF175" s="23"/>
      <c r="ZG175" s="23"/>
      <c r="ZH175" s="23"/>
      <c r="ZI175" s="23"/>
      <c r="ZJ175" s="23"/>
      <c r="ZK175" s="23"/>
      <c r="ZL175" s="23"/>
      <c r="ZM175" s="23"/>
      <c r="ZN175" s="23"/>
      <c r="ZO175" s="23"/>
      <c r="ZP175" s="23"/>
      <c r="ZQ175" s="23"/>
      <c r="ZR175" s="23"/>
      <c r="ZS175" s="23"/>
      <c r="ZT175" s="23"/>
      <c r="ZU175" s="23"/>
      <c r="ZV175" s="23"/>
      <c r="ZW175" s="23"/>
      <c r="ZX175" s="23"/>
      <c r="ZY175" s="23"/>
      <c r="ZZ175" s="23"/>
      <c r="AAA175" s="23"/>
      <c r="AAB175" s="23"/>
      <c r="AAC175" s="23"/>
      <c r="AAD175" s="23"/>
      <c r="AAE175" s="23"/>
      <c r="AAF175" s="23"/>
      <c r="AAG175" s="23"/>
      <c r="AAH175" s="23"/>
      <c r="AAI175" s="23"/>
      <c r="AAJ175" s="23"/>
      <c r="AAK175" s="23"/>
      <c r="AAL175" s="23"/>
      <c r="AAM175" s="23"/>
      <c r="AAN175" s="23"/>
      <c r="AAO175" s="23"/>
      <c r="AAP175" s="23"/>
      <c r="AAQ175" s="23"/>
      <c r="AAR175" s="23"/>
      <c r="AAS175" s="23"/>
      <c r="AAT175" s="23"/>
      <c r="AAU175" s="23"/>
      <c r="AAV175" s="23"/>
      <c r="AAW175" s="23"/>
      <c r="AAX175" s="23"/>
      <c r="AAY175" s="23"/>
      <c r="AAZ175" s="23"/>
      <c r="ABA175" s="23"/>
      <c r="ABB175" s="23"/>
      <c r="ABC175" s="23"/>
      <c r="ABD175" s="23"/>
      <c r="ABE175" s="23"/>
      <c r="ABF175" s="23"/>
      <c r="ABG175" s="23"/>
      <c r="ABH175" s="23"/>
      <c r="ABI175" s="23"/>
      <c r="ABJ175" s="23"/>
      <c r="ABK175" s="23"/>
      <c r="ABL175" s="23"/>
      <c r="ABM175" s="23"/>
      <c r="ABN175" s="23"/>
      <c r="ABO175" s="23"/>
      <c r="ABP175" s="23"/>
      <c r="ABQ175" s="23"/>
      <c r="ABR175" s="23"/>
      <c r="ABS175" s="23"/>
      <c r="ABT175" s="23"/>
      <c r="ABU175" s="23"/>
      <c r="ABV175" s="23"/>
      <c r="ABW175" s="23"/>
      <c r="ABX175" s="23"/>
      <c r="ABY175" s="23"/>
      <c r="ABZ175" s="23"/>
      <c r="ACA175" s="23"/>
      <c r="ACB175" s="23"/>
      <c r="ACC175" s="23"/>
      <c r="ACD175" s="23"/>
      <c r="ACE175" s="23"/>
      <c r="ACF175" s="23"/>
      <c r="ACG175" s="23"/>
      <c r="ACH175" s="23"/>
      <c r="ACI175" s="23"/>
      <c r="ACJ175" s="23"/>
      <c r="ACK175" s="23"/>
      <c r="ACL175" s="23"/>
      <c r="ACM175" s="23"/>
      <c r="ACN175" s="23"/>
      <c r="ACO175" s="23"/>
      <c r="ACP175" s="23"/>
      <c r="ACQ175" s="23"/>
      <c r="ACR175" s="23"/>
      <c r="ACS175" s="23"/>
      <c r="ACT175" s="23"/>
      <c r="ACU175" s="23"/>
      <c r="ACV175" s="23"/>
      <c r="ACW175" s="23"/>
      <c r="ACX175" s="23"/>
      <c r="ACY175" s="23"/>
      <c r="ACZ175" s="23"/>
      <c r="ADA175" s="23"/>
      <c r="ADB175" s="23"/>
      <c r="ADC175" s="23"/>
      <c r="ADD175" s="23"/>
      <c r="ADE175" s="23"/>
      <c r="ADF175" s="23"/>
      <c r="ADG175" s="23"/>
      <c r="ADH175" s="23"/>
      <c r="ADI175" s="23"/>
      <c r="ADJ175" s="23"/>
      <c r="ADK175" s="23"/>
      <c r="ADL175" s="23"/>
      <c r="ADM175" s="23"/>
      <c r="ADN175" s="23"/>
      <c r="ADO175" s="23"/>
      <c r="ADP175" s="23"/>
      <c r="ADQ175" s="23"/>
      <c r="ADR175" s="23"/>
      <c r="ADS175" s="23"/>
      <c r="ADT175" s="23"/>
      <c r="ADU175" s="23"/>
      <c r="ADV175" s="23"/>
      <c r="ADW175" s="23"/>
      <c r="ADX175" s="23"/>
      <c r="ADY175" s="23"/>
      <c r="ADZ175" s="23"/>
      <c r="AEA175" s="23"/>
      <c r="AEB175" s="23"/>
      <c r="AEC175" s="23"/>
      <c r="AED175" s="23"/>
      <c r="AEE175" s="23"/>
      <c r="AEF175" s="23"/>
      <c r="AEG175" s="23"/>
      <c r="AEH175" s="23"/>
      <c r="AEI175" s="23"/>
      <c r="AEJ175" s="23"/>
      <c r="AEK175" s="23"/>
      <c r="AEL175" s="23"/>
      <c r="AEM175" s="23"/>
      <c r="AEN175" s="23"/>
      <c r="AEO175" s="23"/>
      <c r="AEP175" s="23"/>
      <c r="AEQ175" s="23"/>
      <c r="AER175" s="23"/>
      <c r="AES175" s="23"/>
      <c r="AET175" s="23"/>
      <c r="AEU175" s="23"/>
      <c r="AEV175" s="23"/>
      <c r="AEW175" s="23"/>
      <c r="AEX175" s="23"/>
      <c r="AEY175" s="23"/>
      <c r="AEZ175" s="23"/>
      <c r="AFA175" s="23"/>
      <c r="AFB175" s="23"/>
      <c r="AFC175" s="23"/>
      <c r="AFD175" s="23"/>
      <c r="AFE175" s="23"/>
      <c r="AFF175" s="23"/>
      <c r="AFG175" s="23"/>
      <c r="AFH175" s="23"/>
      <c r="AFI175" s="23"/>
      <c r="AFJ175" s="23"/>
      <c r="AFK175" s="23"/>
      <c r="AFL175" s="23"/>
      <c r="AFM175" s="23"/>
      <c r="AFN175" s="23"/>
      <c r="AFO175" s="23"/>
      <c r="AFP175" s="23"/>
      <c r="AFQ175" s="23"/>
      <c r="AFR175" s="23"/>
      <c r="AFS175" s="23"/>
      <c r="AFT175" s="23"/>
      <c r="AFU175" s="23"/>
      <c r="AFV175" s="23"/>
      <c r="AFW175" s="23"/>
      <c r="AFX175" s="23"/>
      <c r="AFY175" s="23"/>
      <c r="AFZ175" s="23"/>
      <c r="AGA175" s="23"/>
      <c r="AGB175" s="23"/>
      <c r="AGC175" s="23"/>
      <c r="AGD175" s="23"/>
      <c r="AGE175" s="23"/>
      <c r="AGF175" s="23"/>
      <c r="AGG175" s="23"/>
      <c r="AGH175" s="23"/>
      <c r="AGI175" s="23"/>
      <c r="AGJ175" s="23"/>
      <c r="AGK175" s="23"/>
      <c r="AGL175" s="23"/>
      <c r="AGM175" s="23"/>
      <c r="AGN175" s="23"/>
      <c r="AGO175" s="23"/>
      <c r="AGP175" s="23"/>
      <c r="AGQ175" s="23"/>
      <c r="AGR175" s="23"/>
      <c r="AGS175" s="23"/>
      <c r="AGT175" s="23"/>
      <c r="AGU175" s="23"/>
      <c r="AGV175" s="23"/>
      <c r="AGW175" s="23"/>
      <c r="AGX175" s="23"/>
      <c r="AGY175" s="23"/>
      <c r="AGZ175" s="23"/>
      <c r="AHA175" s="23"/>
      <c r="AHB175" s="23"/>
      <c r="AHC175" s="23"/>
      <c r="AHD175" s="23"/>
      <c r="AHE175" s="23"/>
      <c r="AHF175" s="23"/>
      <c r="AHG175" s="23"/>
      <c r="AHH175" s="23"/>
      <c r="AHI175" s="23"/>
      <c r="AHJ175" s="23"/>
      <c r="AHK175" s="23"/>
      <c r="AHL175" s="23"/>
      <c r="AHM175" s="23"/>
      <c r="AHN175" s="23"/>
      <c r="AHO175" s="23"/>
      <c r="AHP175" s="23"/>
      <c r="AHQ175" s="23"/>
      <c r="AHR175" s="23"/>
      <c r="AHS175" s="23"/>
      <c r="AHT175" s="23"/>
      <c r="AHU175" s="23"/>
      <c r="AHV175" s="23"/>
      <c r="AHW175" s="23"/>
      <c r="AHX175" s="23"/>
      <c r="AHY175" s="23"/>
      <c r="AHZ175" s="23"/>
      <c r="AIA175" s="23"/>
      <c r="AIB175" s="23"/>
      <c r="AIC175" s="23"/>
      <c r="AID175" s="23"/>
    </row>
    <row r="176" spans="1:914" s="20" customFormat="1" ht="13.55" customHeight="1">
      <c r="A176" s="587"/>
      <c r="B176" s="260" t="s">
        <v>9</v>
      </c>
      <c r="C176" s="385">
        <v>2331565</v>
      </c>
      <c r="D176" s="234">
        <v>0.1635519708718387</v>
      </c>
      <c r="E176" s="620"/>
      <c r="F176" s="638"/>
      <c r="G176" s="233">
        <v>29890</v>
      </c>
      <c r="H176" s="234">
        <v>-0.12219905435963696</v>
      </c>
      <c r="I176" s="369">
        <v>29253</v>
      </c>
      <c r="J176" s="234">
        <v>-6.1049590755897887E-2</v>
      </c>
      <c r="K176" s="646"/>
      <c r="L176" s="632"/>
      <c r="M176" s="369">
        <v>17942</v>
      </c>
      <c r="N176" s="234">
        <v>4.819769819477715E-2</v>
      </c>
      <c r="O176" s="620"/>
      <c r="P176" s="638"/>
      <c r="Q176" s="369">
        <v>7120</v>
      </c>
      <c r="R176" s="234">
        <v>-1.982378854625555E-2</v>
      </c>
      <c r="S176" s="249">
        <v>4607</v>
      </c>
      <c r="T176" s="193">
        <v>0.99092480553154716</v>
      </c>
      <c r="U176" s="620"/>
      <c r="V176" s="638"/>
      <c r="W176" s="384">
        <v>440</v>
      </c>
      <c r="X176" s="234">
        <v>-0.38288920056100983</v>
      </c>
      <c r="Y176" s="384">
        <v>378</v>
      </c>
      <c r="Z176" s="234">
        <v>-0.32499999999999996</v>
      </c>
      <c r="AA176" s="369"/>
      <c r="AB176" s="234"/>
      <c r="AC176" s="620"/>
      <c r="AD176" s="623"/>
      <c r="AE176" s="636"/>
      <c r="AF176" s="641"/>
      <c r="AG176" s="369"/>
      <c r="AH176" s="234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  <c r="IW176" s="23"/>
      <c r="IX176" s="23"/>
      <c r="IY176" s="23"/>
      <c r="IZ176" s="23"/>
      <c r="JA176" s="23"/>
      <c r="JB176" s="23"/>
      <c r="JC176" s="23"/>
      <c r="JD176" s="23"/>
      <c r="JE176" s="23"/>
      <c r="JF176" s="23"/>
      <c r="JG176" s="23"/>
      <c r="JH176" s="23"/>
      <c r="JI176" s="23"/>
      <c r="JJ176" s="23"/>
      <c r="JK176" s="23"/>
      <c r="JL176" s="23"/>
      <c r="JM176" s="23"/>
      <c r="JN176" s="23"/>
      <c r="JO176" s="23"/>
      <c r="JP176" s="23"/>
      <c r="JQ176" s="23"/>
      <c r="JR176" s="23"/>
      <c r="JS176" s="23"/>
      <c r="JT176" s="23"/>
      <c r="JU176" s="23"/>
      <c r="JV176" s="23"/>
      <c r="JW176" s="23"/>
      <c r="JX176" s="23"/>
      <c r="JY176" s="23"/>
      <c r="JZ176" s="23"/>
      <c r="KA176" s="23"/>
      <c r="KB176" s="23"/>
      <c r="KC176" s="23"/>
      <c r="KD176" s="23"/>
      <c r="KE176" s="23"/>
      <c r="KF176" s="23"/>
      <c r="KG176" s="23"/>
      <c r="KH176" s="23"/>
      <c r="KI176" s="23"/>
      <c r="KJ176" s="23"/>
      <c r="KK176" s="23"/>
      <c r="KL176" s="23"/>
      <c r="KM176" s="23"/>
      <c r="KN176" s="23"/>
      <c r="KO176" s="23"/>
      <c r="KP176" s="23"/>
      <c r="KQ176" s="23"/>
      <c r="KR176" s="23"/>
      <c r="KS176" s="23"/>
      <c r="KT176" s="23"/>
      <c r="KU176" s="23"/>
      <c r="KV176" s="23"/>
      <c r="KW176" s="23"/>
      <c r="KX176" s="23"/>
      <c r="KY176" s="23"/>
      <c r="KZ176" s="23"/>
      <c r="LA176" s="23"/>
      <c r="LB176" s="23"/>
      <c r="LC176" s="23"/>
      <c r="LD176" s="23"/>
      <c r="LE176" s="23"/>
      <c r="LF176" s="23"/>
      <c r="LG176" s="23"/>
      <c r="LH176" s="23"/>
      <c r="LI176" s="23"/>
      <c r="LJ176" s="23"/>
      <c r="LK176" s="23"/>
      <c r="LL176" s="23"/>
      <c r="LM176" s="23"/>
      <c r="LN176" s="23"/>
      <c r="LO176" s="23"/>
      <c r="LP176" s="23"/>
      <c r="LQ176" s="23"/>
      <c r="LR176" s="23"/>
      <c r="LS176" s="23"/>
      <c r="LT176" s="23"/>
      <c r="LU176" s="23"/>
      <c r="LV176" s="23"/>
      <c r="LW176" s="23"/>
      <c r="LX176" s="23"/>
      <c r="LY176" s="23"/>
      <c r="LZ176" s="23"/>
      <c r="MA176" s="23"/>
      <c r="MB176" s="23"/>
      <c r="MC176" s="23"/>
      <c r="MD176" s="23"/>
      <c r="ME176" s="23"/>
      <c r="MF176" s="23"/>
      <c r="MG176" s="23"/>
      <c r="MH176" s="23"/>
      <c r="MI176" s="23"/>
      <c r="MJ176" s="23"/>
      <c r="MK176" s="23"/>
      <c r="ML176" s="23"/>
      <c r="MM176" s="23"/>
      <c r="MN176" s="23"/>
      <c r="MO176" s="23"/>
      <c r="MP176" s="23"/>
      <c r="MQ176" s="23"/>
      <c r="MR176" s="23"/>
      <c r="MS176" s="23"/>
      <c r="MT176" s="23"/>
      <c r="MU176" s="23"/>
      <c r="MV176" s="23"/>
      <c r="MW176" s="23"/>
      <c r="MX176" s="23"/>
      <c r="MY176" s="23"/>
      <c r="MZ176" s="23"/>
      <c r="NA176" s="23"/>
      <c r="NB176" s="23"/>
      <c r="NC176" s="23"/>
      <c r="ND176" s="23"/>
      <c r="NE176" s="23"/>
      <c r="NF176" s="23"/>
      <c r="NG176" s="23"/>
      <c r="NH176" s="23"/>
      <c r="NI176" s="23"/>
      <c r="NJ176" s="23"/>
      <c r="NK176" s="23"/>
      <c r="NL176" s="23"/>
      <c r="NM176" s="23"/>
      <c r="NN176" s="23"/>
      <c r="NO176" s="23"/>
      <c r="NP176" s="23"/>
      <c r="NQ176" s="23"/>
      <c r="NR176" s="23"/>
      <c r="NS176" s="23"/>
      <c r="NT176" s="23"/>
      <c r="NU176" s="23"/>
      <c r="NV176" s="23"/>
      <c r="NW176" s="23"/>
      <c r="NX176" s="23"/>
      <c r="NY176" s="23"/>
      <c r="NZ176" s="23"/>
      <c r="OA176" s="23"/>
      <c r="OB176" s="23"/>
      <c r="OC176" s="23"/>
      <c r="OD176" s="23"/>
      <c r="OE176" s="23"/>
      <c r="OF176" s="23"/>
      <c r="OG176" s="23"/>
      <c r="OH176" s="23"/>
      <c r="OI176" s="23"/>
      <c r="OJ176" s="23"/>
      <c r="OK176" s="23"/>
      <c r="OL176" s="23"/>
      <c r="OM176" s="23"/>
      <c r="ON176" s="23"/>
      <c r="OO176" s="23"/>
      <c r="OP176" s="23"/>
      <c r="OQ176" s="23"/>
      <c r="OR176" s="23"/>
      <c r="OS176" s="23"/>
      <c r="OT176" s="23"/>
      <c r="OU176" s="23"/>
      <c r="OV176" s="23"/>
      <c r="OW176" s="23"/>
      <c r="OX176" s="23"/>
      <c r="OY176" s="23"/>
      <c r="OZ176" s="23"/>
      <c r="PA176" s="23"/>
      <c r="PB176" s="23"/>
      <c r="PC176" s="23"/>
      <c r="PD176" s="23"/>
      <c r="PE176" s="23"/>
      <c r="PF176" s="23"/>
      <c r="PG176" s="23"/>
      <c r="PH176" s="23"/>
      <c r="PI176" s="23"/>
      <c r="PJ176" s="23"/>
      <c r="PK176" s="23"/>
      <c r="PL176" s="23"/>
      <c r="PM176" s="23"/>
      <c r="PN176" s="23"/>
      <c r="PO176" s="23"/>
      <c r="PP176" s="23"/>
      <c r="PQ176" s="23"/>
      <c r="PR176" s="23"/>
      <c r="PS176" s="23"/>
      <c r="PT176" s="23"/>
      <c r="PU176" s="23"/>
      <c r="PV176" s="23"/>
      <c r="PW176" s="23"/>
      <c r="PX176" s="23"/>
      <c r="PY176" s="23"/>
      <c r="PZ176" s="23"/>
      <c r="QA176" s="23"/>
      <c r="QB176" s="23"/>
      <c r="QC176" s="23"/>
      <c r="QD176" s="23"/>
      <c r="QE176" s="23"/>
      <c r="QF176" s="23"/>
      <c r="QG176" s="23"/>
      <c r="QH176" s="23"/>
      <c r="QI176" s="23"/>
      <c r="QJ176" s="23"/>
      <c r="QK176" s="23"/>
      <c r="QL176" s="23"/>
      <c r="QM176" s="23"/>
      <c r="QN176" s="23"/>
      <c r="QO176" s="23"/>
      <c r="QP176" s="23"/>
      <c r="QQ176" s="23"/>
      <c r="QR176" s="23"/>
      <c r="QS176" s="23"/>
      <c r="QT176" s="23"/>
      <c r="QU176" s="23"/>
      <c r="QV176" s="23"/>
      <c r="QW176" s="23"/>
      <c r="QX176" s="23"/>
      <c r="QY176" s="23"/>
      <c r="QZ176" s="23"/>
      <c r="RA176" s="23"/>
      <c r="RB176" s="23"/>
      <c r="RC176" s="23"/>
      <c r="RD176" s="23"/>
      <c r="RE176" s="23"/>
      <c r="RF176" s="23"/>
      <c r="RG176" s="23"/>
      <c r="RH176" s="23"/>
      <c r="RI176" s="23"/>
      <c r="RJ176" s="23"/>
      <c r="RK176" s="23"/>
      <c r="RL176" s="23"/>
      <c r="RM176" s="23"/>
      <c r="RN176" s="23"/>
      <c r="RO176" s="23"/>
      <c r="RP176" s="23"/>
      <c r="RQ176" s="23"/>
      <c r="RR176" s="23"/>
      <c r="RS176" s="23"/>
      <c r="RT176" s="23"/>
      <c r="RU176" s="23"/>
      <c r="RV176" s="23"/>
      <c r="RW176" s="23"/>
      <c r="RX176" s="23"/>
      <c r="RY176" s="23"/>
      <c r="RZ176" s="23"/>
      <c r="SA176" s="23"/>
      <c r="SB176" s="23"/>
      <c r="SC176" s="23"/>
      <c r="SD176" s="23"/>
      <c r="SE176" s="23"/>
      <c r="SF176" s="23"/>
      <c r="SG176" s="23"/>
      <c r="SH176" s="23"/>
      <c r="SI176" s="23"/>
      <c r="SJ176" s="23"/>
      <c r="SK176" s="23"/>
      <c r="SL176" s="23"/>
      <c r="SM176" s="23"/>
      <c r="SN176" s="23"/>
      <c r="SO176" s="23"/>
      <c r="SP176" s="23"/>
      <c r="SQ176" s="23"/>
      <c r="SR176" s="23"/>
      <c r="SS176" s="23"/>
      <c r="ST176" s="23"/>
      <c r="SU176" s="23"/>
      <c r="SV176" s="23"/>
      <c r="SW176" s="23"/>
      <c r="SX176" s="23"/>
      <c r="SY176" s="23"/>
      <c r="SZ176" s="23"/>
      <c r="TA176" s="23"/>
      <c r="TB176" s="23"/>
      <c r="TC176" s="23"/>
      <c r="TD176" s="23"/>
      <c r="TE176" s="23"/>
      <c r="TF176" s="23"/>
      <c r="TG176" s="23"/>
      <c r="TH176" s="23"/>
      <c r="TI176" s="23"/>
      <c r="TJ176" s="23"/>
      <c r="TK176" s="23"/>
      <c r="TL176" s="23"/>
      <c r="TM176" s="23"/>
      <c r="TN176" s="23"/>
      <c r="TO176" s="23"/>
      <c r="TP176" s="23"/>
      <c r="TQ176" s="23"/>
      <c r="TR176" s="23"/>
      <c r="TS176" s="23"/>
      <c r="TT176" s="23"/>
      <c r="TU176" s="23"/>
      <c r="TV176" s="23"/>
      <c r="TW176" s="23"/>
      <c r="TX176" s="23"/>
      <c r="TY176" s="23"/>
      <c r="TZ176" s="23"/>
      <c r="UA176" s="23"/>
      <c r="UB176" s="23"/>
      <c r="UC176" s="23"/>
      <c r="UD176" s="23"/>
      <c r="UE176" s="23"/>
      <c r="UF176" s="23"/>
      <c r="UG176" s="23"/>
      <c r="UH176" s="23"/>
      <c r="UI176" s="23"/>
      <c r="UJ176" s="23"/>
      <c r="UK176" s="23"/>
      <c r="UL176" s="23"/>
      <c r="UM176" s="23"/>
      <c r="UN176" s="23"/>
      <c r="UO176" s="23"/>
      <c r="UP176" s="23"/>
      <c r="UQ176" s="23"/>
      <c r="UR176" s="23"/>
      <c r="US176" s="23"/>
      <c r="UT176" s="23"/>
      <c r="UU176" s="23"/>
      <c r="UV176" s="23"/>
      <c r="UW176" s="23"/>
      <c r="UX176" s="23"/>
      <c r="UY176" s="23"/>
      <c r="UZ176" s="23"/>
      <c r="VA176" s="23"/>
      <c r="VB176" s="23"/>
      <c r="VC176" s="23"/>
      <c r="VD176" s="23"/>
      <c r="VE176" s="23"/>
      <c r="VF176" s="23"/>
      <c r="VG176" s="23"/>
      <c r="VH176" s="23"/>
      <c r="VI176" s="23"/>
      <c r="VJ176" s="23"/>
      <c r="VK176" s="23"/>
      <c r="VL176" s="23"/>
      <c r="VM176" s="23"/>
      <c r="VN176" s="23"/>
      <c r="VO176" s="23"/>
      <c r="VP176" s="23"/>
      <c r="VQ176" s="23"/>
      <c r="VR176" s="23"/>
      <c r="VS176" s="23"/>
      <c r="VT176" s="23"/>
      <c r="VU176" s="23"/>
      <c r="VV176" s="23"/>
      <c r="VW176" s="23"/>
      <c r="VX176" s="23"/>
      <c r="VY176" s="23"/>
      <c r="VZ176" s="23"/>
      <c r="WA176" s="23"/>
      <c r="WB176" s="23"/>
      <c r="WC176" s="23"/>
      <c r="WD176" s="23"/>
      <c r="WE176" s="23"/>
      <c r="WF176" s="23"/>
      <c r="WG176" s="23"/>
      <c r="WH176" s="23"/>
      <c r="WI176" s="23"/>
      <c r="WJ176" s="23"/>
      <c r="WK176" s="23"/>
      <c r="WL176" s="23"/>
      <c r="WM176" s="23"/>
      <c r="WN176" s="23"/>
      <c r="WO176" s="23"/>
      <c r="WP176" s="23"/>
      <c r="WQ176" s="23"/>
      <c r="WR176" s="23"/>
      <c r="WS176" s="23"/>
      <c r="WT176" s="23"/>
      <c r="WU176" s="23"/>
      <c r="WV176" s="23"/>
      <c r="WW176" s="23"/>
      <c r="WX176" s="23"/>
      <c r="WY176" s="23"/>
      <c r="WZ176" s="23"/>
      <c r="XA176" s="23"/>
      <c r="XB176" s="23"/>
      <c r="XC176" s="23"/>
      <c r="XD176" s="23"/>
      <c r="XE176" s="23"/>
      <c r="XF176" s="23"/>
      <c r="XG176" s="23"/>
      <c r="XH176" s="23"/>
      <c r="XI176" s="23"/>
      <c r="XJ176" s="23"/>
      <c r="XK176" s="23"/>
      <c r="XL176" s="23"/>
      <c r="XM176" s="23"/>
      <c r="XN176" s="23"/>
      <c r="XO176" s="23"/>
      <c r="XP176" s="23"/>
      <c r="XQ176" s="23"/>
      <c r="XR176" s="23"/>
      <c r="XS176" s="23"/>
      <c r="XT176" s="23"/>
      <c r="XU176" s="23"/>
      <c r="XV176" s="23"/>
      <c r="XW176" s="23"/>
      <c r="XX176" s="23"/>
      <c r="XY176" s="23"/>
      <c r="XZ176" s="23"/>
      <c r="YA176" s="23"/>
      <c r="YB176" s="23"/>
      <c r="YC176" s="23"/>
      <c r="YD176" s="23"/>
      <c r="YE176" s="23"/>
      <c r="YF176" s="23"/>
      <c r="YG176" s="23"/>
      <c r="YH176" s="23"/>
      <c r="YI176" s="23"/>
      <c r="YJ176" s="23"/>
      <c r="YK176" s="23"/>
      <c r="YL176" s="23"/>
      <c r="YM176" s="23"/>
      <c r="YN176" s="23"/>
      <c r="YO176" s="23"/>
      <c r="YP176" s="23"/>
      <c r="YQ176" s="23"/>
      <c r="YR176" s="23"/>
      <c r="YS176" s="23"/>
      <c r="YT176" s="23"/>
      <c r="YU176" s="23"/>
      <c r="YV176" s="23"/>
      <c r="YW176" s="23"/>
      <c r="YX176" s="23"/>
      <c r="YY176" s="23"/>
      <c r="YZ176" s="23"/>
      <c r="ZA176" s="23"/>
      <c r="ZB176" s="23"/>
      <c r="ZC176" s="23"/>
      <c r="ZD176" s="23"/>
      <c r="ZE176" s="23"/>
      <c r="ZF176" s="23"/>
      <c r="ZG176" s="23"/>
      <c r="ZH176" s="23"/>
      <c r="ZI176" s="23"/>
      <c r="ZJ176" s="23"/>
      <c r="ZK176" s="23"/>
      <c r="ZL176" s="23"/>
      <c r="ZM176" s="23"/>
      <c r="ZN176" s="23"/>
      <c r="ZO176" s="23"/>
      <c r="ZP176" s="23"/>
      <c r="ZQ176" s="23"/>
      <c r="ZR176" s="23"/>
      <c r="ZS176" s="23"/>
      <c r="ZT176" s="23"/>
      <c r="ZU176" s="23"/>
      <c r="ZV176" s="23"/>
      <c r="ZW176" s="23"/>
      <c r="ZX176" s="23"/>
      <c r="ZY176" s="23"/>
      <c r="ZZ176" s="23"/>
      <c r="AAA176" s="23"/>
      <c r="AAB176" s="23"/>
      <c r="AAC176" s="23"/>
      <c r="AAD176" s="23"/>
      <c r="AAE176" s="23"/>
      <c r="AAF176" s="23"/>
      <c r="AAG176" s="23"/>
      <c r="AAH176" s="23"/>
      <c r="AAI176" s="23"/>
      <c r="AAJ176" s="23"/>
      <c r="AAK176" s="23"/>
      <c r="AAL176" s="23"/>
      <c r="AAM176" s="23"/>
      <c r="AAN176" s="23"/>
      <c r="AAO176" s="23"/>
      <c r="AAP176" s="23"/>
      <c r="AAQ176" s="23"/>
      <c r="AAR176" s="23"/>
      <c r="AAS176" s="23"/>
      <c r="AAT176" s="23"/>
      <c r="AAU176" s="23"/>
      <c r="AAV176" s="23"/>
      <c r="AAW176" s="23"/>
      <c r="AAX176" s="23"/>
      <c r="AAY176" s="23"/>
      <c r="AAZ176" s="23"/>
      <c r="ABA176" s="23"/>
      <c r="ABB176" s="23"/>
      <c r="ABC176" s="23"/>
      <c r="ABD176" s="23"/>
      <c r="ABE176" s="23"/>
      <c r="ABF176" s="23"/>
      <c r="ABG176" s="23"/>
      <c r="ABH176" s="23"/>
      <c r="ABI176" s="23"/>
      <c r="ABJ176" s="23"/>
      <c r="ABK176" s="23"/>
      <c r="ABL176" s="23"/>
      <c r="ABM176" s="23"/>
      <c r="ABN176" s="23"/>
      <c r="ABO176" s="23"/>
      <c r="ABP176" s="23"/>
      <c r="ABQ176" s="23"/>
      <c r="ABR176" s="23"/>
      <c r="ABS176" s="23"/>
      <c r="ABT176" s="23"/>
      <c r="ABU176" s="23"/>
      <c r="ABV176" s="23"/>
      <c r="ABW176" s="23"/>
      <c r="ABX176" s="23"/>
      <c r="ABY176" s="23"/>
      <c r="ABZ176" s="23"/>
      <c r="ACA176" s="23"/>
      <c r="ACB176" s="23"/>
      <c r="ACC176" s="23"/>
      <c r="ACD176" s="23"/>
      <c r="ACE176" s="23"/>
      <c r="ACF176" s="23"/>
      <c r="ACG176" s="23"/>
      <c r="ACH176" s="23"/>
      <c r="ACI176" s="23"/>
      <c r="ACJ176" s="23"/>
      <c r="ACK176" s="23"/>
      <c r="ACL176" s="23"/>
      <c r="ACM176" s="23"/>
      <c r="ACN176" s="23"/>
      <c r="ACO176" s="23"/>
      <c r="ACP176" s="23"/>
      <c r="ACQ176" s="23"/>
      <c r="ACR176" s="23"/>
      <c r="ACS176" s="23"/>
      <c r="ACT176" s="23"/>
      <c r="ACU176" s="23"/>
      <c r="ACV176" s="23"/>
      <c r="ACW176" s="23"/>
      <c r="ACX176" s="23"/>
      <c r="ACY176" s="23"/>
      <c r="ACZ176" s="23"/>
      <c r="ADA176" s="23"/>
      <c r="ADB176" s="23"/>
      <c r="ADC176" s="23"/>
      <c r="ADD176" s="23"/>
      <c r="ADE176" s="23"/>
      <c r="ADF176" s="23"/>
      <c r="ADG176" s="23"/>
      <c r="ADH176" s="23"/>
      <c r="ADI176" s="23"/>
      <c r="ADJ176" s="23"/>
      <c r="ADK176" s="23"/>
      <c r="ADL176" s="23"/>
      <c r="ADM176" s="23"/>
      <c r="ADN176" s="23"/>
      <c r="ADO176" s="23"/>
      <c r="ADP176" s="23"/>
      <c r="ADQ176" s="23"/>
      <c r="ADR176" s="23"/>
      <c r="ADS176" s="23"/>
      <c r="ADT176" s="23"/>
      <c r="ADU176" s="23"/>
      <c r="ADV176" s="23"/>
      <c r="ADW176" s="23"/>
      <c r="ADX176" s="23"/>
      <c r="ADY176" s="23"/>
      <c r="ADZ176" s="23"/>
      <c r="AEA176" s="23"/>
      <c r="AEB176" s="23"/>
      <c r="AEC176" s="23"/>
      <c r="AED176" s="23"/>
      <c r="AEE176" s="23"/>
      <c r="AEF176" s="23"/>
      <c r="AEG176" s="23"/>
      <c r="AEH176" s="23"/>
      <c r="AEI176" s="23"/>
      <c r="AEJ176" s="23"/>
      <c r="AEK176" s="23"/>
      <c r="AEL176" s="23"/>
      <c r="AEM176" s="23"/>
      <c r="AEN176" s="23"/>
      <c r="AEO176" s="23"/>
      <c r="AEP176" s="23"/>
      <c r="AEQ176" s="23"/>
      <c r="AER176" s="23"/>
      <c r="AES176" s="23"/>
      <c r="AET176" s="23"/>
      <c r="AEU176" s="23"/>
      <c r="AEV176" s="23"/>
      <c r="AEW176" s="23"/>
      <c r="AEX176" s="23"/>
      <c r="AEY176" s="23"/>
      <c r="AEZ176" s="23"/>
      <c r="AFA176" s="23"/>
      <c r="AFB176" s="23"/>
      <c r="AFC176" s="23"/>
      <c r="AFD176" s="23"/>
      <c r="AFE176" s="23"/>
      <c r="AFF176" s="23"/>
      <c r="AFG176" s="23"/>
      <c r="AFH176" s="23"/>
      <c r="AFI176" s="23"/>
      <c r="AFJ176" s="23"/>
      <c r="AFK176" s="23"/>
      <c r="AFL176" s="23"/>
      <c r="AFM176" s="23"/>
      <c r="AFN176" s="23"/>
      <c r="AFO176" s="23"/>
      <c r="AFP176" s="23"/>
      <c r="AFQ176" s="23"/>
      <c r="AFR176" s="23"/>
      <c r="AFS176" s="23"/>
      <c r="AFT176" s="23"/>
      <c r="AFU176" s="23"/>
      <c r="AFV176" s="23"/>
      <c r="AFW176" s="23"/>
      <c r="AFX176" s="23"/>
      <c r="AFY176" s="23"/>
      <c r="AFZ176" s="23"/>
      <c r="AGA176" s="23"/>
      <c r="AGB176" s="23"/>
      <c r="AGC176" s="23"/>
      <c r="AGD176" s="23"/>
      <c r="AGE176" s="23"/>
      <c r="AGF176" s="23"/>
      <c r="AGG176" s="23"/>
      <c r="AGH176" s="23"/>
      <c r="AGI176" s="23"/>
      <c r="AGJ176" s="23"/>
      <c r="AGK176" s="23"/>
      <c r="AGL176" s="23"/>
      <c r="AGM176" s="23"/>
      <c r="AGN176" s="23"/>
      <c r="AGO176" s="23"/>
      <c r="AGP176" s="23"/>
      <c r="AGQ176" s="23"/>
      <c r="AGR176" s="23"/>
      <c r="AGS176" s="23"/>
      <c r="AGT176" s="23"/>
      <c r="AGU176" s="23"/>
      <c r="AGV176" s="23"/>
      <c r="AGW176" s="23"/>
      <c r="AGX176" s="23"/>
      <c r="AGY176" s="23"/>
      <c r="AGZ176" s="23"/>
      <c r="AHA176" s="23"/>
      <c r="AHB176" s="23"/>
      <c r="AHC176" s="23"/>
      <c r="AHD176" s="23"/>
      <c r="AHE176" s="23"/>
      <c r="AHF176" s="23"/>
      <c r="AHG176" s="23"/>
      <c r="AHH176" s="23"/>
      <c r="AHI176" s="23"/>
      <c r="AHJ176" s="23"/>
      <c r="AHK176" s="23"/>
      <c r="AHL176" s="23"/>
      <c r="AHM176" s="23"/>
      <c r="AHN176" s="23"/>
      <c r="AHO176" s="23"/>
      <c r="AHP176" s="23"/>
      <c r="AHQ176" s="23"/>
      <c r="AHR176" s="23"/>
      <c r="AHS176" s="23"/>
      <c r="AHT176" s="23"/>
      <c r="AHU176" s="23"/>
      <c r="AHV176" s="23"/>
      <c r="AHW176" s="23"/>
      <c r="AHX176" s="23"/>
      <c r="AHY176" s="23"/>
      <c r="AHZ176" s="23"/>
      <c r="AIA176" s="23"/>
      <c r="AIB176" s="23"/>
      <c r="AIC176" s="23"/>
      <c r="AID176" s="23"/>
    </row>
    <row r="177" spans="1:914" s="20" customFormat="1" ht="13.55" customHeight="1">
      <c r="A177" s="587"/>
      <c r="B177" s="260" t="s">
        <v>216</v>
      </c>
      <c r="C177" s="385">
        <v>2323986</v>
      </c>
      <c r="D177" s="234">
        <v>0.10764844437369359</v>
      </c>
      <c r="E177" s="620"/>
      <c r="F177" s="638"/>
      <c r="G177" s="233">
        <v>36051</v>
      </c>
      <c r="H177" s="234">
        <v>3.4818301854297129E-2</v>
      </c>
      <c r="I177" s="369">
        <v>31242</v>
      </c>
      <c r="J177" s="234">
        <v>0.1045820958845991</v>
      </c>
      <c r="K177" s="646"/>
      <c r="L177" s="632"/>
      <c r="M177" s="369">
        <v>15099</v>
      </c>
      <c r="N177" s="234">
        <v>-0.13179230636536143</v>
      </c>
      <c r="O177" s="620"/>
      <c r="P177" s="638"/>
      <c r="Q177" s="369">
        <v>6680</v>
      </c>
      <c r="R177" s="234">
        <v>-0.11288180610889775</v>
      </c>
      <c r="S177" s="249">
        <v>5096</v>
      </c>
      <c r="T177" s="234">
        <v>0.3215767634854772</v>
      </c>
      <c r="U177" s="620"/>
      <c r="V177" s="638"/>
      <c r="W177" s="384">
        <v>430</v>
      </c>
      <c r="X177" s="234">
        <v>-0.34650455927051671</v>
      </c>
      <c r="Y177" s="384">
        <v>528</v>
      </c>
      <c r="Z177" s="234">
        <v>-0.37735849056603776</v>
      </c>
      <c r="AA177" s="369"/>
      <c r="AB177" s="234"/>
      <c r="AC177" s="620"/>
      <c r="AD177" s="623"/>
      <c r="AE177" s="636"/>
      <c r="AF177" s="641"/>
      <c r="AG177" s="369"/>
      <c r="AH177" s="234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  <c r="IW177" s="23"/>
      <c r="IX177" s="23"/>
      <c r="IY177" s="23"/>
      <c r="IZ177" s="23"/>
      <c r="JA177" s="23"/>
      <c r="JB177" s="23"/>
      <c r="JC177" s="23"/>
      <c r="JD177" s="23"/>
      <c r="JE177" s="23"/>
      <c r="JF177" s="23"/>
      <c r="JG177" s="23"/>
      <c r="JH177" s="23"/>
      <c r="JI177" s="23"/>
      <c r="JJ177" s="23"/>
      <c r="JK177" s="23"/>
      <c r="JL177" s="23"/>
      <c r="JM177" s="23"/>
      <c r="JN177" s="23"/>
      <c r="JO177" s="23"/>
      <c r="JP177" s="23"/>
      <c r="JQ177" s="23"/>
      <c r="JR177" s="23"/>
      <c r="JS177" s="23"/>
      <c r="JT177" s="23"/>
      <c r="JU177" s="23"/>
      <c r="JV177" s="23"/>
      <c r="JW177" s="23"/>
      <c r="JX177" s="23"/>
      <c r="JY177" s="23"/>
      <c r="JZ177" s="23"/>
      <c r="KA177" s="23"/>
      <c r="KB177" s="23"/>
      <c r="KC177" s="23"/>
      <c r="KD177" s="23"/>
      <c r="KE177" s="23"/>
      <c r="KF177" s="23"/>
      <c r="KG177" s="23"/>
      <c r="KH177" s="23"/>
      <c r="KI177" s="23"/>
      <c r="KJ177" s="23"/>
      <c r="KK177" s="23"/>
      <c r="KL177" s="23"/>
      <c r="KM177" s="23"/>
      <c r="KN177" s="23"/>
      <c r="KO177" s="23"/>
      <c r="KP177" s="23"/>
      <c r="KQ177" s="23"/>
      <c r="KR177" s="23"/>
      <c r="KS177" s="23"/>
      <c r="KT177" s="23"/>
      <c r="KU177" s="23"/>
      <c r="KV177" s="23"/>
      <c r="KW177" s="23"/>
      <c r="KX177" s="23"/>
      <c r="KY177" s="23"/>
      <c r="KZ177" s="23"/>
      <c r="LA177" s="23"/>
      <c r="LB177" s="23"/>
      <c r="LC177" s="23"/>
      <c r="LD177" s="23"/>
      <c r="LE177" s="23"/>
      <c r="LF177" s="23"/>
      <c r="LG177" s="23"/>
      <c r="LH177" s="23"/>
      <c r="LI177" s="23"/>
      <c r="LJ177" s="23"/>
      <c r="LK177" s="23"/>
      <c r="LL177" s="23"/>
      <c r="LM177" s="23"/>
      <c r="LN177" s="23"/>
      <c r="LO177" s="23"/>
      <c r="LP177" s="23"/>
      <c r="LQ177" s="23"/>
      <c r="LR177" s="23"/>
      <c r="LS177" s="23"/>
      <c r="LT177" s="23"/>
      <c r="LU177" s="23"/>
      <c r="LV177" s="23"/>
      <c r="LW177" s="23"/>
      <c r="LX177" s="23"/>
      <c r="LY177" s="23"/>
      <c r="LZ177" s="23"/>
      <c r="MA177" s="23"/>
      <c r="MB177" s="23"/>
      <c r="MC177" s="23"/>
      <c r="MD177" s="23"/>
      <c r="ME177" s="23"/>
      <c r="MF177" s="23"/>
      <c r="MG177" s="23"/>
      <c r="MH177" s="23"/>
      <c r="MI177" s="23"/>
      <c r="MJ177" s="23"/>
      <c r="MK177" s="23"/>
      <c r="ML177" s="23"/>
      <c r="MM177" s="23"/>
      <c r="MN177" s="23"/>
      <c r="MO177" s="23"/>
      <c r="MP177" s="23"/>
      <c r="MQ177" s="23"/>
      <c r="MR177" s="23"/>
      <c r="MS177" s="23"/>
      <c r="MT177" s="23"/>
      <c r="MU177" s="23"/>
      <c r="MV177" s="23"/>
      <c r="MW177" s="23"/>
      <c r="MX177" s="23"/>
      <c r="MY177" s="23"/>
      <c r="MZ177" s="23"/>
      <c r="NA177" s="23"/>
      <c r="NB177" s="23"/>
      <c r="NC177" s="23"/>
      <c r="ND177" s="23"/>
      <c r="NE177" s="23"/>
      <c r="NF177" s="23"/>
      <c r="NG177" s="23"/>
      <c r="NH177" s="23"/>
      <c r="NI177" s="23"/>
      <c r="NJ177" s="23"/>
      <c r="NK177" s="23"/>
      <c r="NL177" s="23"/>
      <c r="NM177" s="23"/>
      <c r="NN177" s="23"/>
      <c r="NO177" s="23"/>
      <c r="NP177" s="23"/>
      <c r="NQ177" s="23"/>
      <c r="NR177" s="23"/>
      <c r="NS177" s="23"/>
      <c r="NT177" s="23"/>
      <c r="NU177" s="23"/>
      <c r="NV177" s="23"/>
      <c r="NW177" s="23"/>
      <c r="NX177" s="23"/>
      <c r="NY177" s="23"/>
      <c r="NZ177" s="23"/>
      <c r="OA177" s="23"/>
      <c r="OB177" s="23"/>
      <c r="OC177" s="23"/>
      <c r="OD177" s="23"/>
      <c r="OE177" s="23"/>
      <c r="OF177" s="23"/>
      <c r="OG177" s="23"/>
      <c r="OH177" s="23"/>
      <c r="OI177" s="23"/>
      <c r="OJ177" s="23"/>
      <c r="OK177" s="23"/>
      <c r="OL177" s="23"/>
      <c r="OM177" s="23"/>
      <c r="ON177" s="23"/>
      <c r="OO177" s="23"/>
      <c r="OP177" s="23"/>
      <c r="OQ177" s="23"/>
      <c r="OR177" s="23"/>
      <c r="OS177" s="23"/>
      <c r="OT177" s="23"/>
      <c r="OU177" s="23"/>
      <c r="OV177" s="23"/>
      <c r="OW177" s="23"/>
      <c r="OX177" s="23"/>
      <c r="OY177" s="23"/>
      <c r="OZ177" s="23"/>
      <c r="PA177" s="23"/>
      <c r="PB177" s="23"/>
      <c r="PC177" s="23"/>
      <c r="PD177" s="23"/>
      <c r="PE177" s="23"/>
      <c r="PF177" s="23"/>
      <c r="PG177" s="23"/>
      <c r="PH177" s="23"/>
      <c r="PI177" s="23"/>
      <c r="PJ177" s="23"/>
      <c r="PK177" s="23"/>
      <c r="PL177" s="23"/>
      <c r="PM177" s="23"/>
      <c r="PN177" s="23"/>
      <c r="PO177" s="23"/>
      <c r="PP177" s="23"/>
      <c r="PQ177" s="23"/>
      <c r="PR177" s="23"/>
      <c r="PS177" s="23"/>
      <c r="PT177" s="23"/>
      <c r="PU177" s="23"/>
      <c r="PV177" s="23"/>
      <c r="PW177" s="23"/>
      <c r="PX177" s="23"/>
      <c r="PY177" s="23"/>
      <c r="PZ177" s="23"/>
      <c r="QA177" s="23"/>
      <c r="QB177" s="23"/>
      <c r="QC177" s="23"/>
      <c r="QD177" s="23"/>
      <c r="QE177" s="23"/>
      <c r="QF177" s="23"/>
      <c r="QG177" s="23"/>
      <c r="QH177" s="23"/>
      <c r="QI177" s="23"/>
      <c r="QJ177" s="23"/>
      <c r="QK177" s="23"/>
      <c r="QL177" s="23"/>
      <c r="QM177" s="23"/>
      <c r="QN177" s="23"/>
      <c r="QO177" s="23"/>
      <c r="QP177" s="23"/>
      <c r="QQ177" s="23"/>
      <c r="QR177" s="23"/>
      <c r="QS177" s="23"/>
      <c r="QT177" s="23"/>
      <c r="QU177" s="23"/>
      <c r="QV177" s="23"/>
      <c r="QW177" s="23"/>
      <c r="QX177" s="23"/>
      <c r="QY177" s="23"/>
      <c r="QZ177" s="23"/>
      <c r="RA177" s="23"/>
      <c r="RB177" s="23"/>
      <c r="RC177" s="23"/>
      <c r="RD177" s="23"/>
      <c r="RE177" s="23"/>
      <c r="RF177" s="23"/>
      <c r="RG177" s="23"/>
      <c r="RH177" s="23"/>
      <c r="RI177" s="23"/>
      <c r="RJ177" s="23"/>
      <c r="RK177" s="23"/>
      <c r="RL177" s="23"/>
      <c r="RM177" s="23"/>
      <c r="RN177" s="23"/>
      <c r="RO177" s="23"/>
      <c r="RP177" s="23"/>
      <c r="RQ177" s="23"/>
      <c r="RR177" s="23"/>
      <c r="RS177" s="23"/>
      <c r="RT177" s="23"/>
      <c r="RU177" s="23"/>
      <c r="RV177" s="23"/>
      <c r="RW177" s="23"/>
      <c r="RX177" s="23"/>
      <c r="RY177" s="23"/>
      <c r="RZ177" s="23"/>
      <c r="SA177" s="23"/>
      <c r="SB177" s="23"/>
      <c r="SC177" s="23"/>
      <c r="SD177" s="23"/>
      <c r="SE177" s="23"/>
      <c r="SF177" s="23"/>
      <c r="SG177" s="23"/>
      <c r="SH177" s="23"/>
      <c r="SI177" s="23"/>
      <c r="SJ177" s="23"/>
      <c r="SK177" s="23"/>
      <c r="SL177" s="23"/>
      <c r="SM177" s="23"/>
      <c r="SN177" s="23"/>
      <c r="SO177" s="23"/>
      <c r="SP177" s="23"/>
      <c r="SQ177" s="23"/>
      <c r="SR177" s="23"/>
      <c r="SS177" s="23"/>
      <c r="ST177" s="23"/>
      <c r="SU177" s="23"/>
      <c r="SV177" s="23"/>
      <c r="SW177" s="23"/>
      <c r="SX177" s="23"/>
      <c r="SY177" s="23"/>
      <c r="SZ177" s="23"/>
      <c r="TA177" s="23"/>
      <c r="TB177" s="23"/>
      <c r="TC177" s="23"/>
      <c r="TD177" s="23"/>
      <c r="TE177" s="23"/>
      <c r="TF177" s="23"/>
      <c r="TG177" s="23"/>
      <c r="TH177" s="23"/>
      <c r="TI177" s="23"/>
      <c r="TJ177" s="23"/>
      <c r="TK177" s="23"/>
      <c r="TL177" s="23"/>
      <c r="TM177" s="23"/>
      <c r="TN177" s="23"/>
      <c r="TO177" s="23"/>
      <c r="TP177" s="23"/>
      <c r="TQ177" s="23"/>
      <c r="TR177" s="23"/>
      <c r="TS177" s="23"/>
      <c r="TT177" s="23"/>
      <c r="TU177" s="23"/>
      <c r="TV177" s="23"/>
      <c r="TW177" s="23"/>
      <c r="TX177" s="23"/>
      <c r="TY177" s="23"/>
      <c r="TZ177" s="23"/>
      <c r="UA177" s="23"/>
      <c r="UB177" s="23"/>
      <c r="UC177" s="23"/>
      <c r="UD177" s="23"/>
      <c r="UE177" s="23"/>
      <c r="UF177" s="23"/>
      <c r="UG177" s="23"/>
      <c r="UH177" s="23"/>
      <c r="UI177" s="23"/>
      <c r="UJ177" s="23"/>
      <c r="UK177" s="23"/>
      <c r="UL177" s="23"/>
      <c r="UM177" s="23"/>
      <c r="UN177" s="23"/>
      <c r="UO177" s="23"/>
      <c r="UP177" s="23"/>
      <c r="UQ177" s="23"/>
      <c r="UR177" s="23"/>
      <c r="US177" s="23"/>
      <c r="UT177" s="23"/>
      <c r="UU177" s="23"/>
      <c r="UV177" s="23"/>
      <c r="UW177" s="23"/>
      <c r="UX177" s="23"/>
      <c r="UY177" s="23"/>
      <c r="UZ177" s="23"/>
      <c r="VA177" s="23"/>
      <c r="VB177" s="23"/>
      <c r="VC177" s="23"/>
      <c r="VD177" s="23"/>
      <c r="VE177" s="23"/>
      <c r="VF177" s="23"/>
      <c r="VG177" s="23"/>
      <c r="VH177" s="23"/>
      <c r="VI177" s="23"/>
      <c r="VJ177" s="23"/>
      <c r="VK177" s="23"/>
      <c r="VL177" s="23"/>
      <c r="VM177" s="23"/>
      <c r="VN177" s="23"/>
      <c r="VO177" s="23"/>
      <c r="VP177" s="23"/>
      <c r="VQ177" s="23"/>
      <c r="VR177" s="23"/>
      <c r="VS177" s="23"/>
      <c r="VT177" s="23"/>
      <c r="VU177" s="23"/>
      <c r="VV177" s="23"/>
      <c r="VW177" s="23"/>
      <c r="VX177" s="23"/>
      <c r="VY177" s="23"/>
      <c r="VZ177" s="23"/>
      <c r="WA177" s="23"/>
      <c r="WB177" s="23"/>
      <c r="WC177" s="23"/>
      <c r="WD177" s="23"/>
      <c r="WE177" s="23"/>
      <c r="WF177" s="23"/>
      <c r="WG177" s="23"/>
      <c r="WH177" s="23"/>
      <c r="WI177" s="23"/>
      <c r="WJ177" s="23"/>
      <c r="WK177" s="23"/>
      <c r="WL177" s="23"/>
      <c r="WM177" s="23"/>
      <c r="WN177" s="23"/>
      <c r="WO177" s="23"/>
      <c r="WP177" s="23"/>
      <c r="WQ177" s="23"/>
      <c r="WR177" s="23"/>
      <c r="WS177" s="23"/>
      <c r="WT177" s="23"/>
      <c r="WU177" s="23"/>
      <c r="WV177" s="23"/>
      <c r="WW177" s="23"/>
      <c r="WX177" s="23"/>
      <c r="WY177" s="23"/>
      <c r="WZ177" s="23"/>
      <c r="XA177" s="23"/>
      <c r="XB177" s="23"/>
      <c r="XC177" s="23"/>
      <c r="XD177" s="23"/>
      <c r="XE177" s="23"/>
      <c r="XF177" s="23"/>
      <c r="XG177" s="23"/>
      <c r="XH177" s="23"/>
      <c r="XI177" s="23"/>
      <c r="XJ177" s="23"/>
      <c r="XK177" s="23"/>
      <c r="XL177" s="23"/>
      <c r="XM177" s="23"/>
      <c r="XN177" s="23"/>
      <c r="XO177" s="23"/>
      <c r="XP177" s="23"/>
      <c r="XQ177" s="23"/>
      <c r="XR177" s="23"/>
      <c r="XS177" s="23"/>
      <c r="XT177" s="23"/>
      <c r="XU177" s="23"/>
      <c r="XV177" s="23"/>
      <c r="XW177" s="23"/>
      <c r="XX177" s="23"/>
      <c r="XY177" s="23"/>
      <c r="XZ177" s="23"/>
      <c r="YA177" s="23"/>
      <c r="YB177" s="23"/>
      <c r="YC177" s="23"/>
      <c r="YD177" s="23"/>
      <c r="YE177" s="23"/>
      <c r="YF177" s="23"/>
      <c r="YG177" s="23"/>
      <c r="YH177" s="23"/>
      <c r="YI177" s="23"/>
      <c r="YJ177" s="23"/>
      <c r="YK177" s="23"/>
      <c r="YL177" s="23"/>
      <c r="YM177" s="23"/>
      <c r="YN177" s="23"/>
      <c r="YO177" s="23"/>
      <c r="YP177" s="23"/>
      <c r="YQ177" s="23"/>
      <c r="YR177" s="23"/>
      <c r="YS177" s="23"/>
      <c r="YT177" s="23"/>
      <c r="YU177" s="23"/>
      <c r="YV177" s="23"/>
      <c r="YW177" s="23"/>
      <c r="YX177" s="23"/>
      <c r="YY177" s="23"/>
      <c r="YZ177" s="23"/>
      <c r="ZA177" s="23"/>
      <c r="ZB177" s="23"/>
      <c r="ZC177" s="23"/>
      <c r="ZD177" s="23"/>
      <c r="ZE177" s="23"/>
      <c r="ZF177" s="23"/>
      <c r="ZG177" s="23"/>
      <c r="ZH177" s="23"/>
      <c r="ZI177" s="23"/>
      <c r="ZJ177" s="23"/>
      <c r="ZK177" s="23"/>
      <c r="ZL177" s="23"/>
      <c r="ZM177" s="23"/>
      <c r="ZN177" s="23"/>
      <c r="ZO177" s="23"/>
      <c r="ZP177" s="23"/>
      <c r="ZQ177" s="23"/>
      <c r="ZR177" s="23"/>
      <c r="ZS177" s="23"/>
      <c r="ZT177" s="23"/>
      <c r="ZU177" s="23"/>
      <c r="ZV177" s="23"/>
      <c r="ZW177" s="23"/>
      <c r="ZX177" s="23"/>
      <c r="ZY177" s="23"/>
      <c r="ZZ177" s="23"/>
      <c r="AAA177" s="23"/>
      <c r="AAB177" s="23"/>
      <c r="AAC177" s="23"/>
      <c r="AAD177" s="23"/>
      <c r="AAE177" s="23"/>
      <c r="AAF177" s="23"/>
      <c r="AAG177" s="23"/>
      <c r="AAH177" s="23"/>
      <c r="AAI177" s="23"/>
      <c r="AAJ177" s="23"/>
      <c r="AAK177" s="23"/>
      <c r="AAL177" s="23"/>
      <c r="AAM177" s="23"/>
      <c r="AAN177" s="23"/>
      <c r="AAO177" s="23"/>
      <c r="AAP177" s="23"/>
      <c r="AAQ177" s="23"/>
      <c r="AAR177" s="23"/>
      <c r="AAS177" s="23"/>
      <c r="AAT177" s="23"/>
      <c r="AAU177" s="23"/>
      <c r="AAV177" s="23"/>
      <c r="AAW177" s="23"/>
      <c r="AAX177" s="23"/>
      <c r="AAY177" s="23"/>
      <c r="AAZ177" s="23"/>
      <c r="ABA177" s="23"/>
      <c r="ABB177" s="23"/>
      <c r="ABC177" s="23"/>
      <c r="ABD177" s="23"/>
      <c r="ABE177" s="23"/>
      <c r="ABF177" s="23"/>
      <c r="ABG177" s="23"/>
      <c r="ABH177" s="23"/>
      <c r="ABI177" s="23"/>
      <c r="ABJ177" s="23"/>
      <c r="ABK177" s="23"/>
      <c r="ABL177" s="23"/>
      <c r="ABM177" s="23"/>
      <c r="ABN177" s="23"/>
      <c r="ABO177" s="23"/>
      <c r="ABP177" s="23"/>
      <c r="ABQ177" s="23"/>
      <c r="ABR177" s="23"/>
      <c r="ABS177" s="23"/>
      <c r="ABT177" s="23"/>
      <c r="ABU177" s="23"/>
      <c r="ABV177" s="23"/>
      <c r="ABW177" s="23"/>
      <c r="ABX177" s="23"/>
      <c r="ABY177" s="23"/>
      <c r="ABZ177" s="23"/>
      <c r="ACA177" s="23"/>
      <c r="ACB177" s="23"/>
      <c r="ACC177" s="23"/>
      <c r="ACD177" s="23"/>
      <c r="ACE177" s="23"/>
      <c r="ACF177" s="23"/>
      <c r="ACG177" s="23"/>
      <c r="ACH177" s="23"/>
      <c r="ACI177" s="23"/>
      <c r="ACJ177" s="23"/>
      <c r="ACK177" s="23"/>
      <c r="ACL177" s="23"/>
      <c r="ACM177" s="23"/>
      <c r="ACN177" s="23"/>
      <c r="ACO177" s="23"/>
      <c r="ACP177" s="23"/>
      <c r="ACQ177" s="23"/>
      <c r="ACR177" s="23"/>
      <c r="ACS177" s="23"/>
      <c r="ACT177" s="23"/>
      <c r="ACU177" s="23"/>
      <c r="ACV177" s="23"/>
      <c r="ACW177" s="23"/>
      <c r="ACX177" s="23"/>
      <c r="ACY177" s="23"/>
      <c r="ACZ177" s="23"/>
      <c r="ADA177" s="23"/>
      <c r="ADB177" s="23"/>
      <c r="ADC177" s="23"/>
      <c r="ADD177" s="23"/>
      <c r="ADE177" s="23"/>
      <c r="ADF177" s="23"/>
      <c r="ADG177" s="23"/>
      <c r="ADH177" s="23"/>
      <c r="ADI177" s="23"/>
      <c r="ADJ177" s="23"/>
      <c r="ADK177" s="23"/>
      <c r="ADL177" s="23"/>
      <c r="ADM177" s="23"/>
      <c r="ADN177" s="23"/>
      <c r="ADO177" s="23"/>
      <c r="ADP177" s="23"/>
      <c r="ADQ177" s="23"/>
      <c r="ADR177" s="23"/>
      <c r="ADS177" s="23"/>
      <c r="ADT177" s="23"/>
      <c r="ADU177" s="23"/>
      <c r="ADV177" s="23"/>
      <c r="ADW177" s="23"/>
      <c r="ADX177" s="23"/>
      <c r="ADY177" s="23"/>
      <c r="ADZ177" s="23"/>
      <c r="AEA177" s="23"/>
      <c r="AEB177" s="23"/>
      <c r="AEC177" s="23"/>
      <c r="AED177" s="23"/>
      <c r="AEE177" s="23"/>
      <c r="AEF177" s="23"/>
      <c r="AEG177" s="23"/>
      <c r="AEH177" s="23"/>
      <c r="AEI177" s="23"/>
      <c r="AEJ177" s="23"/>
      <c r="AEK177" s="23"/>
      <c r="AEL177" s="23"/>
      <c r="AEM177" s="23"/>
      <c r="AEN177" s="23"/>
      <c r="AEO177" s="23"/>
      <c r="AEP177" s="23"/>
      <c r="AEQ177" s="23"/>
      <c r="AER177" s="23"/>
      <c r="AES177" s="23"/>
      <c r="AET177" s="23"/>
      <c r="AEU177" s="23"/>
      <c r="AEV177" s="23"/>
      <c r="AEW177" s="23"/>
      <c r="AEX177" s="23"/>
      <c r="AEY177" s="23"/>
      <c r="AEZ177" s="23"/>
      <c r="AFA177" s="23"/>
      <c r="AFB177" s="23"/>
      <c r="AFC177" s="23"/>
      <c r="AFD177" s="23"/>
      <c r="AFE177" s="23"/>
      <c r="AFF177" s="23"/>
      <c r="AFG177" s="23"/>
      <c r="AFH177" s="23"/>
      <c r="AFI177" s="23"/>
      <c r="AFJ177" s="23"/>
      <c r="AFK177" s="23"/>
      <c r="AFL177" s="23"/>
      <c r="AFM177" s="23"/>
      <c r="AFN177" s="23"/>
      <c r="AFO177" s="23"/>
      <c r="AFP177" s="23"/>
      <c r="AFQ177" s="23"/>
      <c r="AFR177" s="23"/>
      <c r="AFS177" s="23"/>
      <c r="AFT177" s="23"/>
      <c r="AFU177" s="23"/>
      <c r="AFV177" s="23"/>
      <c r="AFW177" s="23"/>
      <c r="AFX177" s="23"/>
      <c r="AFY177" s="23"/>
      <c r="AFZ177" s="23"/>
      <c r="AGA177" s="23"/>
      <c r="AGB177" s="23"/>
      <c r="AGC177" s="23"/>
      <c r="AGD177" s="23"/>
      <c r="AGE177" s="23"/>
      <c r="AGF177" s="23"/>
      <c r="AGG177" s="23"/>
      <c r="AGH177" s="23"/>
      <c r="AGI177" s="23"/>
      <c r="AGJ177" s="23"/>
      <c r="AGK177" s="23"/>
      <c r="AGL177" s="23"/>
      <c r="AGM177" s="23"/>
      <c r="AGN177" s="23"/>
      <c r="AGO177" s="23"/>
      <c r="AGP177" s="23"/>
      <c r="AGQ177" s="23"/>
      <c r="AGR177" s="23"/>
      <c r="AGS177" s="23"/>
      <c r="AGT177" s="23"/>
      <c r="AGU177" s="23"/>
      <c r="AGV177" s="23"/>
      <c r="AGW177" s="23"/>
      <c r="AGX177" s="23"/>
      <c r="AGY177" s="23"/>
      <c r="AGZ177" s="23"/>
      <c r="AHA177" s="23"/>
      <c r="AHB177" s="23"/>
      <c r="AHC177" s="23"/>
      <c r="AHD177" s="23"/>
      <c r="AHE177" s="23"/>
      <c r="AHF177" s="23"/>
      <c r="AHG177" s="23"/>
      <c r="AHH177" s="23"/>
      <c r="AHI177" s="23"/>
      <c r="AHJ177" s="23"/>
      <c r="AHK177" s="23"/>
      <c r="AHL177" s="23"/>
      <c r="AHM177" s="23"/>
      <c r="AHN177" s="23"/>
      <c r="AHO177" s="23"/>
      <c r="AHP177" s="23"/>
      <c r="AHQ177" s="23"/>
      <c r="AHR177" s="23"/>
      <c r="AHS177" s="23"/>
      <c r="AHT177" s="23"/>
      <c r="AHU177" s="23"/>
      <c r="AHV177" s="23"/>
      <c r="AHW177" s="23"/>
      <c r="AHX177" s="23"/>
      <c r="AHY177" s="23"/>
      <c r="AHZ177" s="23"/>
      <c r="AIA177" s="23"/>
      <c r="AIB177" s="23"/>
      <c r="AIC177" s="23"/>
      <c r="AID177" s="23"/>
    </row>
    <row r="178" spans="1:914" s="20" customFormat="1" ht="13.55" customHeight="1">
      <c r="A178" s="587"/>
      <c r="B178" s="260" t="s">
        <v>217</v>
      </c>
      <c r="C178" s="385">
        <v>2495297</v>
      </c>
      <c r="D178" s="234">
        <v>4.4298952853944806E-2</v>
      </c>
      <c r="E178" s="620"/>
      <c r="F178" s="638"/>
      <c r="G178" s="233">
        <v>40143</v>
      </c>
      <c r="H178" s="234">
        <v>-6.0916555547757767E-2</v>
      </c>
      <c r="I178" s="369">
        <v>35539</v>
      </c>
      <c r="J178" s="234">
        <v>-7.7062683233282137E-3</v>
      </c>
      <c r="K178" s="646">
        <v>102138</v>
      </c>
      <c r="L178" s="632">
        <v>7.1589161046030055E-3</v>
      </c>
      <c r="M178" s="369">
        <v>13702</v>
      </c>
      <c r="N178" s="234">
        <v>-3.8995651564034173E-2</v>
      </c>
      <c r="O178" s="620"/>
      <c r="P178" s="638"/>
      <c r="Q178" s="369">
        <v>4797</v>
      </c>
      <c r="R178" s="234">
        <v>-0.17049974061905582</v>
      </c>
      <c r="S178" s="249">
        <v>5742</v>
      </c>
      <c r="T178" s="193">
        <v>0.4489023467070401</v>
      </c>
      <c r="U178" s="620">
        <v>4070</v>
      </c>
      <c r="V178" s="638">
        <v>-0.18843469591226325</v>
      </c>
      <c r="W178" s="384">
        <v>384</v>
      </c>
      <c r="X178" s="234">
        <v>8.7818696883852798E-2</v>
      </c>
      <c r="Y178" s="384">
        <v>370</v>
      </c>
      <c r="Z178" s="234">
        <v>0.22112211221122102</v>
      </c>
      <c r="AA178" s="369"/>
      <c r="AB178" s="234"/>
      <c r="AC178" s="620"/>
      <c r="AD178" s="623"/>
      <c r="AE178" s="636"/>
      <c r="AF178" s="641"/>
      <c r="AG178" s="369"/>
      <c r="AH178" s="234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  <c r="IW178" s="23"/>
      <c r="IX178" s="23"/>
      <c r="IY178" s="23"/>
      <c r="IZ178" s="23"/>
      <c r="JA178" s="23"/>
      <c r="JB178" s="23"/>
      <c r="JC178" s="23"/>
      <c r="JD178" s="23"/>
      <c r="JE178" s="23"/>
      <c r="JF178" s="23"/>
      <c r="JG178" s="23"/>
      <c r="JH178" s="23"/>
      <c r="JI178" s="23"/>
      <c r="JJ178" s="23"/>
      <c r="JK178" s="23"/>
      <c r="JL178" s="23"/>
      <c r="JM178" s="23"/>
      <c r="JN178" s="23"/>
      <c r="JO178" s="23"/>
      <c r="JP178" s="23"/>
      <c r="JQ178" s="23"/>
      <c r="JR178" s="23"/>
      <c r="JS178" s="23"/>
      <c r="JT178" s="23"/>
      <c r="JU178" s="23"/>
      <c r="JV178" s="23"/>
      <c r="JW178" s="23"/>
      <c r="JX178" s="23"/>
      <c r="JY178" s="23"/>
      <c r="JZ178" s="23"/>
      <c r="KA178" s="23"/>
      <c r="KB178" s="23"/>
      <c r="KC178" s="23"/>
      <c r="KD178" s="23"/>
      <c r="KE178" s="23"/>
      <c r="KF178" s="23"/>
      <c r="KG178" s="23"/>
      <c r="KH178" s="23"/>
      <c r="KI178" s="23"/>
      <c r="KJ178" s="23"/>
      <c r="KK178" s="23"/>
      <c r="KL178" s="23"/>
      <c r="KM178" s="23"/>
      <c r="KN178" s="23"/>
      <c r="KO178" s="23"/>
      <c r="KP178" s="23"/>
      <c r="KQ178" s="23"/>
      <c r="KR178" s="23"/>
      <c r="KS178" s="23"/>
      <c r="KT178" s="23"/>
      <c r="KU178" s="23"/>
      <c r="KV178" s="23"/>
      <c r="KW178" s="23"/>
      <c r="KX178" s="23"/>
      <c r="KY178" s="23"/>
      <c r="KZ178" s="23"/>
      <c r="LA178" s="23"/>
      <c r="LB178" s="23"/>
      <c r="LC178" s="23"/>
      <c r="LD178" s="23"/>
      <c r="LE178" s="23"/>
      <c r="LF178" s="23"/>
      <c r="LG178" s="23"/>
      <c r="LH178" s="23"/>
      <c r="LI178" s="23"/>
      <c r="LJ178" s="23"/>
      <c r="LK178" s="23"/>
      <c r="LL178" s="23"/>
      <c r="LM178" s="23"/>
      <c r="LN178" s="23"/>
      <c r="LO178" s="23"/>
      <c r="LP178" s="23"/>
      <c r="LQ178" s="23"/>
      <c r="LR178" s="23"/>
      <c r="LS178" s="23"/>
      <c r="LT178" s="23"/>
      <c r="LU178" s="23"/>
      <c r="LV178" s="23"/>
      <c r="LW178" s="23"/>
      <c r="LX178" s="23"/>
      <c r="LY178" s="23"/>
      <c r="LZ178" s="23"/>
      <c r="MA178" s="23"/>
      <c r="MB178" s="23"/>
      <c r="MC178" s="23"/>
      <c r="MD178" s="23"/>
      <c r="ME178" s="23"/>
      <c r="MF178" s="23"/>
      <c r="MG178" s="23"/>
      <c r="MH178" s="23"/>
      <c r="MI178" s="23"/>
      <c r="MJ178" s="23"/>
      <c r="MK178" s="23"/>
      <c r="ML178" s="23"/>
      <c r="MM178" s="23"/>
      <c r="MN178" s="23"/>
      <c r="MO178" s="23"/>
      <c r="MP178" s="23"/>
      <c r="MQ178" s="23"/>
      <c r="MR178" s="23"/>
      <c r="MS178" s="23"/>
      <c r="MT178" s="23"/>
      <c r="MU178" s="23"/>
      <c r="MV178" s="23"/>
      <c r="MW178" s="23"/>
      <c r="MX178" s="23"/>
      <c r="MY178" s="23"/>
      <c r="MZ178" s="23"/>
      <c r="NA178" s="23"/>
      <c r="NB178" s="23"/>
      <c r="NC178" s="23"/>
      <c r="ND178" s="23"/>
      <c r="NE178" s="23"/>
      <c r="NF178" s="23"/>
      <c r="NG178" s="23"/>
      <c r="NH178" s="23"/>
      <c r="NI178" s="23"/>
      <c r="NJ178" s="23"/>
      <c r="NK178" s="23"/>
      <c r="NL178" s="23"/>
      <c r="NM178" s="23"/>
      <c r="NN178" s="23"/>
      <c r="NO178" s="23"/>
      <c r="NP178" s="23"/>
      <c r="NQ178" s="23"/>
      <c r="NR178" s="23"/>
      <c r="NS178" s="23"/>
      <c r="NT178" s="23"/>
      <c r="NU178" s="23"/>
      <c r="NV178" s="23"/>
      <c r="NW178" s="23"/>
      <c r="NX178" s="23"/>
      <c r="NY178" s="23"/>
      <c r="NZ178" s="23"/>
      <c r="OA178" s="23"/>
      <c r="OB178" s="23"/>
      <c r="OC178" s="23"/>
      <c r="OD178" s="23"/>
      <c r="OE178" s="23"/>
      <c r="OF178" s="23"/>
      <c r="OG178" s="23"/>
      <c r="OH178" s="23"/>
      <c r="OI178" s="23"/>
      <c r="OJ178" s="23"/>
      <c r="OK178" s="23"/>
      <c r="OL178" s="23"/>
      <c r="OM178" s="23"/>
      <c r="ON178" s="23"/>
      <c r="OO178" s="23"/>
      <c r="OP178" s="23"/>
      <c r="OQ178" s="23"/>
      <c r="OR178" s="23"/>
      <c r="OS178" s="23"/>
      <c r="OT178" s="23"/>
      <c r="OU178" s="23"/>
      <c r="OV178" s="23"/>
      <c r="OW178" s="23"/>
      <c r="OX178" s="23"/>
      <c r="OY178" s="23"/>
      <c r="OZ178" s="23"/>
      <c r="PA178" s="23"/>
      <c r="PB178" s="23"/>
      <c r="PC178" s="23"/>
      <c r="PD178" s="23"/>
      <c r="PE178" s="23"/>
      <c r="PF178" s="23"/>
      <c r="PG178" s="23"/>
      <c r="PH178" s="23"/>
      <c r="PI178" s="23"/>
      <c r="PJ178" s="23"/>
      <c r="PK178" s="23"/>
      <c r="PL178" s="23"/>
      <c r="PM178" s="23"/>
      <c r="PN178" s="23"/>
      <c r="PO178" s="23"/>
      <c r="PP178" s="23"/>
      <c r="PQ178" s="23"/>
      <c r="PR178" s="23"/>
      <c r="PS178" s="23"/>
      <c r="PT178" s="23"/>
      <c r="PU178" s="23"/>
      <c r="PV178" s="23"/>
      <c r="PW178" s="23"/>
      <c r="PX178" s="23"/>
      <c r="PY178" s="23"/>
      <c r="PZ178" s="23"/>
      <c r="QA178" s="23"/>
      <c r="QB178" s="23"/>
      <c r="QC178" s="23"/>
      <c r="QD178" s="23"/>
      <c r="QE178" s="23"/>
      <c r="QF178" s="23"/>
      <c r="QG178" s="23"/>
      <c r="QH178" s="23"/>
      <c r="QI178" s="23"/>
      <c r="QJ178" s="23"/>
      <c r="QK178" s="23"/>
      <c r="QL178" s="23"/>
      <c r="QM178" s="23"/>
      <c r="QN178" s="23"/>
      <c r="QO178" s="23"/>
      <c r="QP178" s="23"/>
      <c r="QQ178" s="23"/>
      <c r="QR178" s="23"/>
      <c r="QS178" s="23"/>
      <c r="QT178" s="23"/>
      <c r="QU178" s="23"/>
      <c r="QV178" s="23"/>
      <c r="QW178" s="23"/>
      <c r="QX178" s="23"/>
      <c r="QY178" s="23"/>
      <c r="QZ178" s="23"/>
      <c r="RA178" s="23"/>
      <c r="RB178" s="23"/>
      <c r="RC178" s="23"/>
      <c r="RD178" s="23"/>
      <c r="RE178" s="23"/>
      <c r="RF178" s="23"/>
      <c r="RG178" s="23"/>
      <c r="RH178" s="23"/>
      <c r="RI178" s="23"/>
      <c r="RJ178" s="23"/>
      <c r="RK178" s="23"/>
      <c r="RL178" s="23"/>
      <c r="RM178" s="23"/>
      <c r="RN178" s="23"/>
      <c r="RO178" s="23"/>
      <c r="RP178" s="23"/>
      <c r="RQ178" s="23"/>
      <c r="RR178" s="23"/>
      <c r="RS178" s="23"/>
      <c r="RT178" s="23"/>
      <c r="RU178" s="23"/>
      <c r="RV178" s="23"/>
      <c r="RW178" s="23"/>
      <c r="RX178" s="23"/>
      <c r="RY178" s="23"/>
      <c r="RZ178" s="23"/>
      <c r="SA178" s="23"/>
      <c r="SB178" s="23"/>
      <c r="SC178" s="23"/>
      <c r="SD178" s="23"/>
      <c r="SE178" s="23"/>
      <c r="SF178" s="23"/>
      <c r="SG178" s="23"/>
      <c r="SH178" s="23"/>
      <c r="SI178" s="23"/>
      <c r="SJ178" s="23"/>
      <c r="SK178" s="23"/>
      <c r="SL178" s="23"/>
      <c r="SM178" s="23"/>
      <c r="SN178" s="23"/>
      <c r="SO178" s="23"/>
      <c r="SP178" s="23"/>
      <c r="SQ178" s="23"/>
      <c r="SR178" s="23"/>
      <c r="SS178" s="23"/>
      <c r="ST178" s="23"/>
      <c r="SU178" s="23"/>
      <c r="SV178" s="23"/>
      <c r="SW178" s="23"/>
      <c r="SX178" s="23"/>
      <c r="SY178" s="23"/>
      <c r="SZ178" s="23"/>
      <c r="TA178" s="23"/>
      <c r="TB178" s="23"/>
      <c r="TC178" s="23"/>
      <c r="TD178" s="23"/>
      <c r="TE178" s="23"/>
      <c r="TF178" s="23"/>
      <c r="TG178" s="23"/>
      <c r="TH178" s="23"/>
      <c r="TI178" s="23"/>
      <c r="TJ178" s="23"/>
      <c r="TK178" s="23"/>
      <c r="TL178" s="23"/>
      <c r="TM178" s="23"/>
      <c r="TN178" s="23"/>
      <c r="TO178" s="23"/>
      <c r="TP178" s="23"/>
      <c r="TQ178" s="23"/>
      <c r="TR178" s="23"/>
      <c r="TS178" s="23"/>
      <c r="TT178" s="23"/>
      <c r="TU178" s="23"/>
      <c r="TV178" s="23"/>
      <c r="TW178" s="23"/>
      <c r="TX178" s="23"/>
      <c r="TY178" s="23"/>
      <c r="TZ178" s="23"/>
      <c r="UA178" s="23"/>
      <c r="UB178" s="23"/>
      <c r="UC178" s="23"/>
      <c r="UD178" s="23"/>
      <c r="UE178" s="23"/>
      <c r="UF178" s="23"/>
      <c r="UG178" s="23"/>
      <c r="UH178" s="23"/>
      <c r="UI178" s="23"/>
      <c r="UJ178" s="23"/>
      <c r="UK178" s="23"/>
      <c r="UL178" s="23"/>
      <c r="UM178" s="23"/>
      <c r="UN178" s="23"/>
      <c r="UO178" s="23"/>
      <c r="UP178" s="23"/>
      <c r="UQ178" s="23"/>
      <c r="UR178" s="23"/>
      <c r="US178" s="23"/>
      <c r="UT178" s="23"/>
      <c r="UU178" s="23"/>
      <c r="UV178" s="23"/>
      <c r="UW178" s="23"/>
      <c r="UX178" s="23"/>
      <c r="UY178" s="23"/>
      <c r="UZ178" s="23"/>
      <c r="VA178" s="23"/>
      <c r="VB178" s="23"/>
      <c r="VC178" s="23"/>
      <c r="VD178" s="23"/>
      <c r="VE178" s="23"/>
      <c r="VF178" s="23"/>
      <c r="VG178" s="23"/>
      <c r="VH178" s="23"/>
      <c r="VI178" s="23"/>
      <c r="VJ178" s="23"/>
      <c r="VK178" s="23"/>
      <c r="VL178" s="23"/>
      <c r="VM178" s="23"/>
      <c r="VN178" s="23"/>
      <c r="VO178" s="23"/>
      <c r="VP178" s="23"/>
      <c r="VQ178" s="23"/>
      <c r="VR178" s="23"/>
      <c r="VS178" s="23"/>
      <c r="VT178" s="23"/>
      <c r="VU178" s="23"/>
      <c r="VV178" s="23"/>
      <c r="VW178" s="23"/>
      <c r="VX178" s="23"/>
      <c r="VY178" s="23"/>
      <c r="VZ178" s="23"/>
      <c r="WA178" s="23"/>
      <c r="WB178" s="23"/>
      <c r="WC178" s="23"/>
      <c r="WD178" s="23"/>
      <c r="WE178" s="23"/>
      <c r="WF178" s="23"/>
      <c r="WG178" s="23"/>
      <c r="WH178" s="23"/>
      <c r="WI178" s="23"/>
      <c r="WJ178" s="23"/>
      <c r="WK178" s="23"/>
      <c r="WL178" s="23"/>
      <c r="WM178" s="23"/>
      <c r="WN178" s="23"/>
      <c r="WO178" s="23"/>
      <c r="WP178" s="23"/>
      <c r="WQ178" s="23"/>
      <c r="WR178" s="23"/>
      <c r="WS178" s="23"/>
      <c r="WT178" s="23"/>
      <c r="WU178" s="23"/>
      <c r="WV178" s="23"/>
      <c r="WW178" s="23"/>
      <c r="WX178" s="23"/>
      <c r="WY178" s="23"/>
      <c r="WZ178" s="23"/>
      <c r="XA178" s="23"/>
      <c r="XB178" s="23"/>
      <c r="XC178" s="23"/>
      <c r="XD178" s="23"/>
      <c r="XE178" s="23"/>
      <c r="XF178" s="23"/>
      <c r="XG178" s="23"/>
      <c r="XH178" s="23"/>
      <c r="XI178" s="23"/>
      <c r="XJ178" s="23"/>
      <c r="XK178" s="23"/>
      <c r="XL178" s="23"/>
      <c r="XM178" s="23"/>
      <c r="XN178" s="23"/>
      <c r="XO178" s="23"/>
      <c r="XP178" s="23"/>
      <c r="XQ178" s="23"/>
      <c r="XR178" s="23"/>
      <c r="XS178" s="23"/>
      <c r="XT178" s="23"/>
      <c r="XU178" s="23"/>
      <c r="XV178" s="23"/>
      <c r="XW178" s="23"/>
      <c r="XX178" s="23"/>
      <c r="XY178" s="23"/>
      <c r="XZ178" s="23"/>
      <c r="YA178" s="23"/>
      <c r="YB178" s="23"/>
      <c r="YC178" s="23"/>
      <c r="YD178" s="23"/>
      <c r="YE178" s="23"/>
      <c r="YF178" s="23"/>
      <c r="YG178" s="23"/>
      <c r="YH178" s="23"/>
      <c r="YI178" s="23"/>
      <c r="YJ178" s="23"/>
      <c r="YK178" s="23"/>
      <c r="YL178" s="23"/>
      <c r="YM178" s="23"/>
      <c r="YN178" s="23"/>
      <c r="YO178" s="23"/>
      <c r="YP178" s="23"/>
      <c r="YQ178" s="23"/>
      <c r="YR178" s="23"/>
      <c r="YS178" s="23"/>
      <c r="YT178" s="23"/>
      <c r="YU178" s="23"/>
      <c r="YV178" s="23"/>
      <c r="YW178" s="23"/>
      <c r="YX178" s="23"/>
      <c r="YY178" s="23"/>
      <c r="YZ178" s="23"/>
      <c r="ZA178" s="23"/>
      <c r="ZB178" s="23"/>
      <c r="ZC178" s="23"/>
      <c r="ZD178" s="23"/>
      <c r="ZE178" s="23"/>
      <c r="ZF178" s="23"/>
      <c r="ZG178" s="23"/>
      <c r="ZH178" s="23"/>
      <c r="ZI178" s="23"/>
      <c r="ZJ178" s="23"/>
      <c r="ZK178" s="23"/>
      <c r="ZL178" s="23"/>
      <c r="ZM178" s="23"/>
      <c r="ZN178" s="23"/>
      <c r="ZO178" s="23"/>
      <c r="ZP178" s="23"/>
      <c r="ZQ178" s="23"/>
      <c r="ZR178" s="23"/>
      <c r="ZS178" s="23"/>
      <c r="ZT178" s="23"/>
      <c r="ZU178" s="23"/>
      <c r="ZV178" s="23"/>
      <c r="ZW178" s="23"/>
      <c r="ZX178" s="23"/>
      <c r="ZY178" s="23"/>
      <c r="ZZ178" s="23"/>
      <c r="AAA178" s="23"/>
      <c r="AAB178" s="23"/>
      <c r="AAC178" s="23"/>
      <c r="AAD178" s="23"/>
      <c r="AAE178" s="23"/>
      <c r="AAF178" s="23"/>
      <c r="AAG178" s="23"/>
      <c r="AAH178" s="23"/>
      <c r="AAI178" s="23"/>
      <c r="AAJ178" s="23"/>
      <c r="AAK178" s="23"/>
      <c r="AAL178" s="23"/>
      <c r="AAM178" s="23"/>
      <c r="AAN178" s="23"/>
      <c r="AAO178" s="23"/>
      <c r="AAP178" s="23"/>
      <c r="AAQ178" s="23"/>
      <c r="AAR178" s="23"/>
      <c r="AAS178" s="23"/>
      <c r="AAT178" s="23"/>
      <c r="AAU178" s="23"/>
      <c r="AAV178" s="23"/>
      <c r="AAW178" s="23"/>
      <c r="AAX178" s="23"/>
      <c r="AAY178" s="23"/>
      <c r="AAZ178" s="23"/>
      <c r="ABA178" s="23"/>
      <c r="ABB178" s="23"/>
      <c r="ABC178" s="23"/>
      <c r="ABD178" s="23"/>
      <c r="ABE178" s="23"/>
      <c r="ABF178" s="23"/>
      <c r="ABG178" s="23"/>
      <c r="ABH178" s="23"/>
      <c r="ABI178" s="23"/>
      <c r="ABJ178" s="23"/>
      <c r="ABK178" s="23"/>
      <c r="ABL178" s="23"/>
      <c r="ABM178" s="23"/>
      <c r="ABN178" s="23"/>
      <c r="ABO178" s="23"/>
      <c r="ABP178" s="23"/>
      <c r="ABQ178" s="23"/>
      <c r="ABR178" s="23"/>
      <c r="ABS178" s="23"/>
      <c r="ABT178" s="23"/>
      <c r="ABU178" s="23"/>
      <c r="ABV178" s="23"/>
      <c r="ABW178" s="23"/>
      <c r="ABX178" s="23"/>
      <c r="ABY178" s="23"/>
      <c r="ABZ178" s="23"/>
      <c r="ACA178" s="23"/>
      <c r="ACB178" s="23"/>
      <c r="ACC178" s="23"/>
      <c r="ACD178" s="23"/>
      <c r="ACE178" s="23"/>
      <c r="ACF178" s="23"/>
      <c r="ACG178" s="23"/>
      <c r="ACH178" s="23"/>
      <c r="ACI178" s="23"/>
      <c r="ACJ178" s="23"/>
      <c r="ACK178" s="23"/>
      <c r="ACL178" s="23"/>
      <c r="ACM178" s="23"/>
      <c r="ACN178" s="23"/>
      <c r="ACO178" s="23"/>
      <c r="ACP178" s="23"/>
      <c r="ACQ178" s="23"/>
      <c r="ACR178" s="23"/>
      <c r="ACS178" s="23"/>
      <c r="ACT178" s="23"/>
      <c r="ACU178" s="23"/>
      <c r="ACV178" s="23"/>
      <c r="ACW178" s="23"/>
      <c r="ACX178" s="23"/>
      <c r="ACY178" s="23"/>
      <c r="ACZ178" s="23"/>
      <c r="ADA178" s="23"/>
      <c r="ADB178" s="23"/>
      <c r="ADC178" s="23"/>
      <c r="ADD178" s="23"/>
      <c r="ADE178" s="23"/>
      <c r="ADF178" s="23"/>
      <c r="ADG178" s="23"/>
      <c r="ADH178" s="23"/>
      <c r="ADI178" s="23"/>
      <c r="ADJ178" s="23"/>
      <c r="ADK178" s="23"/>
      <c r="ADL178" s="23"/>
      <c r="ADM178" s="23"/>
      <c r="ADN178" s="23"/>
      <c r="ADO178" s="23"/>
      <c r="ADP178" s="23"/>
      <c r="ADQ178" s="23"/>
      <c r="ADR178" s="23"/>
      <c r="ADS178" s="23"/>
      <c r="ADT178" s="23"/>
      <c r="ADU178" s="23"/>
      <c r="ADV178" s="23"/>
      <c r="ADW178" s="23"/>
      <c r="ADX178" s="23"/>
      <c r="ADY178" s="23"/>
      <c r="ADZ178" s="23"/>
      <c r="AEA178" s="23"/>
      <c r="AEB178" s="23"/>
      <c r="AEC178" s="23"/>
      <c r="AED178" s="23"/>
      <c r="AEE178" s="23"/>
      <c r="AEF178" s="23"/>
      <c r="AEG178" s="23"/>
      <c r="AEH178" s="23"/>
      <c r="AEI178" s="23"/>
      <c r="AEJ178" s="23"/>
      <c r="AEK178" s="23"/>
      <c r="AEL178" s="23"/>
      <c r="AEM178" s="23"/>
      <c r="AEN178" s="23"/>
      <c r="AEO178" s="23"/>
      <c r="AEP178" s="23"/>
      <c r="AEQ178" s="23"/>
      <c r="AER178" s="23"/>
      <c r="AES178" s="23"/>
      <c r="AET178" s="23"/>
      <c r="AEU178" s="23"/>
      <c r="AEV178" s="23"/>
      <c r="AEW178" s="23"/>
      <c r="AEX178" s="23"/>
      <c r="AEY178" s="23"/>
      <c r="AEZ178" s="23"/>
      <c r="AFA178" s="23"/>
      <c r="AFB178" s="23"/>
      <c r="AFC178" s="23"/>
      <c r="AFD178" s="23"/>
      <c r="AFE178" s="23"/>
      <c r="AFF178" s="23"/>
      <c r="AFG178" s="23"/>
      <c r="AFH178" s="23"/>
      <c r="AFI178" s="23"/>
      <c r="AFJ178" s="23"/>
      <c r="AFK178" s="23"/>
      <c r="AFL178" s="23"/>
      <c r="AFM178" s="23"/>
      <c r="AFN178" s="23"/>
      <c r="AFO178" s="23"/>
      <c r="AFP178" s="23"/>
      <c r="AFQ178" s="23"/>
      <c r="AFR178" s="23"/>
      <c r="AFS178" s="23"/>
      <c r="AFT178" s="23"/>
      <c r="AFU178" s="23"/>
      <c r="AFV178" s="23"/>
      <c r="AFW178" s="23"/>
      <c r="AFX178" s="23"/>
      <c r="AFY178" s="23"/>
      <c r="AFZ178" s="23"/>
      <c r="AGA178" s="23"/>
      <c r="AGB178" s="23"/>
      <c r="AGC178" s="23"/>
      <c r="AGD178" s="23"/>
      <c r="AGE178" s="23"/>
      <c r="AGF178" s="23"/>
      <c r="AGG178" s="23"/>
      <c r="AGH178" s="23"/>
      <c r="AGI178" s="23"/>
      <c r="AGJ178" s="23"/>
      <c r="AGK178" s="23"/>
      <c r="AGL178" s="23"/>
      <c r="AGM178" s="23"/>
      <c r="AGN178" s="23"/>
      <c r="AGO178" s="23"/>
      <c r="AGP178" s="23"/>
      <c r="AGQ178" s="23"/>
      <c r="AGR178" s="23"/>
      <c r="AGS178" s="23"/>
      <c r="AGT178" s="23"/>
      <c r="AGU178" s="23"/>
      <c r="AGV178" s="23"/>
      <c r="AGW178" s="23"/>
      <c r="AGX178" s="23"/>
      <c r="AGY178" s="23"/>
      <c r="AGZ178" s="23"/>
      <c r="AHA178" s="23"/>
      <c r="AHB178" s="23"/>
      <c r="AHC178" s="23"/>
      <c r="AHD178" s="23"/>
      <c r="AHE178" s="23"/>
      <c r="AHF178" s="23"/>
      <c r="AHG178" s="23"/>
      <c r="AHH178" s="23"/>
      <c r="AHI178" s="23"/>
      <c r="AHJ178" s="23"/>
      <c r="AHK178" s="23"/>
      <c r="AHL178" s="23"/>
      <c r="AHM178" s="23"/>
      <c r="AHN178" s="23"/>
      <c r="AHO178" s="23"/>
      <c r="AHP178" s="23"/>
      <c r="AHQ178" s="23"/>
      <c r="AHR178" s="23"/>
      <c r="AHS178" s="23"/>
      <c r="AHT178" s="23"/>
      <c r="AHU178" s="23"/>
      <c r="AHV178" s="23"/>
      <c r="AHW178" s="23"/>
      <c r="AHX178" s="23"/>
      <c r="AHY178" s="23"/>
      <c r="AHZ178" s="23"/>
      <c r="AIA178" s="23"/>
      <c r="AIB178" s="23"/>
      <c r="AIC178" s="23"/>
      <c r="AID178" s="23"/>
    </row>
    <row r="179" spans="1:914" s="20" customFormat="1" ht="13.55" customHeight="1">
      <c r="A179" s="587"/>
      <c r="B179" s="260" t="s">
        <v>218</v>
      </c>
      <c r="C179" s="385">
        <v>2519860</v>
      </c>
      <c r="D179" s="234">
        <v>5.6411748454388011E-2</v>
      </c>
      <c r="E179" s="620"/>
      <c r="F179" s="638"/>
      <c r="G179" s="233">
        <v>36786</v>
      </c>
      <c r="H179" s="234">
        <v>1.3883217639854006E-3</v>
      </c>
      <c r="I179" s="369">
        <v>36959</v>
      </c>
      <c r="J179" s="234">
        <v>0.1226572704352844</v>
      </c>
      <c r="K179" s="646"/>
      <c r="L179" s="632"/>
      <c r="M179" s="369">
        <v>12578</v>
      </c>
      <c r="N179" s="234">
        <v>-7.4194023259237407E-2</v>
      </c>
      <c r="O179" s="620"/>
      <c r="P179" s="638"/>
      <c r="Q179" s="369">
        <v>5028</v>
      </c>
      <c r="R179" s="234">
        <v>2.5922233300099684E-3</v>
      </c>
      <c r="S179" s="249">
        <v>4682</v>
      </c>
      <c r="T179" s="234">
        <v>-2.981260647359455E-3</v>
      </c>
      <c r="U179" s="620"/>
      <c r="V179" s="638"/>
      <c r="W179" s="384">
        <v>317</v>
      </c>
      <c r="X179" s="234">
        <v>-0.12430939226519333</v>
      </c>
      <c r="Y179" s="384">
        <v>470</v>
      </c>
      <c r="Z179" s="234">
        <v>-0.25159235668789814</v>
      </c>
      <c r="AA179" s="369"/>
      <c r="AB179" s="234"/>
      <c r="AC179" s="620"/>
      <c r="AD179" s="623"/>
      <c r="AE179" s="636"/>
      <c r="AF179" s="641"/>
      <c r="AG179" s="369"/>
      <c r="AH179" s="234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  <c r="IW179" s="23"/>
      <c r="IX179" s="23"/>
      <c r="IY179" s="23"/>
      <c r="IZ179" s="23"/>
      <c r="JA179" s="23"/>
      <c r="JB179" s="23"/>
      <c r="JC179" s="23"/>
      <c r="JD179" s="23"/>
      <c r="JE179" s="23"/>
      <c r="JF179" s="23"/>
      <c r="JG179" s="23"/>
      <c r="JH179" s="23"/>
      <c r="JI179" s="23"/>
      <c r="JJ179" s="23"/>
      <c r="JK179" s="23"/>
      <c r="JL179" s="23"/>
      <c r="JM179" s="23"/>
      <c r="JN179" s="23"/>
      <c r="JO179" s="23"/>
      <c r="JP179" s="23"/>
      <c r="JQ179" s="23"/>
      <c r="JR179" s="23"/>
      <c r="JS179" s="23"/>
      <c r="JT179" s="23"/>
      <c r="JU179" s="23"/>
      <c r="JV179" s="23"/>
      <c r="JW179" s="23"/>
      <c r="JX179" s="23"/>
      <c r="JY179" s="23"/>
      <c r="JZ179" s="23"/>
      <c r="KA179" s="23"/>
      <c r="KB179" s="23"/>
      <c r="KC179" s="23"/>
      <c r="KD179" s="23"/>
      <c r="KE179" s="23"/>
      <c r="KF179" s="23"/>
      <c r="KG179" s="23"/>
      <c r="KH179" s="23"/>
      <c r="KI179" s="23"/>
      <c r="KJ179" s="23"/>
      <c r="KK179" s="23"/>
      <c r="KL179" s="23"/>
      <c r="KM179" s="23"/>
      <c r="KN179" s="23"/>
      <c r="KO179" s="23"/>
      <c r="KP179" s="23"/>
      <c r="KQ179" s="23"/>
      <c r="KR179" s="23"/>
      <c r="KS179" s="23"/>
      <c r="KT179" s="23"/>
      <c r="KU179" s="23"/>
      <c r="KV179" s="23"/>
      <c r="KW179" s="23"/>
      <c r="KX179" s="23"/>
      <c r="KY179" s="23"/>
      <c r="KZ179" s="23"/>
      <c r="LA179" s="23"/>
      <c r="LB179" s="23"/>
      <c r="LC179" s="23"/>
      <c r="LD179" s="23"/>
      <c r="LE179" s="23"/>
      <c r="LF179" s="23"/>
      <c r="LG179" s="23"/>
      <c r="LH179" s="23"/>
      <c r="LI179" s="23"/>
      <c r="LJ179" s="23"/>
      <c r="LK179" s="23"/>
      <c r="LL179" s="23"/>
      <c r="LM179" s="23"/>
      <c r="LN179" s="23"/>
      <c r="LO179" s="23"/>
      <c r="LP179" s="23"/>
      <c r="LQ179" s="23"/>
      <c r="LR179" s="23"/>
      <c r="LS179" s="23"/>
      <c r="LT179" s="23"/>
      <c r="LU179" s="23"/>
      <c r="LV179" s="23"/>
      <c r="LW179" s="23"/>
      <c r="LX179" s="23"/>
      <c r="LY179" s="23"/>
      <c r="LZ179" s="23"/>
      <c r="MA179" s="23"/>
      <c r="MB179" s="23"/>
      <c r="MC179" s="23"/>
      <c r="MD179" s="23"/>
      <c r="ME179" s="23"/>
      <c r="MF179" s="23"/>
      <c r="MG179" s="23"/>
      <c r="MH179" s="23"/>
      <c r="MI179" s="23"/>
      <c r="MJ179" s="23"/>
      <c r="MK179" s="23"/>
      <c r="ML179" s="23"/>
      <c r="MM179" s="23"/>
      <c r="MN179" s="23"/>
      <c r="MO179" s="23"/>
      <c r="MP179" s="23"/>
      <c r="MQ179" s="23"/>
      <c r="MR179" s="23"/>
      <c r="MS179" s="23"/>
      <c r="MT179" s="23"/>
      <c r="MU179" s="23"/>
      <c r="MV179" s="23"/>
      <c r="MW179" s="23"/>
      <c r="MX179" s="23"/>
      <c r="MY179" s="23"/>
      <c r="MZ179" s="23"/>
      <c r="NA179" s="23"/>
      <c r="NB179" s="23"/>
      <c r="NC179" s="23"/>
      <c r="ND179" s="23"/>
      <c r="NE179" s="23"/>
      <c r="NF179" s="23"/>
      <c r="NG179" s="23"/>
      <c r="NH179" s="23"/>
      <c r="NI179" s="23"/>
      <c r="NJ179" s="23"/>
      <c r="NK179" s="23"/>
      <c r="NL179" s="23"/>
      <c r="NM179" s="23"/>
      <c r="NN179" s="23"/>
      <c r="NO179" s="23"/>
      <c r="NP179" s="23"/>
      <c r="NQ179" s="23"/>
      <c r="NR179" s="23"/>
      <c r="NS179" s="23"/>
      <c r="NT179" s="23"/>
      <c r="NU179" s="23"/>
      <c r="NV179" s="23"/>
      <c r="NW179" s="23"/>
      <c r="NX179" s="23"/>
      <c r="NY179" s="23"/>
      <c r="NZ179" s="23"/>
      <c r="OA179" s="23"/>
      <c r="OB179" s="23"/>
      <c r="OC179" s="23"/>
      <c r="OD179" s="23"/>
      <c r="OE179" s="23"/>
      <c r="OF179" s="23"/>
      <c r="OG179" s="23"/>
      <c r="OH179" s="23"/>
      <c r="OI179" s="23"/>
      <c r="OJ179" s="23"/>
      <c r="OK179" s="23"/>
      <c r="OL179" s="23"/>
      <c r="OM179" s="23"/>
      <c r="ON179" s="23"/>
      <c r="OO179" s="23"/>
      <c r="OP179" s="23"/>
      <c r="OQ179" s="23"/>
      <c r="OR179" s="23"/>
      <c r="OS179" s="23"/>
      <c r="OT179" s="23"/>
      <c r="OU179" s="23"/>
      <c r="OV179" s="23"/>
      <c r="OW179" s="23"/>
      <c r="OX179" s="23"/>
      <c r="OY179" s="23"/>
      <c r="OZ179" s="23"/>
      <c r="PA179" s="23"/>
      <c r="PB179" s="23"/>
      <c r="PC179" s="23"/>
      <c r="PD179" s="23"/>
      <c r="PE179" s="23"/>
      <c r="PF179" s="23"/>
      <c r="PG179" s="23"/>
      <c r="PH179" s="23"/>
      <c r="PI179" s="23"/>
      <c r="PJ179" s="23"/>
      <c r="PK179" s="23"/>
      <c r="PL179" s="23"/>
      <c r="PM179" s="23"/>
      <c r="PN179" s="23"/>
      <c r="PO179" s="23"/>
      <c r="PP179" s="23"/>
      <c r="PQ179" s="23"/>
      <c r="PR179" s="23"/>
      <c r="PS179" s="23"/>
      <c r="PT179" s="23"/>
      <c r="PU179" s="23"/>
      <c r="PV179" s="23"/>
      <c r="PW179" s="23"/>
      <c r="PX179" s="23"/>
      <c r="PY179" s="23"/>
      <c r="PZ179" s="23"/>
      <c r="QA179" s="23"/>
      <c r="QB179" s="23"/>
      <c r="QC179" s="23"/>
      <c r="QD179" s="23"/>
      <c r="QE179" s="23"/>
      <c r="QF179" s="23"/>
      <c r="QG179" s="23"/>
      <c r="QH179" s="23"/>
      <c r="QI179" s="23"/>
      <c r="QJ179" s="23"/>
      <c r="QK179" s="23"/>
      <c r="QL179" s="23"/>
      <c r="QM179" s="23"/>
      <c r="QN179" s="23"/>
      <c r="QO179" s="23"/>
      <c r="QP179" s="23"/>
      <c r="QQ179" s="23"/>
      <c r="QR179" s="23"/>
      <c r="QS179" s="23"/>
      <c r="QT179" s="23"/>
      <c r="QU179" s="23"/>
      <c r="QV179" s="23"/>
      <c r="QW179" s="23"/>
      <c r="QX179" s="23"/>
      <c r="QY179" s="23"/>
      <c r="QZ179" s="23"/>
      <c r="RA179" s="23"/>
      <c r="RB179" s="23"/>
      <c r="RC179" s="23"/>
      <c r="RD179" s="23"/>
      <c r="RE179" s="23"/>
      <c r="RF179" s="23"/>
      <c r="RG179" s="23"/>
      <c r="RH179" s="23"/>
      <c r="RI179" s="23"/>
      <c r="RJ179" s="23"/>
      <c r="RK179" s="23"/>
      <c r="RL179" s="23"/>
      <c r="RM179" s="23"/>
      <c r="RN179" s="23"/>
      <c r="RO179" s="23"/>
      <c r="RP179" s="23"/>
      <c r="RQ179" s="23"/>
      <c r="RR179" s="23"/>
      <c r="RS179" s="23"/>
      <c r="RT179" s="23"/>
      <c r="RU179" s="23"/>
      <c r="RV179" s="23"/>
      <c r="RW179" s="23"/>
      <c r="RX179" s="23"/>
      <c r="RY179" s="23"/>
      <c r="RZ179" s="23"/>
      <c r="SA179" s="23"/>
      <c r="SB179" s="23"/>
      <c r="SC179" s="23"/>
      <c r="SD179" s="23"/>
      <c r="SE179" s="23"/>
      <c r="SF179" s="23"/>
      <c r="SG179" s="23"/>
      <c r="SH179" s="23"/>
      <c r="SI179" s="23"/>
      <c r="SJ179" s="23"/>
      <c r="SK179" s="23"/>
      <c r="SL179" s="23"/>
      <c r="SM179" s="23"/>
      <c r="SN179" s="23"/>
      <c r="SO179" s="23"/>
      <c r="SP179" s="23"/>
      <c r="SQ179" s="23"/>
      <c r="SR179" s="23"/>
      <c r="SS179" s="23"/>
      <c r="ST179" s="23"/>
      <c r="SU179" s="23"/>
      <c r="SV179" s="23"/>
      <c r="SW179" s="23"/>
      <c r="SX179" s="23"/>
      <c r="SY179" s="23"/>
      <c r="SZ179" s="23"/>
      <c r="TA179" s="23"/>
      <c r="TB179" s="23"/>
      <c r="TC179" s="23"/>
      <c r="TD179" s="23"/>
      <c r="TE179" s="23"/>
      <c r="TF179" s="23"/>
      <c r="TG179" s="23"/>
      <c r="TH179" s="23"/>
      <c r="TI179" s="23"/>
      <c r="TJ179" s="23"/>
      <c r="TK179" s="23"/>
      <c r="TL179" s="23"/>
      <c r="TM179" s="23"/>
      <c r="TN179" s="23"/>
      <c r="TO179" s="23"/>
      <c r="TP179" s="23"/>
      <c r="TQ179" s="23"/>
      <c r="TR179" s="23"/>
      <c r="TS179" s="23"/>
      <c r="TT179" s="23"/>
      <c r="TU179" s="23"/>
      <c r="TV179" s="23"/>
      <c r="TW179" s="23"/>
      <c r="TX179" s="23"/>
      <c r="TY179" s="23"/>
      <c r="TZ179" s="23"/>
      <c r="UA179" s="23"/>
      <c r="UB179" s="23"/>
      <c r="UC179" s="23"/>
      <c r="UD179" s="23"/>
      <c r="UE179" s="23"/>
      <c r="UF179" s="23"/>
      <c r="UG179" s="23"/>
      <c r="UH179" s="23"/>
      <c r="UI179" s="23"/>
      <c r="UJ179" s="23"/>
      <c r="UK179" s="23"/>
      <c r="UL179" s="23"/>
      <c r="UM179" s="23"/>
      <c r="UN179" s="23"/>
      <c r="UO179" s="23"/>
      <c r="UP179" s="23"/>
      <c r="UQ179" s="23"/>
      <c r="UR179" s="23"/>
      <c r="US179" s="23"/>
      <c r="UT179" s="23"/>
      <c r="UU179" s="23"/>
      <c r="UV179" s="23"/>
      <c r="UW179" s="23"/>
      <c r="UX179" s="23"/>
      <c r="UY179" s="23"/>
      <c r="UZ179" s="23"/>
      <c r="VA179" s="23"/>
      <c r="VB179" s="23"/>
      <c r="VC179" s="23"/>
      <c r="VD179" s="23"/>
      <c r="VE179" s="23"/>
      <c r="VF179" s="23"/>
      <c r="VG179" s="23"/>
      <c r="VH179" s="23"/>
      <c r="VI179" s="23"/>
      <c r="VJ179" s="23"/>
      <c r="VK179" s="23"/>
      <c r="VL179" s="23"/>
      <c r="VM179" s="23"/>
      <c r="VN179" s="23"/>
      <c r="VO179" s="23"/>
      <c r="VP179" s="23"/>
      <c r="VQ179" s="23"/>
      <c r="VR179" s="23"/>
      <c r="VS179" s="23"/>
      <c r="VT179" s="23"/>
      <c r="VU179" s="23"/>
      <c r="VV179" s="23"/>
      <c r="VW179" s="23"/>
      <c r="VX179" s="23"/>
      <c r="VY179" s="23"/>
      <c r="VZ179" s="23"/>
      <c r="WA179" s="23"/>
      <c r="WB179" s="23"/>
      <c r="WC179" s="23"/>
      <c r="WD179" s="23"/>
      <c r="WE179" s="23"/>
      <c r="WF179" s="23"/>
      <c r="WG179" s="23"/>
      <c r="WH179" s="23"/>
      <c r="WI179" s="23"/>
      <c r="WJ179" s="23"/>
      <c r="WK179" s="23"/>
      <c r="WL179" s="23"/>
      <c r="WM179" s="23"/>
      <c r="WN179" s="23"/>
      <c r="WO179" s="23"/>
      <c r="WP179" s="23"/>
      <c r="WQ179" s="23"/>
      <c r="WR179" s="23"/>
      <c r="WS179" s="23"/>
      <c r="WT179" s="23"/>
      <c r="WU179" s="23"/>
      <c r="WV179" s="23"/>
      <c r="WW179" s="23"/>
      <c r="WX179" s="23"/>
      <c r="WY179" s="23"/>
      <c r="WZ179" s="23"/>
      <c r="XA179" s="23"/>
      <c r="XB179" s="23"/>
      <c r="XC179" s="23"/>
      <c r="XD179" s="23"/>
      <c r="XE179" s="23"/>
      <c r="XF179" s="23"/>
      <c r="XG179" s="23"/>
      <c r="XH179" s="23"/>
      <c r="XI179" s="23"/>
      <c r="XJ179" s="23"/>
      <c r="XK179" s="23"/>
      <c r="XL179" s="23"/>
      <c r="XM179" s="23"/>
      <c r="XN179" s="23"/>
      <c r="XO179" s="23"/>
      <c r="XP179" s="23"/>
      <c r="XQ179" s="23"/>
      <c r="XR179" s="23"/>
      <c r="XS179" s="23"/>
      <c r="XT179" s="23"/>
      <c r="XU179" s="23"/>
      <c r="XV179" s="23"/>
      <c r="XW179" s="23"/>
      <c r="XX179" s="23"/>
      <c r="XY179" s="23"/>
      <c r="XZ179" s="23"/>
      <c r="YA179" s="23"/>
      <c r="YB179" s="23"/>
      <c r="YC179" s="23"/>
      <c r="YD179" s="23"/>
      <c r="YE179" s="23"/>
      <c r="YF179" s="23"/>
      <c r="YG179" s="23"/>
      <c r="YH179" s="23"/>
      <c r="YI179" s="23"/>
      <c r="YJ179" s="23"/>
      <c r="YK179" s="23"/>
      <c r="YL179" s="23"/>
      <c r="YM179" s="23"/>
      <c r="YN179" s="23"/>
      <c r="YO179" s="23"/>
      <c r="YP179" s="23"/>
      <c r="YQ179" s="23"/>
      <c r="YR179" s="23"/>
      <c r="YS179" s="23"/>
      <c r="YT179" s="23"/>
      <c r="YU179" s="23"/>
      <c r="YV179" s="23"/>
      <c r="YW179" s="23"/>
      <c r="YX179" s="23"/>
      <c r="YY179" s="23"/>
      <c r="YZ179" s="23"/>
      <c r="ZA179" s="23"/>
      <c r="ZB179" s="23"/>
      <c r="ZC179" s="23"/>
      <c r="ZD179" s="23"/>
      <c r="ZE179" s="23"/>
      <c r="ZF179" s="23"/>
      <c r="ZG179" s="23"/>
      <c r="ZH179" s="23"/>
      <c r="ZI179" s="23"/>
      <c r="ZJ179" s="23"/>
      <c r="ZK179" s="23"/>
      <c r="ZL179" s="23"/>
      <c r="ZM179" s="23"/>
      <c r="ZN179" s="23"/>
      <c r="ZO179" s="23"/>
      <c r="ZP179" s="23"/>
      <c r="ZQ179" s="23"/>
      <c r="ZR179" s="23"/>
      <c r="ZS179" s="23"/>
      <c r="ZT179" s="23"/>
      <c r="ZU179" s="23"/>
      <c r="ZV179" s="23"/>
      <c r="ZW179" s="23"/>
      <c r="ZX179" s="23"/>
      <c r="ZY179" s="23"/>
      <c r="ZZ179" s="23"/>
      <c r="AAA179" s="23"/>
      <c r="AAB179" s="23"/>
      <c r="AAC179" s="23"/>
      <c r="AAD179" s="23"/>
      <c r="AAE179" s="23"/>
      <c r="AAF179" s="23"/>
      <c r="AAG179" s="23"/>
      <c r="AAH179" s="23"/>
      <c r="AAI179" s="23"/>
      <c r="AAJ179" s="23"/>
      <c r="AAK179" s="23"/>
      <c r="AAL179" s="23"/>
      <c r="AAM179" s="23"/>
      <c r="AAN179" s="23"/>
      <c r="AAO179" s="23"/>
      <c r="AAP179" s="23"/>
      <c r="AAQ179" s="23"/>
      <c r="AAR179" s="23"/>
      <c r="AAS179" s="23"/>
      <c r="AAT179" s="23"/>
      <c r="AAU179" s="23"/>
      <c r="AAV179" s="23"/>
      <c r="AAW179" s="23"/>
      <c r="AAX179" s="23"/>
      <c r="AAY179" s="23"/>
      <c r="AAZ179" s="23"/>
      <c r="ABA179" s="23"/>
      <c r="ABB179" s="23"/>
      <c r="ABC179" s="23"/>
      <c r="ABD179" s="23"/>
      <c r="ABE179" s="23"/>
      <c r="ABF179" s="23"/>
      <c r="ABG179" s="23"/>
      <c r="ABH179" s="23"/>
      <c r="ABI179" s="23"/>
      <c r="ABJ179" s="23"/>
      <c r="ABK179" s="23"/>
      <c r="ABL179" s="23"/>
      <c r="ABM179" s="23"/>
      <c r="ABN179" s="23"/>
      <c r="ABO179" s="23"/>
      <c r="ABP179" s="23"/>
      <c r="ABQ179" s="23"/>
      <c r="ABR179" s="23"/>
      <c r="ABS179" s="23"/>
      <c r="ABT179" s="23"/>
      <c r="ABU179" s="23"/>
      <c r="ABV179" s="23"/>
      <c r="ABW179" s="23"/>
      <c r="ABX179" s="23"/>
      <c r="ABY179" s="23"/>
      <c r="ABZ179" s="23"/>
      <c r="ACA179" s="23"/>
      <c r="ACB179" s="23"/>
      <c r="ACC179" s="23"/>
      <c r="ACD179" s="23"/>
      <c r="ACE179" s="23"/>
      <c r="ACF179" s="23"/>
      <c r="ACG179" s="23"/>
      <c r="ACH179" s="23"/>
      <c r="ACI179" s="23"/>
      <c r="ACJ179" s="23"/>
      <c r="ACK179" s="23"/>
      <c r="ACL179" s="23"/>
      <c r="ACM179" s="23"/>
      <c r="ACN179" s="23"/>
      <c r="ACO179" s="23"/>
      <c r="ACP179" s="23"/>
      <c r="ACQ179" s="23"/>
      <c r="ACR179" s="23"/>
      <c r="ACS179" s="23"/>
      <c r="ACT179" s="23"/>
      <c r="ACU179" s="23"/>
      <c r="ACV179" s="23"/>
      <c r="ACW179" s="23"/>
      <c r="ACX179" s="23"/>
      <c r="ACY179" s="23"/>
      <c r="ACZ179" s="23"/>
      <c r="ADA179" s="23"/>
      <c r="ADB179" s="23"/>
      <c r="ADC179" s="23"/>
      <c r="ADD179" s="23"/>
      <c r="ADE179" s="23"/>
      <c r="ADF179" s="23"/>
      <c r="ADG179" s="23"/>
      <c r="ADH179" s="23"/>
      <c r="ADI179" s="23"/>
      <c r="ADJ179" s="23"/>
      <c r="ADK179" s="23"/>
      <c r="ADL179" s="23"/>
      <c r="ADM179" s="23"/>
      <c r="ADN179" s="23"/>
      <c r="ADO179" s="23"/>
      <c r="ADP179" s="23"/>
      <c r="ADQ179" s="23"/>
      <c r="ADR179" s="23"/>
      <c r="ADS179" s="23"/>
      <c r="ADT179" s="23"/>
      <c r="ADU179" s="23"/>
      <c r="ADV179" s="23"/>
      <c r="ADW179" s="23"/>
      <c r="ADX179" s="23"/>
      <c r="ADY179" s="23"/>
      <c r="ADZ179" s="23"/>
      <c r="AEA179" s="23"/>
      <c r="AEB179" s="23"/>
      <c r="AEC179" s="23"/>
      <c r="AED179" s="23"/>
      <c r="AEE179" s="23"/>
      <c r="AEF179" s="23"/>
      <c r="AEG179" s="23"/>
      <c r="AEH179" s="23"/>
      <c r="AEI179" s="23"/>
      <c r="AEJ179" s="23"/>
      <c r="AEK179" s="23"/>
      <c r="AEL179" s="23"/>
      <c r="AEM179" s="23"/>
      <c r="AEN179" s="23"/>
      <c r="AEO179" s="23"/>
      <c r="AEP179" s="23"/>
      <c r="AEQ179" s="23"/>
      <c r="AER179" s="23"/>
      <c r="AES179" s="23"/>
      <c r="AET179" s="23"/>
      <c r="AEU179" s="23"/>
      <c r="AEV179" s="23"/>
      <c r="AEW179" s="23"/>
      <c r="AEX179" s="23"/>
      <c r="AEY179" s="23"/>
      <c r="AEZ179" s="23"/>
      <c r="AFA179" s="23"/>
      <c r="AFB179" s="23"/>
      <c r="AFC179" s="23"/>
      <c r="AFD179" s="23"/>
      <c r="AFE179" s="23"/>
      <c r="AFF179" s="23"/>
      <c r="AFG179" s="23"/>
      <c r="AFH179" s="23"/>
      <c r="AFI179" s="23"/>
      <c r="AFJ179" s="23"/>
      <c r="AFK179" s="23"/>
      <c r="AFL179" s="23"/>
      <c r="AFM179" s="23"/>
      <c r="AFN179" s="23"/>
      <c r="AFO179" s="23"/>
      <c r="AFP179" s="23"/>
      <c r="AFQ179" s="23"/>
      <c r="AFR179" s="23"/>
      <c r="AFS179" s="23"/>
      <c r="AFT179" s="23"/>
      <c r="AFU179" s="23"/>
      <c r="AFV179" s="23"/>
      <c r="AFW179" s="23"/>
      <c r="AFX179" s="23"/>
      <c r="AFY179" s="23"/>
      <c r="AFZ179" s="23"/>
      <c r="AGA179" s="23"/>
      <c r="AGB179" s="23"/>
      <c r="AGC179" s="23"/>
      <c r="AGD179" s="23"/>
      <c r="AGE179" s="23"/>
      <c r="AGF179" s="23"/>
      <c r="AGG179" s="23"/>
      <c r="AGH179" s="23"/>
      <c r="AGI179" s="23"/>
      <c r="AGJ179" s="23"/>
      <c r="AGK179" s="23"/>
      <c r="AGL179" s="23"/>
      <c r="AGM179" s="23"/>
      <c r="AGN179" s="23"/>
      <c r="AGO179" s="23"/>
      <c r="AGP179" s="23"/>
      <c r="AGQ179" s="23"/>
      <c r="AGR179" s="23"/>
      <c r="AGS179" s="23"/>
      <c r="AGT179" s="23"/>
      <c r="AGU179" s="23"/>
      <c r="AGV179" s="23"/>
      <c r="AGW179" s="23"/>
      <c r="AGX179" s="23"/>
      <c r="AGY179" s="23"/>
      <c r="AGZ179" s="23"/>
      <c r="AHA179" s="23"/>
      <c r="AHB179" s="23"/>
      <c r="AHC179" s="23"/>
      <c r="AHD179" s="23"/>
      <c r="AHE179" s="23"/>
      <c r="AHF179" s="23"/>
      <c r="AHG179" s="23"/>
      <c r="AHH179" s="23"/>
      <c r="AHI179" s="23"/>
      <c r="AHJ179" s="23"/>
      <c r="AHK179" s="23"/>
      <c r="AHL179" s="23"/>
      <c r="AHM179" s="23"/>
      <c r="AHN179" s="23"/>
      <c r="AHO179" s="23"/>
      <c r="AHP179" s="23"/>
      <c r="AHQ179" s="23"/>
      <c r="AHR179" s="23"/>
      <c r="AHS179" s="23"/>
      <c r="AHT179" s="23"/>
      <c r="AHU179" s="23"/>
      <c r="AHV179" s="23"/>
      <c r="AHW179" s="23"/>
      <c r="AHX179" s="23"/>
      <c r="AHY179" s="23"/>
      <c r="AHZ179" s="23"/>
      <c r="AIA179" s="23"/>
      <c r="AIB179" s="23"/>
      <c r="AIC179" s="23"/>
      <c r="AID179" s="23"/>
    </row>
    <row r="180" spans="1:914" s="20" customFormat="1" ht="13.55" customHeight="1">
      <c r="A180" s="587"/>
      <c r="B180" s="260" t="s">
        <v>219</v>
      </c>
      <c r="C180" s="385">
        <v>2225756</v>
      </c>
      <c r="D180" s="234">
        <v>-4.8039347194276383E-3</v>
      </c>
      <c r="E180" s="620"/>
      <c r="F180" s="638"/>
      <c r="G180" s="233">
        <v>33000</v>
      </c>
      <c r="H180" s="234">
        <v>-2.1352313167259829E-2</v>
      </c>
      <c r="I180" s="369">
        <v>33201</v>
      </c>
      <c r="J180" s="234">
        <v>0.10599953362870185</v>
      </c>
      <c r="K180" s="646"/>
      <c r="L180" s="632"/>
      <c r="M180" s="369">
        <v>13424</v>
      </c>
      <c r="N180" s="234">
        <v>-4.1005857979711346E-2</v>
      </c>
      <c r="O180" s="620"/>
      <c r="P180" s="638"/>
      <c r="Q180" s="369">
        <v>4523</v>
      </c>
      <c r="R180" s="234">
        <v>-0.30703232725601348</v>
      </c>
      <c r="S180" s="249">
        <v>2246</v>
      </c>
      <c r="T180" s="234">
        <v>-0.16131441374159822</v>
      </c>
      <c r="U180" s="620"/>
      <c r="V180" s="638"/>
      <c r="W180" s="384">
        <v>309</v>
      </c>
      <c r="X180" s="234">
        <v>-0.37195121951219512</v>
      </c>
      <c r="Y180" s="384">
        <v>162</v>
      </c>
      <c r="Z180" s="234">
        <v>-0.72635135135135132</v>
      </c>
      <c r="AA180" s="369"/>
      <c r="AB180" s="234"/>
      <c r="AC180" s="620"/>
      <c r="AD180" s="623"/>
      <c r="AE180" s="636"/>
      <c r="AF180" s="641"/>
      <c r="AG180" s="369"/>
      <c r="AH180" s="234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  <c r="JB180" s="23"/>
      <c r="JC180" s="23"/>
      <c r="JD180" s="23"/>
      <c r="JE180" s="23"/>
      <c r="JF180" s="23"/>
      <c r="JG180" s="23"/>
      <c r="JH180" s="23"/>
      <c r="JI180" s="23"/>
      <c r="JJ180" s="23"/>
      <c r="JK180" s="23"/>
      <c r="JL180" s="23"/>
      <c r="JM180" s="23"/>
      <c r="JN180" s="23"/>
      <c r="JO180" s="23"/>
      <c r="JP180" s="23"/>
      <c r="JQ180" s="23"/>
      <c r="JR180" s="23"/>
      <c r="JS180" s="23"/>
      <c r="JT180" s="23"/>
      <c r="JU180" s="23"/>
      <c r="JV180" s="23"/>
      <c r="JW180" s="23"/>
      <c r="JX180" s="23"/>
      <c r="JY180" s="23"/>
      <c r="JZ180" s="23"/>
      <c r="KA180" s="23"/>
      <c r="KB180" s="23"/>
      <c r="KC180" s="23"/>
      <c r="KD180" s="23"/>
      <c r="KE180" s="23"/>
      <c r="KF180" s="23"/>
      <c r="KG180" s="23"/>
      <c r="KH180" s="23"/>
      <c r="KI180" s="23"/>
      <c r="KJ180" s="23"/>
      <c r="KK180" s="23"/>
      <c r="KL180" s="23"/>
      <c r="KM180" s="23"/>
      <c r="KN180" s="23"/>
      <c r="KO180" s="23"/>
      <c r="KP180" s="23"/>
      <c r="KQ180" s="23"/>
      <c r="KR180" s="23"/>
      <c r="KS180" s="23"/>
      <c r="KT180" s="23"/>
      <c r="KU180" s="23"/>
      <c r="KV180" s="23"/>
      <c r="KW180" s="23"/>
      <c r="KX180" s="23"/>
      <c r="KY180" s="23"/>
      <c r="KZ180" s="23"/>
      <c r="LA180" s="23"/>
      <c r="LB180" s="23"/>
      <c r="LC180" s="23"/>
      <c r="LD180" s="23"/>
      <c r="LE180" s="23"/>
      <c r="LF180" s="23"/>
      <c r="LG180" s="23"/>
      <c r="LH180" s="23"/>
      <c r="LI180" s="23"/>
      <c r="LJ180" s="23"/>
      <c r="LK180" s="23"/>
      <c r="LL180" s="23"/>
      <c r="LM180" s="23"/>
      <c r="LN180" s="23"/>
      <c r="LO180" s="23"/>
      <c r="LP180" s="23"/>
      <c r="LQ180" s="23"/>
      <c r="LR180" s="23"/>
      <c r="LS180" s="23"/>
      <c r="LT180" s="23"/>
      <c r="LU180" s="23"/>
      <c r="LV180" s="23"/>
      <c r="LW180" s="23"/>
      <c r="LX180" s="23"/>
      <c r="LY180" s="23"/>
      <c r="LZ180" s="23"/>
      <c r="MA180" s="23"/>
      <c r="MB180" s="23"/>
      <c r="MC180" s="23"/>
      <c r="MD180" s="23"/>
      <c r="ME180" s="23"/>
      <c r="MF180" s="23"/>
      <c r="MG180" s="23"/>
      <c r="MH180" s="23"/>
      <c r="MI180" s="23"/>
      <c r="MJ180" s="23"/>
      <c r="MK180" s="23"/>
      <c r="ML180" s="23"/>
      <c r="MM180" s="23"/>
      <c r="MN180" s="23"/>
      <c r="MO180" s="23"/>
      <c r="MP180" s="23"/>
      <c r="MQ180" s="23"/>
      <c r="MR180" s="23"/>
      <c r="MS180" s="23"/>
      <c r="MT180" s="23"/>
      <c r="MU180" s="23"/>
      <c r="MV180" s="23"/>
      <c r="MW180" s="23"/>
      <c r="MX180" s="23"/>
      <c r="MY180" s="23"/>
      <c r="MZ180" s="23"/>
      <c r="NA180" s="23"/>
      <c r="NB180" s="23"/>
      <c r="NC180" s="23"/>
      <c r="ND180" s="23"/>
      <c r="NE180" s="23"/>
      <c r="NF180" s="23"/>
      <c r="NG180" s="23"/>
      <c r="NH180" s="23"/>
      <c r="NI180" s="23"/>
      <c r="NJ180" s="23"/>
      <c r="NK180" s="23"/>
      <c r="NL180" s="23"/>
      <c r="NM180" s="23"/>
      <c r="NN180" s="23"/>
      <c r="NO180" s="23"/>
      <c r="NP180" s="23"/>
      <c r="NQ180" s="23"/>
      <c r="NR180" s="23"/>
      <c r="NS180" s="23"/>
      <c r="NT180" s="23"/>
      <c r="NU180" s="23"/>
      <c r="NV180" s="23"/>
      <c r="NW180" s="23"/>
      <c r="NX180" s="23"/>
      <c r="NY180" s="23"/>
      <c r="NZ180" s="23"/>
      <c r="OA180" s="23"/>
      <c r="OB180" s="23"/>
      <c r="OC180" s="23"/>
      <c r="OD180" s="23"/>
      <c r="OE180" s="23"/>
      <c r="OF180" s="23"/>
      <c r="OG180" s="23"/>
      <c r="OH180" s="23"/>
      <c r="OI180" s="23"/>
      <c r="OJ180" s="23"/>
      <c r="OK180" s="23"/>
      <c r="OL180" s="23"/>
      <c r="OM180" s="23"/>
      <c r="ON180" s="23"/>
      <c r="OO180" s="23"/>
      <c r="OP180" s="23"/>
      <c r="OQ180" s="23"/>
      <c r="OR180" s="23"/>
      <c r="OS180" s="23"/>
      <c r="OT180" s="23"/>
      <c r="OU180" s="23"/>
      <c r="OV180" s="23"/>
      <c r="OW180" s="23"/>
      <c r="OX180" s="23"/>
      <c r="OY180" s="23"/>
      <c r="OZ180" s="23"/>
      <c r="PA180" s="23"/>
      <c r="PB180" s="23"/>
      <c r="PC180" s="23"/>
      <c r="PD180" s="23"/>
      <c r="PE180" s="23"/>
      <c r="PF180" s="23"/>
      <c r="PG180" s="23"/>
      <c r="PH180" s="23"/>
      <c r="PI180" s="23"/>
      <c r="PJ180" s="23"/>
      <c r="PK180" s="23"/>
      <c r="PL180" s="23"/>
      <c r="PM180" s="23"/>
      <c r="PN180" s="23"/>
      <c r="PO180" s="23"/>
      <c r="PP180" s="23"/>
      <c r="PQ180" s="23"/>
      <c r="PR180" s="23"/>
      <c r="PS180" s="23"/>
      <c r="PT180" s="23"/>
      <c r="PU180" s="23"/>
      <c r="PV180" s="23"/>
      <c r="PW180" s="23"/>
      <c r="PX180" s="23"/>
      <c r="PY180" s="23"/>
      <c r="PZ180" s="23"/>
      <c r="QA180" s="23"/>
      <c r="QB180" s="23"/>
      <c r="QC180" s="23"/>
      <c r="QD180" s="23"/>
      <c r="QE180" s="23"/>
      <c r="QF180" s="23"/>
      <c r="QG180" s="23"/>
      <c r="QH180" s="23"/>
      <c r="QI180" s="23"/>
      <c r="QJ180" s="23"/>
      <c r="QK180" s="23"/>
      <c r="QL180" s="23"/>
      <c r="QM180" s="23"/>
      <c r="QN180" s="23"/>
      <c r="QO180" s="23"/>
      <c r="QP180" s="23"/>
      <c r="QQ180" s="23"/>
      <c r="QR180" s="23"/>
      <c r="QS180" s="23"/>
      <c r="QT180" s="23"/>
      <c r="QU180" s="23"/>
      <c r="QV180" s="23"/>
      <c r="QW180" s="23"/>
      <c r="QX180" s="23"/>
      <c r="QY180" s="23"/>
      <c r="QZ180" s="23"/>
      <c r="RA180" s="23"/>
      <c r="RB180" s="23"/>
      <c r="RC180" s="23"/>
      <c r="RD180" s="23"/>
      <c r="RE180" s="23"/>
      <c r="RF180" s="23"/>
      <c r="RG180" s="23"/>
      <c r="RH180" s="23"/>
      <c r="RI180" s="23"/>
      <c r="RJ180" s="23"/>
      <c r="RK180" s="23"/>
      <c r="RL180" s="23"/>
      <c r="RM180" s="23"/>
      <c r="RN180" s="23"/>
      <c r="RO180" s="23"/>
      <c r="RP180" s="23"/>
      <c r="RQ180" s="23"/>
      <c r="RR180" s="23"/>
      <c r="RS180" s="23"/>
      <c r="RT180" s="23"/>
      <c r="RU180" s="23"/>
      <c r="RV180" s="23"/>
      <c r="RW180" s="23"/>
      <c r="RX180" s="23"/>
      <c r="RY180" s="23"/>
      <c r="RZ180" s="23"/>
      <c r="SA180" s="23"/>
      <c r="SB180" s="23"/>
      <c r="SC180" s="23"/>
      <c r="SD180" s="23"/>
      <c r="SE180" s="23"/>
      <c r="SF180" s="23"/>
      <c r="SG180" s="23"/>
      <c r="SH180" s="23"/>
      <c r="SI180" s="23"/>
      <c r="SJ180" s="23"/>
      <c r="SK180" s="23"/>
      <c r="SL180" s="23"/>
      <c r="SM180" s="23"/>
      <c r="SN180" s="23"/>
      <c r="SO180" s="23"/>
      <c r="SP180" s="23"/>
      <c r="SQ180" s="23"/>
      <c r="SR180" s="23"/>
      <c r="SS180" s="23"/>
      <c r="ST180" s="23"/>
      <c r="SU180" s="23"/>
      <c r="SV180" s="23"/>
      <c r="SW180" s="23"/>
      <c r="SX180" s="23"/>
      <c r="SY180" s="23"/>
      <c r="SZ180" s="23"/>
      <c r="TA180" s="23"/>
      <c r="TB180" s="23"/>
      <c r="TC180" s="23"/>
      <c r="TD180" s="23"/>
      <c r="TE180" s="23"/>
      <c r="TF180" s="23"/>
      <c r="TG180" s="23"/>
      <c r="TH180" s="23"/>
      <c r="TI180" s="23"/>
      <c r="TJ180" s="23"/>
      <c r="TK180" s="23"/>
      <c r="TL180" s="23"/>
      <c r="TM180" s="23"/>
      <c r="TN180" s="23"/>
      <c r="TO180" s="23"/>
      <c r="TP180" s="23"/>
      <c r="TQ180" s="23"/>
      <c r="TR180" s="23"/>
      <c r="TS180" s="23"/>
      <c r="TT180" s="23"/>
      <c r="TU180" s="23"/>
      <c r="TV180" s="23"/>
      <c r="TW180" s="23"/>
      <c r="TX180" s="23"/>
      <c r="TY180" s="23"/>
      <c r="TZ180" s="23"/>
      <c r="UA180" s="23"/>
      <c r="UB180" s="23"/>
      <c r="UC180" s="23"/>
      <c r="UD180" s="23"/>
      <c r="UE180" s="23"/>
      <c r="UF180" s="23"/>
      <c r="UG180" s="23"/>
      <c r="UH180" s="23"/>
      <c r="UI180" s="23"/>
      <c r="UJ180" s="23"/>
      <c r="UK180" s="23"/>
      <c r="UL180" s="23"/>
      <c r="UM180" s="23"/>
      <c r="UN180" s="23"/>
      <c r="UO180" s="23"/>
      <c r="UP180" s="23"/>
      <c r="UQ180" s="23"/>
      <c r="UR180" s="23"/>
      <c r="US180" s="23"/>
      <c r="UT180" s="23"/>
      <c r="UU180" s="23"/>
      <c r="UV180" s="23"/>
      <c r="UW180" s="23"/>
      <c r="UX180" s="23"/>
      <c r="UY180" s="23"/>
      <c r="UZ180" s="23"/>
      <c r="VA180" s="23"/>
      <c r="VB180" s="23"/>
      <c r="VC180" s="23"/>
      <c r="VD180" s="23"/>
      <c r="VE180" s="23"/>
      <c r="VF180" s="23"/>
      <c r="VG180" s="23"/>
      <c r="VH180" s="23"/>
      <c r="VI180" s="23"/>
      <c r="VJ180" s="23"/>
      <c r="VK180" s="23"/>
      <c r="VL180" s="23"/>
      <c r="VM180" s="23"/>
      <c r="VN180" s="23"/>
      <c r="VO180" s="23"/>
      <c r="VP180" s="23"/>
      <c r="VQ180" s="23"/>
      <c r="VR180" s="23"/>
      <c r="VS180" s="23"/>
      <c r="VT180" s="23"/>
      <c r="VU180" s="23"/>
      <c r="VV180" s="23"/>
      <c r="VW180" s="23"/>
      <c r="VX180" s="23"/>
      <c r="VY180" s="23"/>
      <c r="VZ180" s="23"/>
      <c r="WA180" s="23"/>
      <c r="WB180" s="23"/>
      <c r="WC180" s="23"/>
      <c r="WD180" s="23"/>
      <c r="WE180" s="23"/>
      <c r="WF180" s="23"/>
      <c r="WG180" s="23"/>
      <c r="WH180" s="23"/>
      <c r="WI180" s="23"/>
      <c r="WJ180" s="23"/>
      <c r="WK180" s="23"/>
      <c r="WL180" s="23"/>
      <c r="WM180" s="23"/>
      <c r="WN180" s="23"/>
      <c r="WO180" s="23"/>
      <c r="WP180" s="23"/>
      <c r="WQ180" s="23"/>
      <c r="WR180" s="23"/>
      <c r="WS180" s="23"/>
      <c r="WT180" s="23"/>
      <c r="WU180" s="23"/>
      <c r="WV180" s="23"/>
      <c r="WW180" s="23"/>
      <c r="WX180" s="23"/>
      <c r="WY180" s="23"/>
      <c r="WZ180" s="23"/>
      <c r="XA180" s="23"/>
      <c r="XB180" s="23"/>
      <c r="XC180" s="23"/>
      <c r="XD180" s="23"/>
      <c r="XE180" s="23"/>
      <c r="XF180" s="23"/>
      <c r="XG180" s="23"/>
      <c r="XH180" s="23"/>
      <c r="XI180" s="23"/>
      <c r="XJ180" s="23"/>
      <c r="XK180" s="23"/>
      <c r="XL180" s="23"/>
      <c r="XM180" s="23"/>
      <c r="XN180" s="23"/>
      <c r="XO180" s="23"/>
      <c r="XP180" s="23"/>
      <c r="XQ180" s="23"/>
      <c r="XR180" s="23"/>
      <c r="XS180" s="23"/>
      <c r="XT180" s="23"/>
      <c r="XU180" s="23"/>
      <c r="XV180" s="23"/>
      <c r="XW180" s="23"/>
      <c r="XX180" s="23"/>
      <c r="XY180" s="23"/>
      <c r="XZ180" s="23"/>
      <c r="YA180" s="23"/>
      <c r="YB180" s="23"/>
      <c r="YC180" s="23"/>
      <c r="YD180" s="23"/>
      <c r="YE180" s="23"/>
      <c r="YF180" s="23"/>
      <c r="YG180" s="23"/>
      <c r="YH180" s="23"/>
      <c r="YI180" s="23"/>
      <c r="YJ180" s="23"/>
      <c r="YK180" s="23"/>
      <c r="YL180" s="23"/>
      <c r="YM180" s="23"/>
      <c r="YN180" s="23"/>
      <c r="YO180" s="23"/>
      <c r="YP180" s="23"/>
      <c r="YQ180" s="23"/>
      <c r="YR180" s="23"/>
      <c r="YS180" s="23"/>
      <c r="YT180" s="23"/>
      <c r="YU180" s="23"/>
      <c r="YV180" s="23"/>
      <c r="YW180" s="23"/>
      <c r="YX180" s="23"/>
      <c r="YY180" s="23"/>
      <c r="YZ180" s="23"/>
      <c r="ZA180" s="23"/>
      <c r="ZB180" s="23"/>
      <c r="ZC180" s="23"/>
      <c r="ZD180" s="23"/>
      <c r="ZE180" s="23"/>
      <c r="ZF180" s="23"/>
      <c r="ZG180" s="23"/>
      <c r="ZH180" s="23"/>
      <c r="ZI180" s="23"/>
      <c r="ZJ180" s="23"/>
      <c r="ZK180" s="23"/>
      <c r="ZL180" s="23"/>
      <c r="ZM180" s="23"/>
      <c r="ZN180" s="23"/>
      <c r="ZO180" s="23"/>
      <c r="ZP180" s="23"/>
      <c r="ZQ180" s="23"/>
      <c r="ZR180" s="23"/>
      <c r="ZS180" s="23"/>
      <c r="ZT180" s="23"/>
      <c r="ZU180" s="23"/>
      <c r="ZV180" s="23"/>
      <c r="ZW180" s="23"/>
      <c r="ZX180" s="23"/>
      <c r="ZY180" s="23"/>
      <c r="ZZ180" s="23"/>
      <c r="AAA180" s="23"/>
      <c r="AAB180" s="23"/>
      <c r="AAC180" s="23"/>
      <c r="AAD180" s="23"/>
      <c r="AAE180" s="23"/>
      <c r="AAF180" s="23"/>
      <c r="AAG180" s="23"/>
      <c r="AAH180" s="23"/>
      <c r="AAI180" s="23"/>
      <c r="AAJ180" s="23"/>
      <c r="AAK180" s="23"/>
      <c r="AAL180" s="23"/>
      <c r="AAM180" s="23"/>
      <c r="AAN180" s="23"/>
      <c r="AAO180" s="23"/>
      <c r="AAP180" s="23"/>
      <c r="AAQ180" s="23"/>
      <c r="AAR180" s="23"/>
      <c r="AAS180" s="23"/>
      <c r="AAT180" s="23"/>
      <c r="AAU180" s="23"/>
      <c r="AAV180" s="23"/>
      <c r="AAW180" s="23"/>
      <c r="AAX180" s="23"/>
      <c r="AAY180" s="23"/>
      <c r="AAZ180" s="23"/>
      <c r="ABA180" s="23"/>
      <c r="ABB180" s="23"/>
      <c r="ABC180" s="23"/>
      <c r="ABD180" s="23"/>
      <c r="ABE180" s="23"/>
      <c r="ABF180" s="23"/>
      <c r="ABG180" s="23"/>
      <c r="ABH180" s="23"/>
      <c r="ABI180" s="23"/>
      <c r="ABJ180" s="23"/>
      <c r="ABK180" s="23"/>
      <c r="ABL180" s="23"/>
      <c r="ABM180" s="23"/>
      <c r="ABN180" s="23"/>
      <c r="ABO180" s="23"/>
      <c r="ABP180" s="23"/>
      <c r="ABQ180" s="23"/>
      <c r="ABR180" s="23"/>
      <c r="ABS180" s="23"/>
      <c r="ABT180" s="23"/>
      <c r="ABU180" s="23"/>
      <c r="ABV180" s="23"/>
      <c r="ABW180" s="23"/>
      <c r="ABX180" s="23"/>
      <c r="ABY180" s="23"/>
      <c r="ABZ180" s="23"/>
      <c r="ACA180" s="23"/>
      <c r="ACB180" s="23"/>
      <c r="ACC180" s="23"/>
      <c r="ACD180" s="23"/>
      <c r="ACE180" s="23"/>
      <c r="ACF180" s="23"/>
      <c r="ACG180" s="23"/>
      <c r="ACH180" s="23"/>
      <c r="ACI180" s="23"/>
      <c r="ACJ180" s="23"/>
      <c r="ACK180" s="23"/>
      <c r="ACL180" s="23"/>
      <c r="ACM180" s="23"/>
      <c r="ACN180" s="23"/>
      <c r="ACO180" s="23"/>
      <c r="ACP180" s="23"/>
      <c r="ACQ180" s="23"/>
      <c r="ACR180" s="23"/>
      <c r="ACS180" s="23"/>
      <c r="ACT180" s="23"/>
      <c r="ACU180" s="23"/>
      <c r="ACV180" s="23"/>
      <c r="ACW180" s="23"/>
      <c r="ACX180" s="23"/>
      <c r="ACY180" s="23"/>
      <c r="ACZ180" s="23"/>
      <c r="ADA180" s="23"/>
      <c r="ADB180" s="23"/>
      <c r="ADC180" s="23"/>
      <c r="ADD180" s="23"/>
      <c r="ADE180" s="23"/>
      <c r="ADF180" s="23"/>
      <c r="ADG180" s="23"/>
      <c r="ADH180" s="23"/>
      <c r="ADI180" s="23"/>
      <c r="ADJ180" s="23"/>
      <c r="ADK180" s="23"/>
      <c r="ADL180" s="23"/>
      <c r="ADM180" s="23"/>
      <c r="ADN180" s="23"/>
      <c r="ADO180" s="23"/>
      <c r="ADP180" s="23"/>
      <c r="ADQ180" s="23"/>
      <c r="ADR180" s="23"/>
      <c r="ADS180" s="23"/>
      <c r="ADT180" s="23"/>
      <c r="ADU180" s="23"/>
      <c r="ADV180" s="23"/>
      <c r="ADW180" s="23"/>
      <c r="ADX180" s="23"/>
      <c r="ADY180" s="23"/>
      <c r="ADZ180" s="23"/>
      <c r="AEA180" s="23"/>
      <c r="AEB180" s="23"/>
      <c r="AEC180" s="23"/>
      <c r="AED180" s="23"/>
      <c r="AEE180" s="23"/>
      <c r="AEF180" s="23"/>
      <c r="AEG180" s="23"/>
      <c r="AEH180" s="23"/>
      <c r="AEI180" s="23"/>
      <c r="AEJ180" s="23"/>
      <c r="AEK180" s="23"/>
      <c r="AEL180" s="23"/>
      <c r="AEM180" s="23"/>
      <c r="AEN180" s="23"/>
      <c r="AEO180" s="23"/>
      <c r="AEP180" s="23"/>
      <c r="AEQ180" s="23"/>
      <c r="AER180" s="23"/>
      <c r="AES180" s="23"/>
      <c r="AET180" s="23"/>
      <c r="AEU180" s="23"/>
      <c r="AEV180" s="23"/>
      <c r="AEW180" s="23"/>
      <c r="AEX180" s="23"/>
      <c r="AEY180" s="23"/>
      <c r="AEZ180" s="23"/>
      <c r="AFA180" s="23"/>
      <c r="AFB180" s="23"/>
      <c r="AFC180" s="23"/>
      <c r="AFD180" s="23"/>
      <c r="AFE180" s="23"/>
      <c r="AFF180" s="23"/>
      <c r="AFG180" s="23"/>
      <c r="AFH180" s="23"/>
      <c r="AFI180" s="23"/>
      <c r="AFJ180" s="23"/>
      <c r="AFK180" s="23"/>
      <c r="AFL180" s="23"/>
      <c r="AFM180" s="23"/>
      <c r="AFN180" s="23"/>
      <c r="AFO180" s="23"/>
      <c r="AFP180" s="23"/>
      <c r="AFQ180" s="23"/>
      <c r="AFR180" s="23"/>
      <c r="AFS180" s="23"/>
      <c r="AFT180" s="23"/>
      <c r="AFU180" s="23"/>
      <c r="AFV180" s="23"/>
      <c r="AFW180" s="23"/>
      <c r="AFX180" s="23"/>
      <c r="AFY180" s="23"/>
      <c r="AFZ180" s="23"/>
      <c r="AGA180" s="23"/>
      <c r="AGB180" s="23"/>
      <c r="AGC180" s="23"/>
      <c r="AGD180" s="23"/>
      <c r="AGE180" s="23"/>
      <c r="AGF180" s="23"/>
      <c r="AGG180" s="23"/>
      <c r="AGH180" s="23"/>
      <c r="AGI180" s="23"/>
      <c r="AGJ180" s="23"/>
      <c r="AGK180" s="23"/>
      <c r="AGL180" s="23"/>
      <c r="AGM180" s="23"/>
      <c r="AGN180" s="23"/>
      <c r="AGO180" s="23"/>
      <c r="AGP180" s="23"/>
      <c r="AGQ180" s="23"/>
      <c r="AGR180" s="23"/>
      <c r="AGS180" s="23"/>
      <c r="AGT180" s="23"/>
      <c r="AGU180" s="23"/>
      <c r="AGV180" s="23"/>
      <c r="AGW180" s="23"/>
      <c r="AGX180" s="23"/>
      <c r="AGY180" s="23"/>
      <c r="AGZ180" s="23"/>
      <c r="AHA180" s="23"/>
      <c r="AHB180" s="23"/>
      <c r="AHC180" s="23"/>
      <c r="AHD180" s="23"/>
      <c r="AHE180" s="23"/>
      <c r="AHF180" s="23"/>
      <c r="AHG180" s="23"/>
      <c r="AHH180" s="23"/>
      <c r="AHI180" s="23"/>
      <c r="AHJ180" s="23"/>
      <c r="AHK180" s="23"/>
      <c r="AHL180" s="23"/>
      <c r="AHM180" s="23"/>
      <c r="AHN180" s="23"/>
      <c r="AHO180" s="23"/>
      <c r="AHP180" s="23"/>
      <c r="AHQ180" s="23"/>
      <c r="AHR180" s="23"/>
      <c r="AHS180" s="23"/>
      <c r="AHT180" s="23"/>
      <c r="AHU180" s="23"/>
      <c r="AHV180" s="23"/>
      <c r="AHW180" s="23"/>
      <c r="AHX180" s="23"/>
      <c r="AHY180" s="23"/>
      <c r="AHZ180" s="23"/>
      <c r="AIA180" s="23"/>
      <c r="AIB180" s="23"/>
      <c r="AIC180" s="23"/>
      <c r="AID180" s="23"/>
    </row>
    <row r="181" spans="1:914" s="20" customFormat="1" ht="13.55" customHeight="1">
      <c r="A181" s="587"/>
      <c r="B181" s="260" t="s">
        <v>220</v>
      </c>
      <c r="C181" s="385">
        <v>2347876</v>
      </c>
      <c r="D181" s="234">
        <v>5.2034548703527417E-2</v>
      </c>
      <c r="E181" s="620"/>
      <c r="F181" s="638"/>
      <c r="G181" s="233">
        <v>31516</v>
      </c>
      <c r="H181" s="234">
        <v>-2.0512182993535522E-2</v>
      </c>
      <c r="I181" s="369">
        <v>34753</v>
      </c>
      <c r="J181" s="234">
        <v>1.6318175171808669E-2</v>
      </c>
      <c r="K181" s="646">
        <v>52227</v>
      </c>
      <c r="L181" s="632">
        <v>-0.3803082618445876</v>
      </c>
      <c r="M181" s="369">
        <v>15856</v>
      </c>
      <c r="N181" s="234">
        <v>3.4172889507657622E-3</v>
      </c>
      <c r="O181" s="620"/>
      <c r="P181" s="638"/>
      <c r="Q181" s="369">
        <v>5684</v>
      </c>
      <c r="R181" s="234">
        <v>-0.13551330798479089</v>
      </c>
      <c r="S181" s="249">
        <v>1692</v>
      </c>
      <c r="T181" s="193">
        <v>-0.28000000000000003</v>
      </c>
      <c r="U181" s="620">
        <v>3488</v>
      </c>
      <c r="V181" s="623">
        <v>-9.5435684647302899E-2</v>
      </c>
      <c r="W181" s="384">
        <v>451</v>
      </c>
      <c r="X181" s="234">
        <v>-0.17550274223034734</v>
      </c>
      <c r="Y181" s="384">
        <v>582</v>
      </c>
      <c r="Z181" s="234">
        <v>0.15019762845849804</v>
      </c>
      <c r="AA181" s="369"/>
      <c r="AB181" s="234"/>
      <c r="AC181" s="620"/>
      <c r="AD181" s="623"/>
      <c r="AE181" s="636"/>
      <c r="AF181" s="641"/>
      <c r="AG181" s="369"/>
      <c r="AH181" s="234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3"/>
      <c r="JP181" s="23"/>
      <c r="JQ181" s="23"/>
      <c r="JR181" s="23"/>
      <c r="JS181" s="23"/>
      <c r="JT181" s="23"/>
      <c r="JU181" s="23"/>
      <c r="JV181" s="23"/>
      <c r="JW181" s="23"/>
      <c r="JX181" s="23"/>
      <c r="JY181" s="23"/>
      <c r="JZ181" s="23"/>
      <c r="KA181" s="23"/>
      <c r="KB181" s="23"/>
      <c r="KC181" s="23"/>
      <c r="KD181" s="23"/>
      <c r="KE181" s="23"/>
      <c r="KF181" s="23"/>
      <c r="KG181" s="23"/>
      <c r="KH181" s="23"/>
      <c r="KI181" s="23"/>
      <c r="KJ181" s="23"/>
      <c r="KK181" s="23"/>
      <c r="KL181" s="23"/>
      <c r="KM181" s="23"/>
      <c r="KN181" s="23"/>
      <c r="KO181" s="23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23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23"/>
      <c r="NC181" s="23"/>
      <c r="ND181" s="23"/>
      <c r="NE181" s="23"/>
      <c r="NF181" s="23"/>
      <c r="NG181" s="23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  <c r="NX181" s="23"/>
      <c r="NY181" s="23"/>
      <c r="NZ181" s="23"/>
      <c r="OA181" s="23"/>
      <c r="OB181" s="23"/>
      <c r="OC181" s="23"/>
      <c r="OD181" s="23"/>
      <c r="OE181" s="23"/>
      <c r="OF181" s="23"/>
      <c r="OG181" s="23"/>
      <c r="OH181" s="23"/>
      <c r="OI181" s="23"/>
      <c r="OJ181" s="23"/>
      <c r="OK181" s="23"/>
      <c r="OL181" s="23"/>
      <c r="OM181" s="23"/>
      <c r="ON181" s="23"/>
      <c r="OO181" s="23"/>
      <c r="OP181" s="23"/>
      <c r="OQ181" s="23"/>
      <c r="OR181" s="23"/>
      <c r="OS181" s="23"/>
      <c r="OT181" s="23"/>
      <c r="OU181" s="23"/>
      <c r="OV181" s="23"/>
      <c r="OW181" s="23"/>
      <c r="OX181" s="23"/>
      <c r="OY181" s="23"/>
      <c r="OZ181" s="23"/>
      <c r="PA181" s="23"/>
      <c r="PB181" s="23"/>
      <c r="PC181" s="23"/>
      <c r="PD181" s="23"/>
      <c r="PE181" s="23"/>
      <c r="PF181" s="23"/>
      <c r="PG181" s="23"/>
      <c r="PH181" s="23"/>
      <c r="PI181" s="23"/>
      <c r="PJ181" s="23"/>
      <c r="PK181" s="23"/>
      <c r="PL181" s="23"/>
      <c r="PM181" s="23"/>
      <c r="PN181" s="23"/>
      <c r="PO181" s="23"/>
      <c r="PP181" s="23"/>
      <c r="PQ181" s="23"/>
      <c r="PR181" s="23"/>
      <c r="PS181" s="23"/>
      <c r="PT181" s="23"/>
      <c r="PU181" s="23"/>
      <c r="PV181" s="23"/>
      <c r="PW181" s="23"/>
      <c r="PX181" s="23"/>
      <c r="PY181" s="23"/>
      <c r="PZ181" s="23"/>
      <c r="QA181" s="23"/>
      <c r="QB181" s="23"/>
      <c r="QC181" s="23"/>
      <c r="QD181" s="23"/>
      <c r="QE181" s="23"/>
      <c r="QF181" s="23"/>
      <c r="QG181" s="23"/>
      <c r="QH181" s="23"/>
      <c r="QI181" s="23"/>
      <c r="QJ181" s="23"/>
      <c r="QK181" s="23"/>
      <c r="QL181" s="23"/>
      <c r="QM181" s="23"/>
      <c r="QN181" s="23"/>
      <c r="QO181" s="23"/>
      <c r="QP181" s="23"/>
      <c r="QQ181" s="23"/>
      <c r="QR181" s="23"/>
      <c r="QS181" s="23"/>
      <c r="QT181" s="23"/>
      <c r="QU181" s="23"/>
      <c r="QV181" s="23"/>
      <c r="QW181" s="23"/>
      <c r="QX181" s="23"/>
      <c r="QY181" s="23"/>
      <c r="QZ181" s="23"/>
      <c r="RA181" s="23"/>
      <c r="RB181" s="23"/>
      <c r="RC181" s="23"/>
      <c r="RD181" s="23"/>
      <c r="RE181" s="23"/>
      <c r="RF181" s="23"/>
      <c r="RG181" s="23"/>
      <c r="RH181" s="23"/>
      <c r="RI181" s="23"/>
      <c r="RJ181" s="23"/>
      <c r="RK181" s="23"/>
      <c r="RL181" s="23"/>
      <c r="RM181" s="23"/>
      <c r="RN181" s="23"/>
      <c r="RO181" s="23"/>
      <c r="RP181" s="23"/>
      <c r="RQ181" s="23"/>
      <c r="RR181" s="23"/>
      <c r="RS181" s="23"/>
      <c r="RT181" s="23"/>
      <c r="RU181" s="23"/>
      <c r="RV181" s="23"/>
      <c r="RW181" s="23"/>
      <c r="RX181" s="23"/>
      <c r="RY181" s="23"/>
      <c r="RZ181" s="23"/>
      <c r="SA181" s="23"/>
      <c r="SB181" s="23"/>
      <c r="SC181" s="23"/>
      <c r="SD181" s="23"/>
      <c r="SE181" s="23"/>
      <c r="SF181" s="23"/>
      <c r="SG181" s="23"/>
      <c r="SH181" s="23"/>
      <c r="SI181" s="23"/>
      <c r="SJ181" s="23"/>
      <c r="SK181" s="23"/>
      <c r="SL181" s="23"/>
      <c r="SM181" s="23"/>
      <c r="SN181" s="23"/>
      <c r="SO181" s="23"/>
      <c r="SP181" s="23"/>
      <c r="SQ181" s="23"/>
      <c r="SR181" s="23"/>
      <c r="SS181" s="23"/>
      <c r="ST181" s="23"/>
      <c r="SU181" s="23"/>
      <c r="SV181" s="23"/>
      <c r="SW181" s="23"/>
      <c r="SX181" s="23"/>
      <c r="SY181" s="23"/>
      <c r="SZ181" s="23"/>
      <c r="TA181" s="23"/>
      <c r="TB181" s="23"/>
      <c r="TC181" s="23"/>
      <c r="TD181" s="23"/>
      <c r="TE181" s="23"/>
      <c r="TF181" s="23"/>
      <c r="TG181" s="23"/>
      <c r="TH181" s="23"/>
      <c r="TI181" s="23"/>
      <c r="TJ181" s="23"/>
      <c r="TK181" s="23"/>
      <c r="TL181" s="23"/>
      <c r="TM181" s="23"/>
      <c r="TN181" s="23"/>
      <c r="TO181" s="23"/>
      <c r="TP181" s="23"/>
      <c r="TQ181" s="23"/>
      <c r="TR181" s="23"/>
      <c r="TS181" s="23"/>
      <c r="TT181" s="23"/>
      <c r="TU181" s="23"/>
      <c r="TV181" s="23"/>
      <c r="TW181" s="23"/>
      <c r="TX181" s="23"/>
      <c r="TY181" s="23"/>
      <c r="TZ181" s="23"/>
      <c r="UA181" s="23"/>
      <c r="UB181" s="23"/>
      <c r="UC181" s="23"/>
      <c r="UD181" s="23"/>
      <c r="UE181" s="23"/>
      <c r="UF181" s="23"/>
      <c r="UG181" s="23"/>
      <c r="UH181" s="23"/>
      <c r="UI181" s="23"/>
      <c r="UJ181" s="23"/>
      <c r="UK181" s="23"/>
      <c r="UL181" s="23"/>
      <c r="UM181" s="23"/>
      <c r="UN181" s="23"/>
      <c r="UO181" s="23"/>
      <c r="UP181" s="23"/>
      <c r="UQ181" s="23"/>
      <c r="UR181" s="23"/>
      <c r="US181" s="23"/>
      <c r="UT181" s="23"/>
      <c r="UU181" s="23"/>
      <c r="UV181" s="23"/>
      <c r="UW181" s="23"/>
      <c r="UX181" s="23"/>
      <c r="UY181" s="23"/>
      <c r="UZ181" s="23"/>
      <c r="VA181" s="23"/>
      <c r="VB181" s="23"/>
      <c r="VC181" s="23"/>
      <c r="VD181" s="23"/>
      <c r="VE181" s="23"/>
      <c r="VF181" s="23"/>
      <c r="VG181" s="23"/>
      <c r="VH181" s="23"/>
      <c r="VI181" s="23"/>
      <c r="VJ181" s="23"/>
      <c r="VK181" s="23"/>
      <c r="VL181" s="23"/>
      <c r="VM181" s="23"/>
      <c r="VN181" s="23"/>
      <c r="VO181" s="23"/>
      <c r="VP181" s="23"/>
      <c r="VQ181" s="23"/>
      <c r="VR181" s="23"/>
      <c r="VS181" s="23"/>
      <c r="VT181" s="23"/>
      <c r="VU181" s="23"/>
      <c r="VV181" s="23"/>
      <c r="VW181" s="23"/>
      <c r="VX181" s="23"/>
      <c r="VY181" s="23"/>
      <c r="VZ181" s="23"/>
      <c r="WA181" s="23"/>
      <c r="WB181" s="23"/>
      <c r="WC181" s="23"/>
      <c r="WD181" s="23"/>
      <c r="WE181" s="23"/>
      <c r="WF181" s="23"/>
      <c r="WG181" s="23"/>
      <c r="WH181" s="23"/>
      <c r="WI181" s="23"/>
      <c r="WJ181" s="23"/>
      <c r="WK181" s="23"/>
      <c r="WL181" s="23"/>
      <c r="WM181" s="23"/>
      <c r="WN181" s="23"/>
      <c r="WO181" s="23"/>
      <c r="WP181" s="23"/>
      <c r="WQ181" s="23"/>
      <c r="WR181" s="23"/>
      <c r="WS181" s="23"/>
      <c r="WT181" s="23"/>
      <c r="WU181" s="23"/>
      <c r="WV181" s="23"/>
      <c r="WW181" s="23"/>
      <c r="WX181" s="23"/>
      <c r="WY181" s="23"/>
      <c r="WZ181" s="23"/>
      <c r="XA181" s="23"/>
      <c r="XB181" s="23"/>
      <c r="XC181" s="23"/>
      <c r="XD181" s="23"/>
      <c r="XE181" s="23"/>
      <c r="XF181" s="23"/>
      <c r="XG181" s="23"/>
      <c r="XH181" s="23"/>
      <c r="XI181" s="23"/>
      <c r="XJ181" s="23"/>
      <c r="XK181" s="23"/>
      <c r="XL181" s="23"/>
      <c r="XM181" s="23"/>
      <c r="XN181" s="23"/>
      <c r="XO181" s="23"/>
      <c r="XP181" s="23"/>
      <c r="XQ181" s="23"/>
      <c r="XR181" s="23"/>
      <c r="XS181" s="23"/>
      <c r="XT181" s="23"/>
      <c r="XU181" s="23"/>
      <c r="XV181" s="23"/>
      <c r="XW181" s="23"/>
      <c r="XX181" s="23"/>
      <c r="XY181" s="23"/>
      <c r="XZ181" s="23"/>
      <c r="YA181" s="23"/>
      <c r="YB181" s="23"/>
      <c r="YC181" s="23"/>
      <c r="YD181" s="23"/>
      <c r="YE181" s="23"/>
      <c r="YF181" s="23"/>
      <c r="YG181" s="23"/>
      <c r="YH181" s="23"/>
      <c r="YI181" s="23"/>
      <c r="YJ181" s="23"/>
      <c r="YK181" s="23"/>
      <c r="YL181" s="23"/>
      <c r="YM181" s="23"/>
      <c r="YN181" s="23"/>
      <c r="YO181" s="23"/>
      <c r="YP181" s="23"/>
      <c r="YQ181" s="23"/>
      <c r="YR181" s="23"/>
      <c r="YS181" s="23"/>
      <c r="YT181" s="23"/>
      <c r="YU181" s="23"/>
      <c r="YV181" s="23"/>
      <c r="YW181" s="23"/>
      <c r="YX181" s="23"/>
      <c r="YY181" s="23"/>
      <c r="YZ181" s="23"/>
      <c r="ZA181" s="23"/>
      <c r="ZB181" s="23"/>
      <c r="ZC181" s="23"/>
      <c r="ZD181" s="23"/>
      <c r="ZE181" s="23"/>
      <c r="ZF181" s="23"/>
      <c r="ZG181" s="23"/>
      <c r="ZH181" s="23"/>
      <c r="ZI181" s="23"/>
      <c r="ZJ181" s="23"/>
      <c r="ZK181" s="23"/>
      <c r="ZL181" s="23"/>
      <c r="ZM181" s="23"/>
      <c r="ZN181" s="23"/>
      <c r="ZO181" s="23"/>
      <c r="ZP181" s="23"/>
      <c r="ZQ181" s="23"/>
      <c r="ZR181" s="23"/>
      <c r="ZS181" s="23"/>
      <c r="ZT181" s="23"/>
      <c r="ZU181" s="23"/>
      <c r="ZV181" s="23"/>
      <c r="ZW181" s="23"/>
      <c r="ZX181" s="23"/>
      <c r="ZY181" s="23"/>
      <c r="ZZ181" s="23"/>
      <c r="AAA181" s="23"/>
      <c r="AAB181" s="23"/>
      <c r="AAC181" s="23"/>
      <c r="AAD181" s="23"/>
      <c r="AAE181" s="23"/>
      <c r="AAF181" s="23"/>
      <c r="AAG181" s="23"/>
      <c r="AAH181" s="23"/>
      <c r="AAI181" s="23"/>
      <c r="AAJ181" s="23"/>
      <c r="AAK181" s="23"/>
      <c r="AAL181" s="23"/>
      <c r="AAM181" s="23"/>
      <c r="AAN181" s="23"/>
      <c r="AAO181" s="23"/>
      <c r="AAP181" s="23"/>
      <c r="AAQ181" s="23"/>
      <c r="AAR181" s="23"/>
      <c r="AAS181" s="23"/>
      <c r="AAT181" s="23"/>
      <c r="AAU181" s="23"/>
      <c r="AAV181" s="23"/>
      <c r="AAW181" s="23"/>
      <c r="AAX181" s="23"/>
      <c r="AAY181" s="23"/>
      <c r="AAZ181" s="23"/>
      <c r="ABA181" s="23"/>
      <c r="ABB181" s="23"/>
      <c r="ABC181" s="23"/>
      <c r="ABD181" s="23"/>
      <c r="ABE181" s="23"/>
      <c r="ABF181" s="23"/>
      <c r="ABG181" s="23"/>
      <c r="ABH181" s="23"/>
      <c r="ABI181" s="23"/>
      <c r="ABJ181" s="23"/>
      <c r="ABK181" s="23"/>
      <c r="ABL181" s="23"/>
      <c r="ABM181" s="23"/>
      <c r="ABN181" s="23"/>
      <c r="ABO181" s="23"/>
      <c r="ABP181" s="23"/>
      <c r="ABQ181" s="23"/>
      <c r="ABR181" s="23"/>
      <c r="ABS181" s="23"/>
      <c r="ABT181" s="23"/>
      <c r="ABU181" s="23"/>
      <c r="ABV181" s="23"/>
      <c r="ABW181" s="23"/>
      <c r="ABX181" s="23"/>
      <c r="ABY181" s="23"/>
      <c r="ABZ181" s="23"/>
      <c r="ACA181" s="23"/>
      <c r="ACB181" s="23"/>
      <c r="ACC181" s="23"/>
      <c r="ACD181" s="23"/>
      <c r="ACE181" s="23"/>
      <c r="ACF181" s="23"/>
      <c r="ACG181" s="23"/>
      <c r="ACH181" s="23"/>
      <c r="ACI181" s="23"/>
      <c r="ACJ181" s="23"/>
      <c r="ACK181" s="23"/>
      <c r="ACL181" s="23"/>
      <c r="ACM181" s="23"/>
      <c r="ACN181" s="23"/>
      <c r="ACO181" s="23"/>
      <c r="ACP181" s="23"/>
      <c r="ACQ181" s="23"/>
      <c r="ACR181" s="23"/>
      <c r="ACS181" s="23"/>
      <c r="ACT181" s="23"/>
      <c r="ACU181" s="23"/>
      <c r="ACV181" s="23"/>
      <c r="ACW181" s="23"/>
      <c r="ACX181" s="23"/>
      <c r="ACY181" s="23"/>
      <c r="ACZ181" s="23"/>
      <c r="ADA181" s="23"/>
      <c r="ADB181" s="23"/>
      <c r="ADC181" s="23"/>
      <c r="ADD181" s="23"/>
      <c r="ADE181" s="23"/>
      <c r="ADF181" s="23"/>
      <c r="ADG181" s="23"/>
      <c r="ADH181" s="23"/>
      <c r="ADI181" s="23"/>
      <c r="ADJ181" s="23"/>
      <c r="ADK181" s="23"/>
      <c r="ADL181" s="23"/>
      <c r="ADM181" s="23"/>
      <c r="ADN181" s="23"/>
      <c r="ADO181" s="23"/>
      <c r="ADP181" s="23"/>
      <c r="ADQ181" s="23"/>
      <c r="ADR181" s="23"/>
      <c r="ADS181" s="23"/>
      <c r="ADT181" s="23"/>
      <c r="ADU181" s="23"/>
      <c r="ADV181" s="23"/>
      <c r="ADW181" s="23"/>
      <c r="ADX181" s="23"/>
      <c r="ADY181" s="23"/>
      <c r="ADZ181" s="23"/>
      <c r="AEA181" s="23"/>
      <c r="AEB181" s="23"/>
      <c r="AEC181" s="23"/>
      <c r="AED181" s="23"/>
      <c r="AEE181" s="23"/>
      <c r="AEF181" s="23"/>
      <c r="AEG181" s="23"/>
      <c r="AEH181" s="23"/>
      <c r="AEI181" s="23"/>
      <c r="AEJ181" s="23"/>
      <c r="AEK181" s="23"/>
      <c r="AEL181" s="23"/>
      <c r="AEM181" s="23"/>
      <c r="AEN181" s="23"/>
      <c r="AEO181" s="23"/>
      <c r="AEP181" s="23"/>
      <c r="AEQ181" s="23"/>
      <c r="AER181" s="23"/>
      <c r="AES181" s="23"/>
      <c r="AET181" s="23"/>
      <c r="AEU181" s="23"/>
      <c r="AEV181" s="23"/>
      <c r="AEW181" s="23"/>
      <c r="AEX181" s="23"/>
      <c r="AEY181" s="23"/>
      <c r="AEZ181" s="23"/>
      <c r="AFA181" s="23"/>
      <c r="AFB181" s="23"/>
      <c r="AFC181" s="23"/>
      <c r="AFD181" s="23"/>
      <c r="AFE181" s="23"/>
      <c r="AFF181" s="23"/>
      <c r="AFG181" s="23"/>
      <c r="AFH181" s="23"/>
      <c r="AFI181" s="23"/>
      <c r="AFJ181" s="23"/>
      <c r="AFK181" s="23"/>
      <c r="AFL181" s="23"/>
      <c r="AFM181" s="23"/>
      <c r="AFN181" s="23"/>
      <c r="AFO181" s="23"/>
      <c r="AFP181" s="23"/>
      <c r="AFQ181" s="23"/>
      <c r="AFR181" s="23"/>
      <c r="AFS181" s="23"/>
      <c r="AFT181" s="23"/>
      <c r="AFU181" s="23"/>
      <c r="AFV181" s="23"/>
      <c r="AFW181" s="23"/>
      <c r="AFX181" s="23"/>
      <c r="AFY181" s="23"/>
      <c r="AFZ181" s="23"/>
      <c r="AGA181" s="23"/>
      <c r="AGB181" s="23"/>
      <c r="AGC181" s="23"/>
      <c r="AGD181" s="23"/>
      <c r="AGE181" s="23"/>
      <c r="AGF181" s="23"/>
      <c r="AGG181" s="23"/>
      <c r="AGH181" s="23"/>
      <c r="AGI181" s="23"/>
      <c r="AGJ181" s="23"/>
      <c r="AGK181" s="23"/>
      <c r="AGL181" s="23"/>
      <c r="AGM181" s="23"/>
      <c r="AGN181" s="23"/>
      <c r="AGO181" s="23"/>
      <c r="AGP181" s="23"/>
      <c r="AGQ181" s="23"/>
      <c r="AGR181" s="23"/>
      <c r="AGS181" s="23"/>
      <c r="AGT181" s="23"/>
      <c r="AGU181" s="23"/>
      <c r="AGV181" s="23"/>
      <c r="AGW181" s="23"/>
      <c r="AGX181" s="23"/>
      <c r="AGY181" s="23"/>
      <c r="AGZ181" s="23"/>
      <c r="AHA181" s="23"/>
      <c r="AHB181" s="23"/>
      <c r="AHC181" s="23"/>
      <c r="AHD181" s="23"/>
      <c r="AHE181" s="23"/>
      <c r="AHF181" s="23"/>
      <c r="AHG181" s="23"/>
      <c r="AHH181" s="23"/>
      <c r="AHI181" s="23"/>
      <c r="AHJ181" s="23"/>
      <c r="AHK181" s="23"/>
      <c r="AHL181" s="23"/>
      <c r="AHM181" s="23"/>
      <c r="AHN181" s="23"/>
      <c r="AHO181" s="23"/>
      <c r="AHP181" s="23"/>
      <c r="AHQ181" s="23"/>
      <c r="AHR181" s="23"/>
      <c r="AHS181" s="23"/>
      <c r="AHT181" s="23"/>
      <c r="AHU181" s="23"/>
      <c r="AHV181" s="23"/>
      <c r="AHW181" s="23"/>
      <c r="AHX181" s="23"/>
      <c r="AHY181" s="23"/>
      <c r="AHZ181" s="23"/>
      <c r="AIA181" s="23"/>
      <c r="AIB181" s="23"/>
      <c r="AIC181" s="23"/>
      <c r="AID181" s="23"/>
    </row>
    <row r="182" spans="1:914" s="20" customFormat="1" ht="13.55" customHeight="1">
      <c r="A182" s="587"/>
      <c r="B182" s="260" t="s">
        <v>221</v>
      </c>
      <c r="C182" s="385">
        <v>2295810</v>
      </c>
      <c r="D182" s="234">
        <v>3.0552392170206E-2</v>
      </c>
      <c r="E182" s="620"/>
      <c r="F182" s="638"/>
      <c r="G182" s="233">
        <v>24828</v>
      </c>
      <c r="H182" s="234">
        <v>-3.1631498888412213E-2</v>
      </c>
      <c r="I182" s="369">
        <v>18891</v>
      </c>
      <c r="J182" s="234">
        <v>-7.3743564599166422E-2</v>
      </c>
      <c r="K182" s="646"/>
      <c r="L182" s="632"/>
      <c r="M182" s="369">
        <v>9237</v>
      </c>
      <c r="N182" s="234">
        <v>6.8231756678616806E-2</v>
      </c>
      <c r="O182" s="620"/>
      <c r="P182" s="638"/>
      <c r="Q182" s="369">
        <v>1699</v>
      </c>
      <c r="R182" s="234">
        <v>-6.1844284925455573E-2</v>
      </c>
      <c r="S182" s="249">
        <v>1223</v>
      </c>
      <c r="T182" s="193">
        <v>-0.22545915136162129</v>
      </c>
      <c r="U182" s="620"/>
      <c r="V182" s="623"/>
      <c r="W182" s="384">
        <v>73</v>
      </c>
      <c r="X182" s="234">
        <v>-0.66666666666666674</v>
      </c>
      <c r="Y182" s="384">
        <v>208</v>
      </c>
      <c r="Z182" s="234">
        <v>5.117647058823529</v>
      </c>
      <c r="AA182" s="369"/>
      <c r="AB182" s="234"/>
      <c r="AC182" s="620"/>
      <c r="AD182" s="623"/>
      <c r="AE182" s="636"/>
      <c r="AF182" s="641"/>
      <c r="AG182" s="369"/>
      <c r="AH182" s="234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  <c r="IW182" s="23"/>
      <c r="IX182" s="23"/>
      <c r="IY182" s="23"/>
      <c r="IZ182" s="23"/>
      <c r="JA182" s="23"/>
      <c r="JB182" s="23"/>
      <c r="JC182" s="23"/>
      <c r="JD182" s="23"/>
      <c r="JE182" s="23"/>
      <c r="JF182" s="23"/>
      <c r="JG182" s="23"/>
      <c r="JH182" s="23"/>
      <c r="JI182" s="23"/>
      <c r="JJ182" s="23"/>
      <c r="JK182" s="23"/>
      <c r="JL182" s="23"/>
      <c r="JM182" s="23"/>
      <c r="JN182" s="23"/>
      <c r="JO182" s="23"/>
      <c r="JP182" s="23"/>
      <c r="JQ182" s="23"/>
      <c r="JR182" s="23"/>
      <c r="JS182" s="23"/>
      <c r="JT182" s="23"/>
      <c r="JU182" s="23"/>
      <c r="JV182" s="23"/>
      <c r="JW182" s="23"/>
      <c r="JX182" s="23"/>
      <c r="JY182" s="23"/>
      <c r="JZ182" s="23"/>
      <c r="KA182" s="23"/>
      <c r="KB182" s="23"/>
      <c r="KC182" s="23"/>
      <c r="KD182" s="23"/>
      <c r="KE182" s="23"/>
      <c r="KF182" s="23"/>
      <c r="KG182" s="23"/>
      <c r="KH182" s="23"/>
      <c r="KI182" s="23"/>
      <c r="KJ182" s="23"/>
      <c r="KK182" s="23"/>
      <c r="KL182" s="23"/>
      <c r="KM182" s="23"/>
      <c r="KN182" s="23"/>
      <c r="KO182" s="23"/>
      <c r="KP182" s="23"/>
      <c r="KQ182" s="23"/>
      <c r="KR182" s="23"/>
      <c r="KS182" s="23"/>
      <c r="KT182" s="23"/>
      <c r="KU182" s="23"/>
      <c r="KV182" s="23"/>
      <c r="KW182" s="23"/>
      <c r="KX182" s="23"/>
      <c r="KY182" s="23"/>
      <c r="KZ182" s="23"/>
      <c r="LA182" s="23"/>
      <c r="LB182" s="23"/>
      <c r="LC182" s="23"/>
      <c r="LD182" s="23"/>
      <c r="LE182" s="23"/>
      <c r="LF182" s="23"/>
      <c r="LG182" s="23"/>
      <c r="LH182" s="23"/>
      <c r="LI182" s="23"/>
      <c r="LJ182" s="23"/>
      <c r="LK182" s="23"/>
      <c r="LL182" s="23"/>
      <c r="LM182" s="23"/>
      <c r="LN182" s="23"/>
      <c r="LO182" s="23"/>
      <c r="LP182" s="23"/>
      <c r="LQ182" s="23"/>
      <c r="LR182" s="23"/>
      <c r="LS182" s="23"/>
      <c r="LT182" s="23"/>
      <c r="LU182" s="23"/>
      <c r="LV182" s="23"/>
      <c r="LW182" s="23"/>
      <c r="LX182" s="23"/>
      <c r="LY182" s="23"/>
      <c r="LZ182" s="23"/>
      <c r="MA182" s="23"/>
      <c r="MB182" s="23"/>
      <c r="MC182" s="23"/>
      <c r="MD182" s="23"/>
      <c r="ME182" s="23"/>
      <c r="MF182" s="23"/>
      <c r="MG182" s="23"/>
      <c r="MH182" s="23"/>
      <c r="MI182" s="23"/>
      <c r="MJ182" s="23"/>
      <c r="MK182" s="23"/>
      <c r="ML182" s="23"/>
      <c r="MM182" s="23"/>
      <c r="MN182" s="23"/>
      <c r="MO182" s="23"/>
      <c r="MP182" s="23"/>
      <c r="MQ182" s="23"/>
      <c r="MR182" s="23"/>
      <c r="MS182" s="23"/>
      <c r="MT182" s="23"/>
      <c r="MU182" s="23"/>
      <c r="MV182" s="23"/>
      <c r="MW182" s="23"/>
      <c r="MX182" s="23"/>
      <c r="MY182" s="23"/>
      <c r="MZ182" s="23"/>
      <c r="NA182" s="23"/>
      <c r="NB182" s="23"/>
      <c r="NC182" s="23"/>
      <c r="ND182" s="23"/>
      <c r="NE182" s="23"/>
      <c r="NF182" s="23"/>
      <c r="NG182" s="23"/>
      <c r="NH182" s="23"/>
      <c r="NI182" s="23"/>
      <c r="NJ182" s="23"/>
      <c r="NK182" s="23"/>
      <c r="NL182" s="23"/>
      <c r="NM182" s="23"/>
      <c r="NN182" s="23"/>
      <c r="NO182" s="23"/>
      <c r="NP182" s="23"/>
      <c r="NQ182" s="23"/>
      <c r="NR182" s="23"/>
      <c r="NS182" s="23"/>
      <c r="NT182" s="23"/>
      <c r="NU182" s="23"/>
      <c r="NV182" s="23"/>
      <c r="NW182" s="23"/>
      <c r="NX182" s="23"/>
      <c r="NY182" s="23"/>
      <c r="NZ182" s="23"/>
      <c r="OA182" s="23"/>
      <c r="OB182" s="23"/>
      <c r="OC182" s="23"/>
      <c r="OD182" s="23"/>
      <c r="OE182" s="23"/>
      <c r="OF182" s="23"/>
      <c r="OG182" s="23"/>
      <c r="OH182" s="23"/>
      <c r="OI182" s="23"/>
      <c r="OJ182" s="23"/>
      <c r="OK182" s="23"/>
      <c r="OL182" s="23"/>
      <c r="OM182" s="23"/>
      <c r="ON182" s="23"/>
      <c r="OO182" s="23"/>
      <c r="OP182" s="23"/>
      <c r="OQ182" s="23"/>
      <c r="OR182" s="23"/>
      <c r="OS182" s="23"/>
      <c r="OT182" s="23"/>
      <c r="OU182" s="23"/>
      <c r="OV182" s="23"/>
      <c r="OW182" s="23"/>
      <c r="OX182" s="23"/>
      <c r="OY182" s="23"/>
      <c r="OZ182" s="23"/>
      <c r="PA182" s="23"/>
      <c r="PB182" s="23"/>
      <c r="PC182" s="23"/>
      <c r="PD182" s="23"/>
      <c r="PE182" s="23"/>
      <c r="PF182" s="23"/>
      <c r="PG182" s="23"/>
      <c r="PH182" s="23"/>
      <c r="PI182" s="23"/>
      <c r="PJ182" s="23"/>
      <c r="PK182" s="23"/>
      <c r="PL182" s="23"/>
      <c r="PM182" s="23"/>
      <c r="PN182" s="23"/>
      <c r="PO182" s="23"/>
      <c r="PP182" s="23"/>
      <c r="PQ182" s="23"/>
      <c r="PR182" s="23"/>
      <c r="PS182" s="23"/>
      <c r="PT182" s="23"/>
      <c r="PU182" s="23"/>
      <c r="PV182" s="23"/>
      <c r="PW182" s="23"/>
      <c r="PX182" s="23"/>
      <c r="PY182" s="23"/>
      <c r="PZ182" s="23"/>
      <c r="QA182" s="23"/>
      <c r="QB182" s="23"/>
      <c r="QC182" s="23"/>
      <c r="QD182" s="23"/>
      <c r="QE182" s="23"/>
      <c r="QF182" s="23"/>
      <c r="QG182" s="23"/>
      <c r="QH182" s="23"/>
      <c r="QI182" s="23"/>
      <c r="QJ182" s="23"/>
      <c r="QK182" s="23"/>
      <c r="QL182" s="23"/>
      <c r="QM182" s="23"/>
      <c r="QN182" s="23"/>
      <c r="QO182" s="23"/>
      <c r="QP182" s="23"/>
      <c r="QQ182" s="23"/>
      <c r="QR182" s="23"/>
      <c r="QS182" s="23"/>
      <c r="QT182" s="23"/>
      <c r="QU182" s="23"/>
      <c r="QV182" s="23"/>
      <c r="QW182" s="23"/>
      <c r="QX182" s="23"/>
      <c r="QY182" s="23"/>
      <c r="QZ182" s="23"/>
      <c r="RA182" s="23"/>
      <c r="RB182" s="23"/>
      <c r="RC182" s="23"/>
      <c r="RD182" s="23"/>
      <c r="RE182" s="23"/>
      <c r="RF182" s="23"/>
      <c r="RG182" s="23"/>
      <c r="RH182" s="23"/>
      <c r="RI182" s="23"/>
      <c r="RJ182" s="23"/>
      <c r="RK182" s="23"/>
      <c r="RL182" s="23"/>
      <c r="RM182" s="23"/>
      <c r="RN182" s="23"/>
      <c r="RO182" s="23"/>
      <c r="RP182" s="23"/>
      <c r="RQ182" s="23"/>
      <c r="RR182" s="23"/>
      <c r="RS182" s="23"/>
      <c r="RT182" s="23"/>
      <c r="RU182" s="23"/>
      <c r="RV182" s="23"/>
      <c r="RW182" s="23"/>
      <c r="RX182" s="23"/>
      <c r="RY182" s="23"/>
      <c r="RZ182" s="23"/>
      <c r="SA182" s="23"/>
      <c r="SB182" s="23"/>
      <c r="SC182" s="23"/>
      <c r="SD182" s="23"/>
      <c r="SE182" s="23"/>
      <c r="SF182" s="23"/>
      <c r="SG182" s="23"/>
      <c r="SH182" s="23"/>
      <c r="SI182" s="23"/>
      <c r="SJ182" s="23"/>
      <c r="SK182" s="23"/>
      <c r="SL182" s="23"/>
      <c r="SM182" s="23"/>
      <c r="SN182" s="23"/>
      <c r="SO182" s="23"/>
      <c r="SP182" s="23"/>
      <c r="SQ182" s="23"/>
      <c r="SR182" s="23"/>
      <c r="SS182" s="23"/>
      <c r="ST182" s="23"/>
      <c r="SU182" s="23"/>
      <c r="SV182" s="23"/>
      <c r="SW182" s="23"/>
      <c r="SX182" s="23"/>
      <c r="SY182" s="23"/>
      <c r="SZ182" s="23"/>
      <c r="TA182" s="23"/>
      <c r="TB182" s="23"/>
      <c r="TC182" s="23"/>
      <c r="TD182" s="23"/>
      <c r="TE182" s="23"/>
      <c r="TF182" s="23"/>
      <c r="TG182" s="23"/>
      <c r="TH182" s="23"/>
      <c r="TI182" s="23"/>
      <c r="TJ182" s="23"/>
      <c r="TK182" s="23"/>
      <c r="TL182" s="23"/>
      <c r="TM182" s="23"/>
      <c r="TN182" s="23"/>
      <c r="TO182" s="23"/>
      <c r="TP182" s="23"/>
      <c r="TQ182" s="23"/>
      <c r="TR182" s="23"/>
      <c r="TS182" s="23"/>
      <c r="TT182" s="23"/>
      <c r="TU182" s="23"/>
      <c r="TV182" s="23"/>
      <c r="TW182" s="23"/>
      <c r="TX182" s="23"/>
      <c r="TY182" s="23"/>
      <c r="TZ182" s="23"/>
      <c r="UA182" s="23"/>
      <c r="UB182" s="23"/>
      <c r="UC182" s="23"/>
      <c r="UD182" s="23"/>
      <c r="UE182" s="23"/>
      <c r="UF182" s="23"/>
      <c r="UG182" s="23"/>
      <c r="UH182" s="23"/>
      <c r="UI182" s="23"/>
      <c r="UJ182" s="23"/>
      <c r="UK182" s="23"/>
      <c r="UL182" s="23"/>
      <c r="UM182" s="23"/>
      <c r="UN182" s="23"/>
      <c r="UO182" s="23"/>
      <c r="UP182" s="23"/>
      <c r="UQ182" s="23"/>
      <c r="UR182" s="23"/>
      <c r="US182" s="23"/>
      <c r="UT182" s="23"/>
      <c r="UU182" s="23"/>
      <c r="UV182" s="23"/>
      <c r="UW182" s="23"/>
      <c r="UX182" s="23"/>
      <c r="UY182" s="23"/>
      <c r="UZ182" s="23"/>
      <c r="VA182" s="23"/>
      <c r="VB182" s="23"/>
      <c r="VC182" s="23"/>
      <c r="VD182" s="23"/>
      <c r="VE182" s="23"/>
      <c r="VF182" s="23"/>
      <c r="VG182" s="23"/>
      <c r="VH182" s="23"/>
      <c r="VI182" s="23"/>
      <c r="VJ182" s="23"/>
      <c r="VK182" s="23"/>
      <c r="VL182" s="23"/>
      <c r="VM182" s="23"/>
      <c r="VN182" s="23"/>
      <c r="VO182" s="23"/>
      <c r="VP182" s="23"/>
      <c r="VQ182" s="23"/>
      <c r="VR182" s="23"/>
      <c r="VS182" s="23"/>
      <c r="VT182" s="23"/>
      <c r="VU182" s="23"/>
      <c r="VV182" s="23"/>
      <c r="VW182" s="23"/>
      <c r="VX182" s="23"/>
      <c r="VY182" s="23"/>
      <c r="VZ182" s="23"/>
      <c r="WA182" s="23"/>
      <c r="WB182" s="23"/>
      <c r="WC182" s="23"/>
      <c r="WD182" s="23"/>
      <c r="WE182" s="23"/>
      <c r="WF182" s="23"/>
      <c r="WG182" s="23"/>
      <c r="WH182" s="23"/>
      <c r="WI182" s="23"/>
      <c r="WJ182" s="23"/>
      <c r="WK182" s="23"/>
      <c r="WL182" s="23"/>
      <c r="WM182" s="23"/>
      <c r="WN182" s="23"/>
      <c r="WO182" s="23"/>
      <c r="WP182" s="23"/>
      <c r="WQ182" s="23"/>
      <c r="WR182" s="23"/>
      <c r="WS182" s="23"/>
      <c r="WT182" s="23"/>
      <c r="WU182" s="23"/>
      <c r="WV182" s="23"/>
      <c r="WW182" s="23"/>
      <c r="WX182" s="23"/>
      <c r="WY182" s="23"/>
      <c r="WZ182" s="23"/>
      <c r="XA182" s="23"/>
      <c r="XB182" s="23"/>
      <c r="XC182" s="23"/>
      <c r="XD182" s="23"/>
      <c r="XE182" s="23"/>
      <c r="XF182" s="23"/>
      <c r="XG182" s="23"/>
      <c r="XH182" s="23"/>
      <c r="XI182" s="23"/>
      <c r="XJ182" s="23"/>
      <c r="XK182" s="23"/>
      <c r="XL182" s="23"/>
      <c r="XM182" s="23"/>
      <c r="XN182" s="23"/>
      <c r="XO182" s="23"/>
      <c r="XP182" s="23"/>
      <c r="XQ182" s="23"/>
      <c r="XR182" s="23"/>
      <c r="XS182" s="23"/>
      <c r="XT182" s="23"/>
      <c r="XU182" s="23"/>
      <c r="XV182" s="23"/>
      <c r="XW182" s="23"/>
      <c r="XX182" s="23"/>
      <c r="XY182" s="23"/>
      <c r="XZ182" s="23"/>
      <c r="YA182" s="23"/>
      <c r="YB182" s="23"/>
      <c r="YC182" s="23"/>
      <c r="YD182" s="23"/>
      <c r="YE182" s="23"/>
      <c r="YF182" s="23"/>
      <c r="YG182" s="23"/>
      <c r="YH182" s="23"/>
      <c r="YI182" s="23"/>
      <c r="YJ182" s="23"/>
      <c r="YK182" s="23"/>
      <c r="YL182" s="23"/>
      <c r="YM182" s="23"/>
      <c r="YN182" s="23"/>
      <c r="YO182" s="23"/>
      <c r="YP182" s="23"/>
      <c r="YQ182" s="23"/>
      <c r="YR182" s="23"/>
      <c r="YS182" s="23"/>
      <c r="YT182" s="23"/>
      <c r="YU182" s="23"/>
      <c r="YV182" s="23"/>
      <c r="YW182" s="23"/>
      <c r="YX182" s="23"/>
      <c r="YY182" s="23"/>
      <c r="YZ182" s="23"/>
      <c r="ZA182" s="23"/>
      <c r="ZB182" s="23"/>
      <c r="ZC182" s="23"/>
      <c r="ZD182" s="23"/>
      <c r="ZE182" s="23"/>
      <c r="ZF182" s="23"/>
      <c r="ZG182" s="23"/>
      <c r="ZH182" s="23"/>
      <c r="ZI182" s="23"/>
      <c r="ZJ182" s="23"/>
      <c r="ZK182" s="23"/>
      <c r="ZL182" s="23"/>
      <c r="ZM182" s="23"/>
      <c r="ZN182" s="23"/>
      <c r="ZO182" s="23"/>
      <c r="ZP182" s="23"/>
      <c r="ZQ182" s="23"/>
      <c r="ZR182" s="23"/>
      <c r="ZS182" s="23"/>
      <c r="ZT182" s="23"/>
      <c r="ZU182" s="23"/>
      <c r="ZV182" s="23"/>
      <c r="ZW182" s="23"/>
      <c r="ZX182" s="23"/>
      <c r="ZY182" s="23"/>
      <c r="ZZ182" s="23"/>
      <c r="AAA182" s="23"/>
      <c r="AAB182" s="23"/>
      <c r="AAC182" s="23"/>
      <c r="AAD182" s="23"/>
      <c r="AAE182" s="23"/>
      <c r="AAF182" s="23"/>
      <c r="AAG182" s="23"/>
      <c r="AAH182" s="23"/>
      <c r="AAI182" s="23"/>
      <c r="AAJ182" s="23"/>
      <c r="AAK182" s="23"/>
      <c r="AAL182" s="23"/>
      <c r="AAM182" s="23"/>
      <c r="AAN182" s="23"/>
      <c r="AAO182" s="23"/>
      <c r="AAP182" s="23"/>
      <c r="AAQ182" s="23"/>
      <c r="AAR182" s="23"/>
      <c r="AAS182" s="23"/>
      <c r="AAT182" s="23"/>
      <c r="AAU182" s="23"/>
      <c r="AAV182" s="23"/>
      <c r="AAW182" s="23"/>
      <c r="AAX182" s="23"/>
      <c r="AAY182" s="23"/>
      <c r="AAZ182" s="23"/>
      <c r="ABA182" s="23"/>
      <c r="ABB182" s="23"/>
      <c r="ABC182" s="23"/>
      <c r="ABD182" s="23"/>
      <c r="ABE182" s="23"/>
      <c r="ABF182" s="23"/>
      <c r="ABG182" s="23"/>
      <c r="ABH182" s="23"/>
      <c r="ABI182" s="23"/>
      <c r="ABJ182" s="23"/>
      <c r="ABK182" s="23"/>
      <c r="ABL182" s="23"/>
      <c r="ABM182" s="23"/>
      <c r="ABN182" s="23"/>
      <c r="ABO182" s="23"/>
      <c r="ABP182" s="23"/>
      <c r="ABQ182" s="23"/>
      <c r="ABR182" s="23"/>
      <c r="ABS182" s="23"/>
      <c r="ABT182" s="23"/>
      <c r="ABU182" s="23"/>
      <c r="ABV182" s="23"/>
      <c r="ABW182" s="23"/>
      <c r="ABX182" s="23"/>
      <c r="ABY182" s="23"/>
      <c r="ABZ182" s="23"/>
      <c r="ACA182" s="23"/>
      <c r="ACB182" s="23"/>
      <c r="ACC182" s="23"/>
      <c r="ACD182" s="23"/>
      <c r="ACE182" s="23"/>
      <c r="ACF182" s="23"/>
      <c r="ACG182" s="23"/>
      <c r="ACH182" s="23"/>
      <c r="ACI182" s="23"/>
      <c r="ACJ182" s="23"/>
      <c r="ACK182" s="23"/>
      <c r="ACL182" s="23"/>
      <c r="ACM182" s="23"/>
      <c r="ACN182" s="23"/>
      <c r="ACO182" s="23"/>
      <c r="ACP182" s="23"/>
      <c r="ACQ182" s="23"/>
      <c r="ACR182" s="23"/>
      <c r="ACS182" s="23"/>
      <c r="ACT182" s="23"/>
      <c r="ACU182" s="23"/>
      <c r="ACV182" s="23"/>
      <c r="ACW182" s="23"/>
      <c r="ACX182" s="23"/>
      <c r="ACY182" s="23"/>
      <c r="ACZ182" s="23"/>
      <c r="ADA182" s="23"/>
      <c r="ADB182" s="23"/>
      <c r="ADC182" s="23"/>
      <c r="ADD182" s="23"/>
      <c r="ADE182" s="23"/>
      <c r="ADF182" s="23"/>
      <c r="ADG182" s="23"/>
      <c r="ADH182" s="23"/>
      <c r="ADI182" s="23"/>
      <c r="ADJ182" s="23"/>
      <c r="ADK182" s="23"/>
      <c r="ADL182" s="23"/>
      <c r="ADM182" s="23"/>
      <c r="ADN182" s="23"/>
      <c r="ADO182" s="23"/>
      <c r="ADP182" s="23"/>
      <c r="ADQ182" s="23"/>
      <c r="ADR182" s="23"/>
      <c r="ADS182" s="23"/>
      <c r="ADT182" s="23"/>
      <c r="ADU182" s="23"/>
      <c r="ADV182" s="23"/>
      <c r="ADW182" s="23"/>
      <c r="ADX182" s="23"/>
      <c r="ADY182" s="23"/>
      <c r="ADZ182" s="23"/>
      <c r="AEA182" s="23"/>
      <c r="AEB182" s="23"/>
      <c r="AEC182" s="23"/>
      <c r="AED182" s="23"/>
      <c r="AEE182" s="23"/>
      <c r="AEF182" s="23"/>
      <c r="AEG182" s="23"/>
      <c r="AEH182" s="23"/>
      <c r="AEI182" s="23"/>
      <c r="AEJ182" s="23"/>
      <c r="AEK182" s="23"/>
      <c r="AEL182" s="23"/>
      <c r="AEM182" s="23"/>
      <c r="AEN182" s="23"/>
      <c r="AEO182" s="23"/>
      <c r="AEP182" s="23"/>
      <c r="AEQ182" s="23"/>
      <c r="AER182" s="23"/>
      <c r="AES182" s="23"/>
      <c r="AET182" s="23"/>
      <c r="AEU182" s="23"/>
      <c r="AEV182" s="23"/>
      <c r="AEW182" s="23"/>
      <c r="AEX182" s="23"/>
      <c r="AEY182" s="23"/>
      <c r="AEZ182" s="23"/>
      <c r="AFA182" s="23"/>
      <c r="AFB182" s="23"/>
      <c r="AFC182" s="23"/>
      <c r="AFD182" s="23"/>
      <c r="AFE182" s="23"/>
      <c r="AFF182" s="23"/>
      <c r="AFG182" s="23"/>
      <c r="AFH182" s="23"/>
      <c r="AFI182" s="23"/>
      <c r="AFJ182" s="23"/>
      <c r="AFK182" s="23"/>
      <c r="AFL182" s="23"/>
      <c r="AFM182" s="23"/>
      <c r="AFN182" s="23"/>
      <c r="AFO182" s="23"/>
      <c r="AFP182" s="23"/>
      <c r="AFQ182" s="23"/>
      <c r="AFR182" s="23"/>
      <c r="AFS182" s="23"/>
      <c r="AFT182" s="23"/>
      <c r="AFU182" s="23"/>
      <c r="AFV182" s="23"/>
      <c r="AFW182" s="23"/>
      <c r="AFX182" s="23"/>
      <c r="AFY182" s="23"/>
      <c r="AFZ182" s="23"/>
      <c r="AGA182" s="23"/>
      <c r="AGB182" s="23"/>
      <c r="AGC182" s="23"/>
      <c r="AGD182" s="23"/>
      <c r="AGE182" s="23"/>
      <c r="AGF182" s="23"/>
      <c r="AGG182" s="23"/>
      <c r="AGH182" s="23"/>
      <c r="AGI182" s="23"/>
      <c r="AGJ182" s="23"/>
      <c r="AGK182" s="23"/>
      <c r="AGL182" s="23"/>
      <c r="AGM182" s="23"/>
      <c r="AGN182" s="23"/>
      <c r="AGO182" s="23"/>
      <c r="AGP182" s="23"/>
      <c r="AGQ182" s="23"/>
      <c r="AGR182" s="23"/>
      <c r="AGS182" s="23"/>
      <c r="AGT182" s="23"/>
      <c r="AGU182" s="23"/>
      <c r="AGV182" s="23"/>
      <c r="AGW182" s="23"/>
      <c r="AGX182" s="23"/>
      <c r="AGY182" s="23"/>
      <c r="AGZ182" s="23"/>
      <c r="AHA182" s="23"/>
      <c r="AHB182" s="23"/>
      <c r="AHC182" s="23"/>
      <c r="AHD182" s="23"/>
      <c r="AHE182" s="23"/>
      <c r="AHF182" s="23"/>
      <c r="AHG182" s="23"/>
      <c r="AHH182" s="23"/>
      <c r="AHI182" s="23"/>
      <c r="AHJ182" s="23"/>
      <c r="AHK182" s="23"/>
      <c r="AHL182" s="23"/>
      <c r="AHM182" s="23"/>
      <c r="AHN182" s="23"/>
      <c r="AHO182" s="23"/>
      <c r="AHP182" s="23"/>
      <c r="AHQ182" s="23"/>
      <c r="AHR182" s="23"/>
      <c r="AHS182" s="23"/>
      <c r="AHT182" s="23"/>
      <c r="AHU182" s="23"/>
      <c r="AHV182" s="23"/>
      <c r="AHW182" s="23"/>
      <c r="AHX182" s="23"/>
      <c r="AHY182" s="23"/>
      <c r="AHZ182" s="23"/>
      <c r="AIA182" s="23"/>
      <c r="AIB182" s="23"/>
      <c r="AIC182" s="23"/>
      <c r="AID182" s="23"/>
    </row>
    <row r="183" spans="1:914" s="20" customFormat="1" ht="13.55" customHeight="1">
      <c r="A183" s="588"/>
      <c r="B183" s="272" t="s">
        <v>207</v>
      </c>
      <c r="C183" s="390">
        <v>2495279</v>
      </c>
      <c r="D183" s="238">
        <v>3.7563068049042414E-2</v>
      </c>
      <c r="E183" s="633"/>
      <c r="F183" s="660"/>
      <c r="G183" s="237">
        <v>23586</v>
      </c>
      <c r="H183" s="238">
        <v>1.7413463580377986E-3</v>
      </c>
      <c r="I183" s="388">
        <v>18528</v>
      </c>
      <c r="J183" s="238">
        <v>6.7834706933318056E-2</v>
      </c>
      <c r="K183" s="647"/>
      <c r="L183" s="651"/>
      <c r="M183" s="388">
        <v>606</v>
      </c>
      <c r="N183" s="238">
        <v>-0.88632526730444572</v>
      </c>
      <c r="O183" s="633"/>
      <c r="P183" s="660"/>
      <c r="Q183" s="388">
        <v>831</v>
      </c>
      <c r="R183" s="238">
        <v>-0.21751412429378536</v>
      </c>
      <c r="S183" s="262">
        <v>2186</v>
      </c>
      <c r="T183" s="193">
        <v>0.27315084449621435</v>
      </c>
      <c r="U183" s="633"/>
      <c r="V183" s="630"/>
      <c r="W183" s="389">
        <v>14</v>
      </c>
      <c r="X183" s="238">
        <v>-0.81818181818181812</v>
      </c>
      <c r="Y183" s="389">
        <v>1</v>
      </c>
      <c r="Z183" s="238">
        <v>0</v>
      </c>
      <c r="AA183" s="388"/>
      <c r="AB183" s="238"/>
      <c r="AC183" s="633"/>
      <c r="AD183" s="630"/>
      <c r="AE183" s="642"/>
      <c r="AF183" s="653"/>
      <c r="AG183" s="388"/>
      <c r="AH183" s="238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  <c r="IW183" s="23"/>
      <c r="IX183" s="23"/>
      <c r="IY183" s="23"/>
      <c r="IZ183" s="23"/>
      <c r="JA183" s="23"/>
      <c r="JB183" s="23"/>
      <c r="JC183" s="23"/>
      <c r="JD183" s="23"/>
      <c r="JE183" s="23"/>
      <c r="JF183" s="23"/>
      <c r="JG183" s="23"/>
      <c r="JH183" s="23"/>
      <c r="JI183" s="23"/>
      <c r="JJ183" s="23"/>
      <c r="JK183" s="23"/>
      <c r="JL183" s="23"/>
      <c r="JM183" s="23"/>
      <c r="JN183" s="23"/>
      <c r="JO183" s="23"/>
      <c r="JP183" s="23"/>
      <c r="JQ183" s="23"/>
      <c r="JR183" s="23"/>
      <c r="JS183" s="23"/>
      <c r="JT183" s="23"/>
      <c r="JU183" s="23"/>
      <c r="JV183" s="23"/>
      <c r="JW183" s="23"/>
      <c r="JX183" s="23"/>
      <c r="JY183" s="23"/>
      <c r="JZ183" s="23"/>
      <c r="KA183" s="23"/>
      <c r="KB183" s="23"/>
      <c r="KC183" s="23"/>
      <c r="KD183" s="23"/>
      <c r="KE183" s="23"/>
      <c r="KF183" s="23"/>
      <c r="KG183" s="23"/>
      <c r="KH183" s="23"/>
      <c r="KI183" s="23"/>
      <c r="KJ183" s="23"/>
      <c r="KK183" s="23"/>
      <c r="KL183" s="23"/>
      <c r="KM183" s="23"/>
      <c r="KN183" s="23"/>
      <c r="KO183" s="23"/>
      <c r="KP183" s="23"/>
      <c r="KQ183" s="23"/>
      <c r="KR183" s="23"/>
      <c r="KS183" s="23"/>
      <c r="KT183" s="23"/>
      <c r="KU183" s="23"/>
      <c r="KV183" s="23"/>
      <c r="KW183" s="23"/>
      <c r="KX183" s="23"/>
      <c r="KY183" s="23"/>
      <c r="KZ183" s="23"/>
      <c r="LA183" s="23"/>
      <c r="LB183" s="23"/>
      <c r="LC183" s="23"/>
      <c r="LD183" s="23"/>
      <c r="LE183" s="23"/>
      <c r="LF183" s="23"/>
      <c r="LG183" s="23"/>
      <c r="LH183" s="23"/>
      <c r="LI183" s="23"/>
      <c r="LJ183" s="23"/>
      <c r="LK183" s="23"/>
      <c r="LL183" s="23"/>
      <c r="LM183" s="23"/>
      <c r="LN183" s="23"/>
      <c r="LO183" s="23"/>
      <c r="LP183" s="23"/>
      <c r="LQ183" s="23"/>
      <c r="LR183" s="23"/>
      <c r="LS183" s="23"/>
      <c r="LT183" s="23"/>
      <c r="LU183" s="23"/>
      <c r="LV183" s="23"/>
      <c r="LW183" s="23"/>
      <c r="LX183" s="23"/>
      <c r="LY183" s="23"/>
      <c r="LZ183" s="23"/>
      <c r="MA183" s="23"/>
      <c r="MB183" s="23"/>
      <c r="MC183" s="23"/>
      <c r="MD183" s="23"/>
      <c r="ME183" s="23"/>
      <c r="MF183" s="23"/>
      <c r="MG183" s="23"/>
      <c r="MH183" s="23"/>
      <c r="MI183" s="23"/>
      <c r="MJ183" s="23"/>
      <c r="MK183" s="23"/>
      <c r="ML183" s="23"/>
      <c r="MM183" s="23"/>
      <c r="MN183" s="23"/>
      <c r="MO183" s="23"/>
      <c r="MP183" s="23"/>
      <c r="MQ183" s="23"/>
      <c r="MR183" s="23"/>
      <c r="MS183" s="23"/>
      <c r="MT183" s="23"/>
      <c r="MU183" s="23"/>
      <c r="MV183" s="23"/>
      <c r="MW183" s="23"/>
      <c r="MX183" s="23"/>
      <c r="MY183" s="23"/>
      <c r="MZ183" s="23"/>
      <c r="NA183" s="23"/>
      <c r="NB183" s="23"/>
      <c r="NC183" s="23"/>
      <c r="ND183" s="23"/>
      <c r="NE183" s="23"/>
      <c r="NF183" s="23"/>
      <c r="NG183" s="23"/>
      <c r="NH183" s="23"/>
      <c r="NI183" s="23"/>
      <c r="NJ183" s="23"/>
      <c r="NK183" s="23"/>
      <c r="NL183" s="23"/>
      <c r="NM183" s="23"/>
      <c r="NN183" s="23"/>
      <c r="NO183" s="23"/>
      <c r="NP183" s="23"/>
      <c r="NQ183" s="23"/>
      <c r="NR183" s="23"/>
      <c r="NS183" s="23"/>
      <c r="NT183" s="23"/>
      <c r="NU183" s="23"/>
      <c r="NV183" s="23"/>
      <c r="NW183" s="23"/>
      <c r="NX183" s="23"/>
      <c r="NY183" s="23"/>
      <c r="NZ183" s="23"/>
      <c r="OA183" s="23"/>
      <c r="OB183" s="23"/>
      <c r="OC183" s="23"/>
      <c r="OD183" s="23"/>
      <c r="OE183" s="23"/>
      <c r="OF183" s="23"/>
      <c r="OG183" s="23"/>
      <c r="OH183" s="23"/>
      <c r="OI183" s="23"/>
      <c r="OJ183" s="23"/>
      <c r="OK183" s="23"/>
      <c r="OL183" s="23"/>
      <c r="OM183" s="23"/>
      <c r="ON183" s="23"/>
      <c r="OO183" s="23"/>
      <c r="OP183" s="23"/>
      <c r="OQ183" s="23"/>
      <c r="OR183" s="23"/>
      <c r="OS183" s="23"/>
      <c r="OT183" s="23"/>
      <c r="OU183" s="23"/>
      <c r="OV183" s="23"/>
      <c r="OW183" s="23"/>
      <c r="OX183" s="23"/>
      <c r="OY183" s="23"/>
      <c r="OZ183" s="23"/>
      <c r="PA183" s="23"/>
      <c r="PB183" s="23"/>
      <c r="PC183" s="23"/>
      <c r="PD183" s="23"/>
      <c r="PE183" s="23"/>
      <c r="PF183" s="23"/>
      <c r="PG183" s="23"/>
      <c r="PH183" s="23"/>
      <c r="PI183" s="23"/>
      <c r="PJ183" s="23"/>
      <c r="PK183" s="23"/>
      <c r="PL183" s="23"/>
      <c r="PM183" s="23"/>
      <c r="PN183" s="23"/>
      <c r="PO183" s="23"/>
      <c r="PP183" s="23"/>
      <c r="PQ183" s="23"/>
      <c r="PR183" s="23"/>
      <c r="PS183" s="23"/>
      <c r="PT183" s="23"/>
      <c r="PU183" s="23"/>
      <c r="PV183" s="23"/>
      <c r="PW183" s="23"/>
      <c r="PX183" s="23"/>
      <c r="PY183" s="23"/>
      <c r="PZ183" s="23"/>
      <c r="QA183" s="23"/>
      <c r="QB183" s="23"/>
      <c r="QC183" s="23"/>
      <c r="QD183" s="23"/>
      <c r="QE183" s="23"/>
      <c r="QF183" s="23"/>
      <c r="QG183" s="23"/>
      <c r="QH183" s="23"/>
      <c r="QI183" s="23"/>
      <c r="QJ183" s="23"/>
      <c r="QK183" s="23"/>
      <c r="QL183" s="23"/>
      <c r="QM183" s="23"/>
      <c r="QN183" s="23"/>
      <c r="QO183" s="23"/>
      <c r="QP183" s="23"/>
      <c r="QQ183" s="23"/>
      <c r="QR183" s="23"/>
      <c r="QS183" s="23"/>
      <c r="QT183" s="23"/>
      <c r="QU183" s="23"/>
      <c r="QV183" s="23"/>
      <c r="QW183" s="23"/>
      <c r="QX183" s="23"/>
      <c r="QY183" s="23"/>
      <c r="QZ183" s="23"/>
      <c r="RA183" s="23"/>
      <c r="RB183" s="23"/>
      <c r="RC183" s="23"/>
      <c r="RD183" s="23"/>
      <c r="RE183" s="23"/>
      <c r="RF183" s="23"/>
      <c r="RG183" s="23"/>
      <c r="RH183" s="23"/>
      <c r="RI183" s="23"/>
      <c r="RJ183" s="23"/>
      <c r="RK183" s="23"/>
      <c r="RL183" s="23"/>
      <c r="RM183" s="23"/>
      <c r="RN183" s="23"/>
      <c r="RO183" s="23"/>
      <c r="RP183" s="23"/>
      <c r="RQ183" s="23"/>
      <c r="RR183" s="23"/>
      <c r="RS183" s="23"/>
      <c r="RT183" s="23"/>
      <c r="RU183" s="23"/>
      <c r="RV183" s="23"/>
      <c r="RW183" s="23"/>
      <c r="RX183" s="23"/>
      <c r="RY183" s="23"/>
      <c r="RZ183" s="23"/>
      <c r="SA183" s="23"/>
      <c r="SB183" s="23"/>
      <c r="SC183" s="23"/>
      <c r="SD183" s="23"/>
      <c r="SE183" s="23"/>
      <c r="SF183" s="23"/>
      <c r="SG183" s="23"/>
      <c r="SH183" s="23"/>
      <c r="SI183" s="23"/>
      <c r="SJ183" s="23"/>
      <c r="SK183" s="23"/>
      <c r="SL183" s="23"/>
      <c r="SM183" s="23"/>
      <c r="SN183" s="23"/>
      <c r="SO183" s="23"/>
      <c r="SP183" s="23"/>
      <c r="SQ183" s="23"/>
      <c r="SR183" s="23"/>
      <c r="SS183" s="23"/>
      <c r="ST183" s="23"/>
      <c r="SU183" s="23"/>
      <c r="SV183" s="23"/>
      <c r="SW183" s="23"/>
      <c r="SX183" s="23"/>
      <c r="SY183" s="23"/>
      <c r="SZ183" s="23"/>
      <c r="TA183" s="23"/>
      <c r="TB183" s="23"/>
      <c r="TC183" s="23"/>
      <c r="TD183" s="23"/>
      <c r="TE183" s="23"/>
      <c r="TF183" s="23"/>
      <c r="TG183" s="23"/>
      <c r="TH183" s="23"/>
      <c r="TI183" s="23"/>
      <c r="TJ183" s="23"/>
      <c r="TK183" s="23"/>
      <c r="TL183" s="23"/>
      <c r="TM183" s="23"/>
      <c r="TN183" s="23"/>
      <c r="TO183" s="23"/>
      <c r="TP183" s="23"/>
      <c r="TQ183" s="23"/>
      <c r="TR183" s="23"/>
      <c r="TS183" s="23"/>
      <c r="TT183" s="23"/>
      <c r="TU183" s="23"/>
      <c r="TV183" s="23"/>
      <c r="TW183" s="23"/>
      <c r="TX183" s="23"/>
      <c r="TY183" s="23"/>
      <c r="TZ183" s="23"/>
      <c r="UA183" s="23"/>
      <c r="UB183" s="23"/>
      <c r="UC183" s="23"/>
      <c r="UD183" s="23"/>
      <c r="UE183" s="23"/>
      <c r="UF183" s="23"/>
      <c r="UG183" s="23"/>
      <c r="UH183" s="23"/>
      <c r="UI183" s="23"/>
      <c r="UJ183" s="23"/>
      <c r="UK183" s="23"/>
      <c r="UL183" s="23"/>
      <c r="UM183" s="23"/>
      <c r="UN183" s="23"/>
      <c r="UO183" s="23"/>
      <c r="UP183" s="23"/>
      <c r="UQ183" s="23"/>
      <c r="UR183" s="23"/>
      <c r="US183" s="23"/>
      <c r="UT183" s="23"/>
      <c r="UU183" s="23"/>
      <c r="UV183" s="23"/>
      <c r="UW183" s="23"/>
      <c r="UX183" s="23"/>
      <c r="UY183" s="23"/>
      <c r="UZ183" s="23"/>
      <c r="VA183" s="23"/>
      <c r="VB183" s="23"/>
      <c r="VC183" s="23"/>
      <c r="VD183" s="23"/>
      <c r="VE183" s="23"/>
      <c r="VF183" s="23"/>
      <c r="VG183" s="23"/>
      <c r="VH183" s="23"/>
      <c r="VI183" s="23"/>
      <c r="VJ183" s="23"/>
      <c r="VK183" s="23"/>
      <c r="VL183" s="23"/>
      <c r="VM183" s="23"/>
      <c r="VN183" s="23"/>
      <c r="VO183" s="23"/>
      <c r="VP183" s="23"/>
      <c r="VQ183" s="23"/>
      <c r="VR183" s="23"/>
      <c r="VS183" s="23"/>
      <c r="VT183" s="23"/>
      <c r="VU183" s="23"/>
      <c r="VV183" s="23"/>
      <c r="VW183" s="23"/>
      <c r="VX183" s="23"/>
      <c r="VY183" s="23"/>
      <c r="VZ183" s="23"/>
      <c r="WA183" s="23"/>
      <c r="WB183" s="23"/>
      <c r="WC183" s="23"/>
      <c r="WD183" s="23"/>
      <c r="WE183" s="23"/>
      <c r="WF183" s="23"/>
      <c r="WG183" s="23"/>
      <c r="WH183" s="23"/>
      <c r="WI183" s="23"/>
      <c r="WJ183" s="23"/>
      <c r="WK183" s="23"/>
      <c r="WL183" s="23"/>
      <c r="WM183" s="23"/>
      <c r="WN183" s="23"/>
      <c r="WO183" s="23"/>
      <c r="WP183" s="23"/>
      <c r="WQ183" s="23"/>
      <c r="WR183" s="23"/>
      <c r="WS183" s="23"/>
      <c r="WT183" s="23"/>
      <c r="WU183" s="23"/>
      <c r="WV183" s="23"/>
      <c r="WW183" s="23"/>
      <c r="WX183" s="23"/>
      <c r="WY183" s="23"/>
      <c r="WZ183" s="23"/>
      <c r="XA183" s="23"/>
      <c r="XB183" s="23"/>
      <c r="XC183" s="23"/>
      <c r="XD183" s="23"/>
      <c r="XE183" s="23"/>
      <c r="XF183" s="23"/>
      <c r="XG183" s="23"/>
      <c r="XH183" s="23"/>
      <c r="XI183" s="23"/>
      <c r="XJ183" s="23"/>
      <c r="XK183" s="23"/>
      <c r="XL183" s="23"/>
      <c r="XM183" s="23"/>
      <c r="XN183" s="23"/>
      <c r="XO183" s="23"/>
      <c r="XP183" s="23"/>
      <c r="XQ183" s="23"/>
      <c r="XR183" s="23"/>
      <c r="XS183" s="23"/>
      <c r="XT183" s="23"/>
      <c r="XU183" s="23"/>
      <c r="XV183" s="23"/>
      <c r="XW183" s="23"/>
      <c r="XX183" s="23"/>
      <c r="XY183" s="23"/>
      <c r="XZ183" s="23"/>
      <c r="YA183" s="23"/>
      <c r="YB183" s="23"/>
      <c r="YC183" s="23"/>
      <c r="YD183" s="23"/>
      <c r="YE183" s="23"/>
      <c r="YF183" s="23"/>
      <c r="YG183" s="23"/>
      <c r="YH183" s="23"/>
      <c r="YI183" s="23"/>
      <c r="YJ183" s="23"/>
      <c r="YK183" s="23"/>
      <c r="YL183" s="23"/>
      <c r="YM183" s="23"/>
      <c r="YN183" s="23"/>
      <c r="YO183" s="23"/>
      <c r="YP183" s="23"/>
      <c r="YQ183" s="23"/>
      <c r="YR183" s="23"/>
      <c r="YS183" s="23"/>
      <c r="YT183" s="23"/>
      <c r="YU183" s="23"/>
      <c r="YV183" s="23"/>
      <c r="YW183" s="23"/>
      <c r="YX183" s="23"/>
      <c r="YY183" s="23"/>
      <c r="YZ183" s="23"/>
      <c r="ZA183" s="23"/>
      <c r="ZB183" s="23"/>
      <c r="ZC183" s="23"/>
      <c r="ZD183" s="23"/>
      <c r="ZE183" s="23"/>
      <c r="ZF183" s="23"/>
      <c r="ZG183" s="23"/>
      <c r="ZH183" s="23"/>
      <c r="ZI183" s="23"/>
      <c r="ZJ183" s="23"/>
      <c r="ZK183" s="23"/>
      <c r="ZL183" s="23"/>
      <c r="ZM183" s="23"/>
      <c r="ZN183" s="23"/>
      <c r="ZO183" s="23"/>
      <c r="ZP183" s="23"/>
      <c r="ZQ183" s="23"/>
      <c r="ZR183" s="23"/>
      <c r="ZS183" s="23"/>
      <c r="ZT183" s="23"/>
      <c r="ZU183" s="23"/>
      <c r="ZV183" s="23"/>
      <c r="ZW183" s="23"/>
      <c r="ZX183" s="23"/>
      <c r="ZY183" s="23"/>
      <c r="ZZ183" s="23"/>
      <c r="AAA183" s="23"/>
      <c r="AAB183" s="23"/>
      <c r="AAC183" s="23"/>
      <c r="AAD183" s="23"/>
      <c r="AAE183" s="23"/>
      <c r="AAF183" s="23"/>
      <c r="AAG183" s="23"/>
      <c r="AAH183" s="23"/>
      <c r="AAI183" s="23"/>
      <c r="AAJ183" s="23"/>
      <c r="AAK183" s="23"/>
      <c r="AAL183" s="23"/>
      <c r="AAM183" s="23"/>
      <c r="AAN183" s="23"/>
      <c r="AAO183" s="23"/>
      <c r="AAP183" s="23"/>
      <c r="AAQ183" s="23"/>
      <c r="AAR183" s="23"/>
      <c r="AAS183" s="23"/>
      <c r="AAT183" s="23"/>
      <c r="AAU183" s="23"/>
      <c r="AAV183" s="23"/>
      <c r="AAW183" s="23"/>
      <c r="AAX183" s="23"/>
      <c r="AAY183" s="23"/>
      <c r="AAZ183" s="23"/>
      <c r="ABA183" s="23"/>
      <c r="ABB183" s="23"/>
      <c r="ABC183" s="23"/>
      <c r="ABD183" s="23"/>
      <c r="ABE183" s="23"/>
      <c r="ABF183" s="23"/>
      <c r="ABG183" s="23"/>
      <c r="ABH183" s="23"/>
      <c r="ABI183" s="23"/>
      <c r="ABJ183" s="23"/>
      <c r="ABK183" s="23"/>
      <c r="ABL183" s="23"/>
      <c r="ABM183" s="23"/>
      <c r="ABN183" s="23"/>
      <c r="ABO183" s="23"/>
      <c r="ABP183" s="23"/>
      <c r="ABQ183" s="23"/>
      <c r="ABR183" s="23"/>
      <c r="ABS183" s="23"/>
      <c r="ABT183" s="23"/>
      <c r="ABU183" s="23"/>
      <c r="ABV183" s="23"/>
      <c r="ABW183" s="23"/>
      <c r="ABX183" s="23"/>
      <c r="ABY183" s="23"/>
      <c r="ABZ183" s="23"/>
      <c r="ACA183" s="23"/>
      <c r="ACB183" s="23"/>
      <c r="ACC183" s="23"/>
      <c r="ACD183" s="23"/>
      <c r="ACE183" s="23"/>
      <c r="ACF183" s="23"/>
      <c r="ACG183" s="23"/>
      <c r="ACH183" s="23"/>
      <c r="ACI183" s="23"/>
      <c r="ACJ183" s="23"/>
      <c r="ACK183" s="23"/>
      <c r="ACL183" s="23"/>
      <c r="ACM183" s="23"/>
      <c r="ACN183" s="23"/>
      <c r="ACO183" s="23"/>
      <c r="ACP183" s="23"/>
      <c r="ACQ183" s="23"/>
      <c r="ACR183" s="23"/>
      <c r="ACS183" s="23"/>
      <c r="ACT183" s="23"/>
      <c r="ACU183" s="23"/>
      <c r="ACV183" s="23"/>
      <c r="ACW183" s="23"/>
      <c r="ACX183" s="23"/>
      <c r="ACY183" s="23"/>
      <c r="ACZ183" s="23"/>
      <c r="ADA183" s="23"/>
      <c r="ADB183" s="23"/>
      <c r="ADC183" s="23"/>
      <c r="ADD183" s="23"/>
      <c r="ADE183" s="23"/>
      <c r="ADF183" s="23"/>
      <c r="ADG183" s="23"/>
      <c r="ADH183" s="23"/>
      <c r="ADI183" s="23"/>
      <c r="ADJ183" s="23"/>
      <c r="ADK183" s="23"/>
      <c r="ADL183" s="23"/>
      <c r="ADM183" s="23"/>
      <c r="ADN183" s="23"/>
      <c r="ADO183" s="23"/>
      <c r="ADP183" s="23"/>
      <c r="ADQ183" s="23"/>
      <c r="ADR183" s="23"/>
      <c r="ADS183" s="23"/>
      <c r="ADT183" s="23"/>
      <c r="ADU183" s="23"/>
      <c r="ADV183" s="23"/>
      <c r="ADW183" s="23"/>
      <c r="ADX183" s="23"/>
      <c r="ADY183" s="23"/>
      <c r="ADZ183" s="23"/>
      <c r="AEA183" s="23"/>
      <c r="AEB183" s="23"/>
      <c r="AEC183" s="23"/>
      <c r="AED183" s="23"/>
      <c r="AEE183" s="23"/>
      <c r="AEF183" s="23"/>
      <c r="AEG183" s="23"/>
      <c r="AEH183" s="23"/>
      <c r="AEI183" s="23"/>
      <c r="AEJ183" s="23"/>
      <c r="AEK183" s="23"/>
      <c r="AEL183" s="23"/>
      <c r="AEM183" s="23"/>
      <c r="AEN183" s="23"/>
      <c r="AEO183" s="23"/>
      <c r="AEP183" s="23"/>
      <c r="AEQ183" s="23"/>
      <c r="AER183" s="23"/>
      <c r="AES183" s="23"/>
      <c r="AET183" s="23"/>
      <c r="AEU183" s="23"/>
      <c r="AEV183" s="23"/>
      <c r="AEW183" s="23"/>
      <c r="AEX183" s="23"/>
      <c r="AEY183" s="23"/>
      <c r="AEZ183" s="23"/>
      <c r="AFA183" s="23"/>
      <c r="AFB183" s="23"/>
      <c r="AFC183" s="23"/>
      <c r="AFD183" s="23"/>
      <c r="AFE183" s="23"/>
      <c r="AFF183" s="23"/>
      <c r="AFG183" s="23"/>
      <c r="AFH183" s="23"/>
      <c r="AFI183" s="23"/>
      <c r="AFJ183" s="23"/>
      <c r="AFK183" s="23"/>
      <c r="AFL183" s="23"/>
      <c r="AFM183" s="23"/>
      <c r="AFN183" s="23"/>
      <c r="AFO183" s="23"/>
      <c r="AFP183" s="23"/>
      <c r="AFQ183" s="23"/>
      <c r="AFR183" s="23"/>
      <c r="AFS183" s="23"/>
      <c r="AFT183" s="23"/>
      <c r="AFU183" s="23"/>
      <c r="AFV183" s="23"/>
      <c r="AFW183" s="23"/>
      <c r="AFX183" s="23"/>
      <c r="AFY183" s="23"/>
      <c r="AFZ183" s="23"/>
      <c r="AGA183" s="23"/>
      <c r="AGB183" s="23"/>
      <c r="AGC183" s="23"/>
      <c r="AGD183" s="23"/>
      <c r="AGE183" s="23"/>
      <c r="AGF183" s="23"/>
      <c r="AGG183" s="23"/>
      <c r="AGH183" s="23"/>
      <c r="AGI183" s="23"/>
      <c r="AGJ183" s="23"/>
      <c r="AGK183" s="23"/>
      <c r="AGL183" s="23"/>
      <c r="AGM183" s="23"/>
      <c r="AGN183" s="23"/>
      <c r="AGO183" s="23"/>
      <c r="AGP183" s="23"/>
      <c r="AGQ183" s="23"/>
      <c r="AGR183" s="23"/>
      <c r="AGS183" s="23"/>
      <c r="AGT183" s="23"/>
      <c r="AGU183" s="23"/>
      <c r="AGV183" s="23"/>
      <c r="AGW183" s="23"/>
      <c r="AGX183" s="23"/>
      <c r="AGY183" s="23"/>
      <c r="AGZ183" s="23"/>
      <c r="AHA183" s="23"/>
      <c r="AHB183" s="23"/>
      <c r="AHC183" s="23"/>
      <c r="AHD183" s="23"/>
      <c r="AHE183" s="23"/>
      <c r="AHF183" s="23"/>
      <c r="AHG183" s="23"/>
      <c r="AHH183" s="23"/>
      <c r="AHI183" s="23"/>
      <c r="AHJ183" s="23"/>
      <c r="AHK183" s="23"/>
      <c r="AHL183" s="23"/>
      <c r="AHM183" s="23"/>
      <c r="AHN183" s="23"/>
      <c r="AHO183" s="23"/>
      <c r="AHP183" s="23"/>
      <c r="AHQ183" s="23"/>
      <c r="AHR183" s="23"/>
      <c r="AHS183" s="23"/>
      <c r="AHT183" s="23"/>
      <c r="AHU183" s="23"/>
      <c r="AHV183" s="23"/>
      <c r="AHW183" s="23"/>
      <c r="AHX183" s="23"/>
      <c r="AHY183" s="23"/>
      <c r="AHZ183" s="23"/>
      <c r="AIA183" s="23"/>
      <c r="AIB183" s="23"/>
      <c r="AIC183" s="23"/>
      <c r="AID183" s="23"/>
    </row>
    <row r="184" spans="1:914" s="20" customFormat="1" ht="13.55" customHeight="1">
      <c r="A184" s="586" t="s">
        <v>41</v>
      </c>
      <c r="B184" s="67" t="s">
        <v>25</v>
      </c>
      <c r="C184" s="380">
        <v>2912331</v>
      </c>
      <c r="D184" s="84">
        <v>1.588925554105991E-2</v>
      </c>
      <c r="E184" s="619">
        <v>630797</v>
      </c>
      <c r="F184" s="637">
        <v>0.29562488318164926</v>
      </c>
      <c r="G184" s="79">
        <v>25012</v>
      </c>
      <c r="H184" s="84">
        <v>-0.12901765504753282</v>
      </c>
      <c r="I184" s="83">
        <v>23696</v>
      </c>
      <c r="J184" s="84">
        <v>8.2009132420091335E-2</v>
      </c>
      <c r="K184" s="652">
        <v>65248</v>
      </c>
      <c r="L184" s="631">
        <v>-8.539735602492023E-3</v>
      </c>
      <c r="M184" s="83">
        <v>8383</v>
      </c>
      <c r="N184" s="84">
        <v>0.20151927762648714</v>
      </c>
      <c r="O184" s="619">
        <v>431082</v>
      </c>
      <c r="P184" s="622">
        <v>0.19539790027120119</v>
      </c>
      <c r="Q184" s="83">
        <v>1732</v>
      </c>
      <c r="R184" s="84">
        <v>0.63859981078524131</v>
      </c>
      <c r="S184" s="83">
        <v>1765</v>
      </c>
      <c r="T184" s="198">
        <v>1.9641825534373193E-2</v>
      </c>
      <c r="U184" s="619">
        <v>2477</v>
      </c>
      <c r="V184" s="637">
        <v>-0.18546530746464973</v>
      </c>
      <c r="W184" s="382">
        <v>102</v>
      </c>
      <c r="X184" s="84">
        <v>-9.7087378640776656E-3</v>
      </c>
      <c r="Y184" s="382">
        <v>405</v>
      </c>
      <c r="Z184" s="84">
        <v>24.3125</v>
      </c>
      <c r="AA184" s="369"/>
      <c r="AB184" s="234"/>
      <c r="AC184" s="369"/>
      <c r="AD184" s="234"/>
      <c r="AE184" s="369"/>
      <c r="AF184" s="234"/>
      <c r="AG184" s="369"/>
      <c r="AH184" s="234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  <c r="IW184" s="23"/>
      <c r="IX184" s="23"/>
      <c r="IY184" s="23"/>
      <c r="IZ184" s="23"/>
      <c r="JA184" s="23"/>
      <c r="JB184" s="23"/>
      <c r="JC184" s="23"/>
      <c r="JD184" s="23"/>
      <c r="JE184" s="23"/>
      <c r="JF184" s="23"/>
      <c r="JG184" s="23"/>
      <c r="JH184" s="23"/>
      <c r="JI184" s="23"/>
      <c r="JJ184" s="23"/>
      <c r="JK184" s="23"/>
      <c r="JL184" s="23"/>
      <c r="JM184" s="23"/>
      <c r="JN184" s="23"/>
      <c r="JO184" s="23"/>
      <c r="JP184" s="23"/>
      <c r="JQ184" s="23"/>
      <c r="JR184" s="23"/>
      <c r="JS184" s="23"/>
      <c r="JT184" s="23"/>
      <c r="JU184" s="23"/>
      <c r="JV184" s="23"/>
      <c r="JW184" s="23"/>
      <c r="JX184" s="23"/>
      <c r="JY184" s="23"/>
      <c r="JZ184" s="23"/>
      <c r="KA184" s="23"/>
      <c r="KB184" s="23"/>
      <c r="KC184" s="23"/>
      <c r="KD184" s="23"/>
      <c r="KE184" s="23"/>
      <c r="KF184" s="23"/>
      <c r="KG184" s="23"/>
      <c r="KH184" s="23"/>
      <c r="KI184" s="23"/>
      <c r="KJ184" s="23"/>
      <c r="KK184" s="23"/>
      <c r="KL184" s="23"/>
      <c r="KM184" s="23"/>
      <c r="KN184" s="23"/>
      <c r="KO184" s="23"/>
      <c r="KP184" s="23"/>
      <c r="KQ184" s="23"/>
      <c r="KR184" s="23"/>
      <c r="KS184" s="23"/>
      <c r="KT184" s="23"/>
      <c r="KU184" s="23"/>
      <c r="KV184" s="23"/>
      <c r="KW184" s="23"/>
      <c r="KX184" s="23"/>
      <c r="KY184" s="23"/>
      <c r="KZ184" s="23"/>
      <c r="LA184" s="23"/>
      <c r="LB184" s="23"/>
      <c r="LC184" s="23"/>
      <c r="LD184" s="23"/>
      <c r="LE184" s="23"/>
      <c r="LF184" s="23"/>
      <c r="LG184" s="23"/>
      <c r="LH184" s="23"/>
      <c r="LI184" s="23"/>
      <c r="LJ184" s="23"/>
      <c r="LK184" s="23"/>
      <c r="LL184" s="23"/>
      <c r="LM184" s="23"/>
      <c r="LN184" s="23"/>
      <c r="LO184" s="23"/>
      <c r="LP184" s="23"/>
      <c r="LQ184" s="23"/>
      <c r="LR184" s="23"/>
      <c r="LS184" s="23"/>
      <c r="LT184" s="23"/>
      <c r="LU184" s="23"/>
      <c r="LV184" s="23"/>
      <c r="LW184" s="23"/>
      <c r="LX184" s="23"/>
      <c r="LY184" s="23"/>
      <c r="LZ184" s="23"/>
      <c r="MA184" s="23"/>
      <c r="MB184" s="23"/>
      <c r="MC184" s="23"/>
      <c r="MD184" s="23"/>
      <c r="ME184" s="23"/>
      <c r="MF184" s="23"/>
      <c r="MG184" s="23"/>
      <c r="MH184" s="23"/>
      <c r="MI184" s="23"/>
      <c r="MJ184" s="23"/>
      <c r="MK184" s="23"/>
      <c r="ML184" s="23"/>
      <c r="MM184" s="23"/>
      <c r="MN184" s="23"/>
      <c r="MO184" s="23"/>
      <c r="MP184" s="23"/>
      <c r="MQ184" s="23"/>
      <c r="MR184" s="23"/>
      <c r="MS184" s="23"/>
      <c r="MT184" s="23"/>
      <c r="MU184" s="23"/>
      <c r="MV184" s="23"/>
      <c r="MW184" s="23"/>
      <c r="MX184" s="23"/>
      <c r="MY184" s="23"/>
      <c r="MZ184" s="23"/>
      <c r="NA184" s="23"/>
      <c r="NB184" s="23"/>
      <c r="NC184" s="23"/>
      <c r="ND184" s="23"/>
      <c r="NE184" s="23"/>
      <c r="NF184" s="23"/>
      <c r="NG184" s="23"/>
      <c r="NH184" s="23"/>
      <c r="NI184" s="23"/>
      <c r="NJ184" s="23"/>
      <c r="NK184" s="23"/>
      <c r="NL184" s="23"/>
      <c r="NM184" s="23"/>
      <c r="NN184" s="23"/>
      <c r="NO184" s="23"/>
      <c r="NP184" s="23"/>
      <c r="NQ184" s="23"/>
      <c r="NR184" s="23"/>
      <c r="NS184" s="23"/>
      <c r="NT184" s="23"/>
      <c r="NU184" s="23"/>
      <c r="NV184" s="23"/>
      <c r="NW184" s="23"/>
      <c r="NX184" s="23"/>
      <c r="NY184" s="23"/>
      <c r="NZ184" s="23"/>
      <c r="OA184" s="23"/>
      <c r="OB184" s="23"/>
      <c r="OC184" s="23"/>
      <c r="OD184" s="23"/>
      <c r="OE184" s="23"/>
      <c r="OF184" s="23"/>
      <c r="OG184" s="23"/>
      <c r="OH184" s="23"/>
      <c r="OI184" s="23"/>
      <c r="OJ184" s="23"/>
      <c r="OK184" s="23"/>
      <c r="OL184" s="23"/>
      <c r="OM184" s="23"/>
      <c r="ON184" s="23"/>
      <c r="OO184" s="23"/>
      <c r="OP184" s="23"/>
      <c r="OQ184" s="23"/>
      <c r="OR184" s="23"/>
      <c r="OS184" s="23"/>
      <c r="OT184" s="23"/>
      <c r="OU184" s="23"/>
      <c r="OV184" s="23"/>
      <c r="OW184" s="23"/>
      <c r="OX184" s="23"/>
      <c r="OY184" s="23"/>
      <c r="OZ184" s="23"/>
      <c r="PA184" s="23"/>
      <c r="PB184" s="23"/>
      <c r="PC184" s="23"/>
      <c r="PD184" s="23"/>
      <c r="PE184" s="23"/>
      <c r="PF184" s="23"/>
      <c r="PG184" s="23"/>
      <c r="PH184" s="23"/>
      <c r="PI184" s="23"/>
      <c r="PJ184" s="23"/>
      <c r="PK184" s="23"/>
      <c r="PL184" s="23"/>
      <c r="PM184" s="23"/>
      <c r="PN184" s="23"/>
      <c r="PO184" s="23"/>
      <c r="PP184" s="23"/>
      <c r="PQ184" s="23"/>
      <c r="PR184" s="23"/>
      <c r="PS184" s="23"/>
      <c r="PT184" s="23"/>
      <c r="PU184" s="23"/>
      <c r="PV184" s="23"/>
      <c r="PW184" s="23"/>
      <c r="PX184" s="23"/>
      <c r="PY184" s="23"/>
      <c r="PZ184" s="23"/>
      <c r="QA184" s="23"/>
      <c r="QB184" s="23"/>
      <c r="QC184" s="23"/>
      <c r="QD184" s="23"/>
      <c r="QE184" s="23"/>
      <c r="QF184" s="23"/>
      <c r="QG184" s="23"/>
      <c r="QH184" s="23"/>
      <c r="QI184" s="23"/>
      <c r="QJ184" s="23"/>
      <c r="QK184" s="23"/>
      <c r="QL184" s="23"/>
      <c r="QM184" s="23"/>
      <c r="QN184" s="23"/>
      <c r="QO184" s="23"/>
      <c r="QP184" s="23"/>
      <c r="QQ184" s="23"/>
      <c r="QR184" s="23"/>
      <c r="QS184" s="23"/>
      <c r="QT184" s="23"/>
      <c r="QU184" s="23"/>
      <c r="QV184" s="23"/>
      <c r="QW184" s="23"/>
      <c r="QX184" s="23"/>
      <c r="QY184" s="23"/>
      <c r="QZ184" s="23"/>
      <c r="RA184" s="23"/>
      <c r="RB184" s="23"/>
      <c r="RC184" s="23"/>
      <c r="RD184" s="23"/>
      <c r="RE184" s="23"/>
      <c r="RF184" s="23"/>
      <c r="RG184" s="23"/>
      <c r="RH184" s="23"/>
      <c r="RI184" s="23"/>
      <c r="RJ184" s="23"/>
      <c r="RK184" s="23"/>
      <c r="RL184" s="23"/>
      <c r="RM184" s="23"/>
      <c r="RN184" s="23"/>
      <c r="RO184" s="23"/>
      <c r="RP184" s="23"/>
      <c r="RQ184" s="23"/>
      <c r="RR184" s="23"/>
      <c r="RS184" s="23"/>
      <c r="RT184" s="23"/>
      <c r="RU184" s="23"/>
      <c r="RV184" s="23"/>
      <c r="RW184" s="23"/>
      <c r="RX184" s="23"/>
      <c r="RY184" s="23"/>
      <c r="RZ184" s="23"/>
      <c r="SA184" s="23"/>
      <c r="SB184" s="23"/>
      <c r="SC184" s="23"/>
      <c r="SD184" s="23"/>
      <c r="SE184" s="23"/>
      <c r="SF184" s="23"/>
      <c r="SG184" s="23"/>
      <c r="SH184" s="23"/>
      <c r="SI184" s="23"/>
      <c r="SJ184" s="23"/>
      <c r="SK184" s="23"/>
      <c r="SL184" s="23"/>
      <c r="SM184" s="23"/>
      <c r="SN184" s="23"/>
      <c r="SO184" s="23"/>
      <c r="SP184" s="23"/>
      <c r="SQ184" s="23"/>
      <c r="SR184" s="23"/>
      <c r="SS184" s="23"/>
      <c r="ST184" s="23"/>
      <c r="SU184" s="23"/>
      <c r="SV184" s="23"/>
      <c r="SW184" s="23"/>
      <c r="SX184" s="23"/>
      <c r="SY184" s="23"/>
      <c r="SZ184" s="23"/>
      <c r="TA184" s="23"/>
      <c r="TB184" s="23"/>
      <c r="TC184" s="23"/>
      <c r="TD184" s="23"/>
      <c r="TE184" s="23"/>
      <c r="TF184" s="23"/>
      <c r="TG184" s="23"/>
      <c r="TH184" s="23"/>
      <c r="TI184" s="23"/>
      <c r="TJ184" s="23"/>
      <c r="TK184" s="23"/>
      <c r="TL184" s="23"/>
      <c r="TM184" s="23"/>
      <c r="TN184" s="23"/>
      <c r="TO184" s="23"/>
      <c r="TP184" s="23"/>
      <c r="TQ184" s="23"/>
      <c r="TR184" s="23"/>
      <c r="TS184" s="23"/>
      <c r="TT184" s="23"/>
      <c r="TU184" s="23"/>
      <c r="TV184" s="23"/>
      <c r="TW184" s="23"/>
      <c r="TX184" s="23"/>
      <c r="TY184" s="23"/>
      <c r="TZ184" s="23"/>
      <c r="UA184" s="23"/>
      <c r="UB184" s="23"/>
      <c r="UC184" s="23"/>
      <c r="UD184" s="23"/>
      <c r="UE184" s="23"/>
      <c r="UF184" s="23"/>
      <c r="UG184" s="23"/>
      <c r="UH184" s="23"/>
      <c r="UI184" s="23"/>
      <c r="UJ184" s="23"/>
      <c r="UK184" s="23"/>
      <c r="UL184" s="23"/>
      <c r="UM184" s="23"/>
      <c r="UN184" s="23"/>
      <c r="UO184" s="23"/>
      <c r="UP184" s="23"/>
      <c r="UQ184" s="23"/>
      <c r="UR184" s="23"/>
      <c r="US184" s="23"/>
      <c r="UT184" s="23"/>
      <c r="UU184" s="23"/>
      <c r="UV184" s="23"/>
      <c r="UW184" s="23"/>
      <c r="UX184" s="23"/>
      <c r="UY184" s="23"/>
      <c r="UZ184" s="23"/>
      <c r="VA184" s="23"/>
      <c r="VB184" s="23"/>
      <c r="VC184" s="23"/>
      <c r="VD184" s="23"/>
      <c r="VE184" s="23"/>
      <c r="VF184" s="23"/>
      <c r="VG184" s="23"/>
      <c r="VH184" s="23"/>
      <c r="VI184" s="23"/>
      <c r="VJ184" s="23"/>
      <c r="VK184" s="23"/>
      <c r="VL184" s="23"/>
      <c r="VM184" s="23"/>
      <c r="VN184" s="23"/>
      <c r="VO184" s="23"/>
      <c r="VP184" s="23"/>
      <c r="VQ184" s="23"/>
      <c r="VR184" s="23"/>
      <c r="VS184" s="23"/>
      <c r="VT184" s="23"/>
      <c r="VU184" s="23"/>
      <c r="VV184" s="23"/>
      <c r="VW184" s="23"/>
      <c r="VX184" s="23"/>
      <c r="VY184" s="23"/>
      <c r="VZ184" s="23"/>
      <c r="WA184" s="23"/>
      <c r="WB184" s="23"/>
      <c r="WC184" s="23"/>
      <c r="WD184" s="23"/>
      <c r="WE184" s="23"/>
      <c r="WF184" s="23"/>
      <c r="WG184" s="23"/>
      <c r="WH184" s="23"/>
      <c r="WI184" s="23"/>
      <c r="WJ184" s="23"/>
      <c r="WK184" s="23"/>
      <c r="WL184" s="23"/>
      <c r="WM184" s="23"/>
      <c r="WN184" s="23"/>
      <c r="WO184" s="23"/>
      <c r="WP184" s="23"/>
      <c r="WQ184" s="23"/>
      <c r="WR184" s="23"/>
      <c r="WS184" s="23"/>
      <c r="WT184" s="23"/>
      <c r="WU184" s="23"/>
      <c r="WV184" s="23"/>
      <c r="WW184" s="23"/>
      <c r="WX184" s="23"/>
      <c r="WY184" s="23"/>
      <c r="WZ184" s="23"/>
      <c r="XA184" s="23"/>
      <c r="XB184" s="23"/>
      <c r="XC184" s="23"/>
      <c r="XD184" s="23"/>
      <c r="XE184" s="23"/>
      <c r="XF184" s="23"/>
      <c r="XG184" s="23"/>
      <c r="XH184" s="23"/>
      <c r="XI184" s="23"/>
      <c r="XJ184" s="23"/>
      <c r="XK184" s="23"/>
      <c r="XL184" s="23"/>
      <c r="XM184" s="23"/>
      <c r="XN184" s="23"/>
      <c r="XO184" s="23"/>
      <c r="XP184" s="23"/>
      <c r="XQ184" s="23"/>
      <c r="XR184" s="23"/>
      <c r="XS184" s="23"/>
      <c r="XT184" s="23"/>
      <c r="XU184" s="23"/>
      <c r="XV184" s="23"/>
      <c r="XW184" s="23"/>
      <c r="XX184" s="23"/>
      <c r="XY184" s="23"/>
      <c r="XZ184" s="23"/>
      <c r="YA184" s="23"/>
      <c r="YB184" s="23"/>
      <c r="YC184" s="23"/>
      <c r="YD184" s="23"/>
      <c r="YE184" s="23"/>
      <c r="YF184" s="23"/>
      <c r="YG184" s="23"/>
      <c r="YH184" s="23"/>
      <c r="YI184" s="23"/>
      <c r="YJ184" s="23"/>
      <c r="YK184" s="23"/>
      <c r="YL184" s="23"/>
      <c r="YM184" s="23"/>
      <c r="YN184" s="23"/>
      <c r="YO184" s="23"/>
      <c r="YP184" s="23"/>
      <c r="YQ184" s="23"/>
      <c r="YR184" s="23"/>
      <c r="YS184" s="23"/>
      <c r="YT184" s="23"/>
      <c r="YU184" s="23"/>
      <c r="YV184" s="23"/>
      <c r="YW184" s="23"/>
      <c r="YX184" s="23"/>
      <c r="YY184" s="23"/>
      <c r="YZ184" s="23"/>
      <c r="ZA184" s="23"/>
      <c r="ZB184" s="23"/>
      <c r="ZC184" s="23"/>
      <c r="ZD184" s="23"/>
      <c r="ZE184" s="23"/>
      <c r="ZF184" s="23"/>
      <c r="ZG184" s="23"/>
      <c r="ZH184" s="23"/>
      <c r="ZI184" s="23"/>
      <c r="ZJ184" s="23"/>
      <c r="ZK184" s="23"/>
      <c r="ZL184" s="23"/>
      <c r="ZM184" s="23"/>
      <c r="ZN184" s="23"/>
      <c r="ZO184" s="23"/>
      <c r="ZP184" s="23"/>
      <c r="ZQ184" s="23"/>
      <c r="ZR184" s="23"/>
      <c r="ZS184" s="23"/>
      <c r="ZT184" s="23"/>
      <c r="ZU184" s="23"/>
      <c r="ZV184" s="23"/>
      <c r="ZW184" s="23"/>
      <c r="ZX184" s="23"/>
      <c r="ZY184" s="23"/>
      <c r="ZZ184" s="23"/>
      <c r="AAA184" s="23"/>
      <c r="AAB184" s="23"/>
      <c r="AAC184" s="23"/>
      <c r="AAD184" s="23"/>
      <c r="AAE184" s="23"/>
      <c r="AAF184" s="23"/>
      <c r="AAG184" s="23"/>
      <c r="AAH184" s="23"/>
      <c r="AAI184" s="23"/>
      <c r="AAJ184" s="23"/>
      <c r="AAK184" s="23"/>
      <c r="AAL184" s="23"/>
      <c r="AAM184" s="23"/>
      <c r="AAN184" s="23"/>
      <c r="AAO184" s="23"/>
      <c r="AAP184" s="23"/>
      <c r="AAQ184" s="23"/>
      <c r="AAR184" s="23"/>
      <c r="AAS184" s="23"/>
      <c r="AAT184" s="23"/>
      <c r="AAU184" s="23"/>
      <c r="AAV184" s="23"/>
      <c r="AAW184" s="23"/>
      <c r="AAX184" s="23"/>
      <c r="AAY184" s="23"/>
      <c r="AAZ184" s="23"/>
      <c r="ABA184" s="23"/>
      <c r="ABB184" s="23"/>
      <c r="ABC184" s="23"/>
      <c r="ABD184" s="23"/>
      <c r="ABE184" s="23"/>
      <c r="ABF184" s="23"/>
      <c r="ABG184" s="23"/>
      <c r="ABH184" s="23"/>
      <c r="ABI184" s="23"/>
      <c r="ABJ184" s="23"/>
      <c r="ABK184" s="23"/>
      <c r="ABL184" s="23"/>
      <c r="ABM184" s="23"/>
      <c r="ABN184" s="23"/>
      <c r="ABO184" s="23"/>
      <c r="ABP184" s="23"/>
      <c r="ABQ184" s="23"/>
      <c r="ABR184" s="23"/>
      <c r="ABS184" s="23"/>
      <c r="ABT184" s="23"/>
      <c r="ABU184" s="23"/>
      <c r="ABV184" s="23"/>
      <c r="ABW184" s="23"/>
      <c r="ABX184" s="23"/>
      <c r="ABY184" s="23"/>
      <c r="ABZ184" s="23"/>
      <c r="ACA184" s="23"/>
      <c r="ACB184" s="23"/>
      <c r="ACC184" s="23"/>
      <c r="ACD184" s="23"/>
      <c r="ACE184" s="23"/>
      <c r="ACF184" s="23"/>
      <c r="ACG184" s="23"/>
      <c r="ACH184" s="23"/>
      <c r="ACI184" s="23"/>
      <c r="ACJ184" s="23"/>
      <c r="ACK184" s="23"/>
      <c r="ACL184" s="23"/>
      <c r="ACM184" s="23"/>
      <c r="ACN184" s="23"/>
      <c r="ACO184" s="23"/>
      <c r="ACP184" s="23"/>
      <c r="ACQ184" s="23"/>
      <c r="ACR184" s="23"/>
      <c r="ACS184" s="23"/>
      <c r="ACT184" s="23"/>
      <c r="ACU184" s="23"/>
      <c r="ACV184" s="23"/>
      <c r="ACW184" s="23"/>
      <c r="ACX184" s="23"/>
      <c r="ACY184" s="23"/>
      <c r="ACZ184" s="23"/>
      <c r="ADA184" s="23"/>
      <c r="ADB184" s="23"/>
      <c r="ADC184" s="23"/>
      <c r="ADD184" s="23"/>
      <c r="ADE184" s="23"/>
      <c r="ADF184" s="23"/>
      <c r="ADG184" s="23"/>
      <c r="ADH184" s="23"/>
      <c r="ADI184" s="23"/>
      <c r="ADJ184" s="23"/>
      <c r="ADK184" s="23"/>
      <c r="ADL184" s="23"/>
      <c r="ADM184" s="23"/>
      <c r="ADN184" s="23"/>
      <c r="ADO184" s="23"/>
      <c r="ADP184" s="23"/>
      <c r="ADQ184" s="23"/>
      <c r="ADR184" s="23"/>
      <c r="ADS184" s="23"/>
      <c r="ADT184" s="23"/>
      <c r="ADU184" s="23"/>
      <c r="ADV184" s="23"/>
      <c r="ADW184" s="23"/>
      <c r="ADX184" s="23"/>
      <c r="ADY184" s="23"/>
      <c r="ADZ184" s="23"/>
      <c r="AEA184" s="23"/>
      <c r="AEB184" s="23"/>
      <c r="AEC184" s="23"/>
      <c r="AED184" s="23"/>
      <c r="AEE184" s="23"/>
      <c r="AEF184" s="23"/>
      <c r="AEG184" s="23"/>
      <c r="AEH184" s="23"/>
      <c r="AEI184" s="23"/>
      <c r="AEJ184" s="23"/>
      <c r="AEK184" s="23"/>
      <c r="AEL184" s="23"/>
      <c r="AEM184" s="23"/>
      <c r="AEN184" s="23"/>
      <c r="AEO184" s="23"/>
      <c r="AEP184" s="23"/>
      <c r="AEQ184" s="23"/>
      <c r="AER184" s="23"/>
      <c r="AES184" s="23"/>
      <c r="AET184" s="23"/>
      <c r="AEU184" s="23"/>
      <c r="AEV184" s="23"/>
      <c r="AEW184" s="23"/>
      <c r="AEX184" s="23"/>
      <c r="AEY184" s="23"/>
      <c r="AEZ184" s="23"/>
      <c r="AFA184" s="23"/>
      <c r="AFB184" s="23"/>
      <c r="AFC184" s="23"/>
      <c r="AFD184" s="23"/>
      <c r="AFE184" s="23"/>
      <c r="AFF184" s="23"/>
      <c r="AFG184" s="23"/>
      <c r="AFH184" s="23"/>
      <c r="AFI184" s="23"/>
      <c r="AFJ184" s="23"/>
      <c r="AFK184" s="23"/>
      <c r="AFL184" s="23"/>
      <c r="AFM184" s="23"/>
      <c r="AFN184" s="23"/>
      <c r="AFO184" s="23"/>
      <c r="AFP184" s="23"/>
      <c r="AFQ184" s="23"/>
      <c r="AFR184" s="23"/>
      <c r="AFS184" s="23"/>
      <c r="AFT184" s="23"/>
      <c r="AFU184" s="23"/>
      <c r="AFV184" s="23"/>
      <c r="AFW184" s="23"/>
      <c r="AFX184" s="23"/>
      <c r="AFY184" s="23"/>
      <c r="AFZ184" s="23"/>
      <c r="AGA184" s="23"/>
      <c r="AGB184" s="23"/>
      <c r="AGC184" s="23"/>
      <c r="AGD184" s="23"/>
      <c r="AGE184" s="23"/>
      <c r="AGF184" s="23"/>
      <c r="AGG184" s="23"/>
      <c r="AGH184" s="23"/>
      <c r="AGI184" s="23"/>
      <c r="AGJ184" s="23"/>
      <c r="AGK184" s="23"/>
      <c r="AGL184" s="23"/>
      <c r="AGM184" s="23"/>
      <c r="AGN184" s="23"/>
      <c r="AGO184" s="23"/>
      <c r="AGP184" s="23"/>
      <c r="AGQ184" s="23"/>
      <c r="AGR184" s="23"/>
      <c r="AGS184" s="23"/>
      <c r="AGT184" s="23"/>
      <c r="AGU184" s="23"/>
      <c r="AGV184" s="23"/>
      <c r="AGW184" s="23"/>
      <c r="AGX184" s="23"/>
      <c r="AGY184" s="23"/>
      <c r="AGZ184" s="23"/>
      <c r="AHA184" s="23"/>
      <c r="AHB184" s="23"/>
      <c r="AHC184" s="23"/>
      <c r="AHD184" s="23"/>
      <c r="AHE184" s="23"/>
      <c r="AHF184" s="23"/>
      <c r="AHG184" s="23"/>
      <c r="AHH184" s="23"/>
      <c r="AHI184" s="23"/>
      <c r="AHJ184" s="23"/>
      <c r="AHK184" s="23"/>
      <c r="AHL184" s="23"/>
      <c r="AHM184" s="23"/>
      <c r="AHN184" s="23"/>
      <c r="AHO184" s="23"/>
      <c r="AHP184" s="23"/>
      <c r="AHQ184" s="23"/>
      <c r="AHR184" s="23"/>
      <c r="AHS184" s="23"/>
      <c r="AHT184" s="23"/>
      <c r="AHU184" s="23"/>
      <c r="AHV184" s="23"/>
      <c r="AHW184" s="23"/>
      <c r="AHX184" s="23"/>
      <c r="AHY184" s="23"/>
      <c r="AHZ184" s="23"/>
      <c r="AIA184" s="23"/>
      <c r="AIB184" s="23"/>
      <c r="AIC184" s="23"/>
      <c r="AID184" s="23"/>
    </row>
    <row r="185" spans="1:914" s="20" customFormat="1" ht="13.55" customHeight="1">
      <c r="A185" s="587"/>
      <c r="B185" s="260" t="s">
        <v>26</v>
      </c>
      <c r="C185" s="385">
        <v>2617946</v>
      </c>
      <c r="D185" s="234">
        <v>0.13281514697692653</v>
      </c>
      <c r="E185" s="620"/>
      <c r="F185" s="638"/>
      <c r="G185" s="233">
        <v>23048</v>
      </c>
      <c r="H185" s="234">
        <v>2.5723186470850035E-2</v>
      </c>
      <c r="I185" s="369">
        <v>20481</v>
      </c>
      <c r="J185" s="234">
        <v>0.32425966636492953</v>
      </c>
      <c r="K185" s="646"/>
      <c r="L185" s="632"/>
      <c r="M185" s="369">
        <v>7021</v>
      </c>
      <c r="N185" s="234">
        <v>0.4138139347563432</v>
      </c>
      <c r="O185" s="620"/>
      <c r="P185" s="623"/>
      <c r="Q185" s="369">
        <v>1266</v>
      </c>
      <c r="R185" s="234">
        <v>0.33968253968253959</v>
      </c>
      <c r="S185" s="369">
        <v>1472</v>
      </c>
      <c r="T185" s="193">
        <v>0.17948717948717949</v>
      </c>
      <c r="U185" s="620"/>
      <c r="V185" s="638"/>
      <c r="W185" s="384">
        <v>20</v>
      </c>
      <c r="X185" s="234">
        <v>-0.88235294117647056</v>
      </c>
      <c r="Y185" s="384">
        <v>200</v>
      </c>
      <c r="Z185" s="234">
        <v>99</v>
      </c>
      <c r="AA185" s="369"/>
      <c r="AB185" s="234"/>
      <c r="AC185" s="369"/>
      <c r="AD185" s="234"/>
      <c r="AE185" s="369"/>
      <c r="AF185" s="234"/>
      <c r="AG185" s="369"/>
      <c r="AH185" s="234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  <c r="IW185" s="23"/>
      <c r="IX185" s="23"/>
      <c r="IY185" s="23"/>
      <c r="IZ185" s="23"/>
      <c r="JA185" s="23"/>
      <c r="JB185" s="23"/>
      <c r="JC185" s="23"/>
      <c r="JD185" s="23"/>
      <c r="JE185" s="23"/>
      <c r="JF185" s="23"/>
      <c r="JG185" s="23"/>
      <c r="JH185" s="23"/>
      <c r="JI185" s="23"/>
      <c r="JJ185" s="23"/>
      <c r="JK185" s="23"/>
      <c r="JL185" s="23"/>
      <c r="JM185" s="23"/>
      <c r="JN185" s="23"/>
      <c r="JO185" s="23"/>
      <c r="JP185" s="23"/>
      <c r="JQ185" s="23"/>
      <c r="JR185" s="23"/>
      <c r="JS185" s="23"/>
      <c r="JT185" s="23"/>
      <c r="JU185" s="23"/>
      <c r="JV185" s="23"/>
      <c r="JW185" s="23"/>
      <c r="JX185" s="23"/>
      <c r="JY185" s="23"/>
      <c r="JZ185" s="23"/>
      <c r="KA185" s="23"/>
      <c r="KB185" s="23"/>
      <c r="KC185" s="23"/>
      <c r="KD185" s="23"/>
      <c r="KE185" s="23"/>
      <c r="KF185" s="23"/>
      <c r="KG185" s="23"/>
      <c r="KH185" s="23"/>
      <c r="KI185" s="23"/>
      <c r="KJ185" s="23"/>
      <c r="KK185" s="23"/>
      <c r="KL185" s="23"/>
      <c r="KM185" s="23"/>
      <c r="KN185" s="23"/>
      <c r="KO185" s="23"/>
      <c r="KP185" s="23"/>
      <c r="KQ185" s="23"/>
      <c r="KR185" s="23"/>
      <c r="KS185" s="23"/>
      <c r="KT185" s="23"/>
      <c r="KU185" s="23"/>
      <c r="KV185" s="23"/>
      <c r="KW185" s="23"/>
      <c r="KX185" s="23"/>
      <c r="KY185" s="23"/>
      <c r="KZ185" s="23"/>
      <c r="LA185" s="23"/>
      <c r="LB185" s="23"/>
      <c r="LC185" s="23"/>
      <c r="LD185" s="23"/>
      <c r="LE185" s="23"/>
      <c r="LF185" s="23"/>
      <c r="LG185" s="23"/>
      <c r="LH185" s="23"/>
      <c r="LI185" s="23"/>
      <c r="LJ185" s="23"/>
      <c r="LK185" s="23"/>
      <c r="LL185" s="23"/>
      <c r="LM185" s="23"/>
      <c r="LN185" s="23"/>
      <c r="LO185" s="23"/>
      <c r="LP185" s="23"/>
      <c r="LQ185" s="23"/>
      <c r="LR185" s="23"/>
      <c r="LS185" s="23"/>
      <c r="LT185" s="23"/>
      <c r="LU185" s="23"/>
      <c r="LV185" s="23"/>
      <c r="LW185" s="23"/>
      <c r="LX185" s="23"/>
      <c r="LY185" s="23"/>
      <c r="LZ185" s="23"/>
      <c r="MA185" s="23"/>
      <c r="MB185" s="23"/>
      <c r="MC185" s="23"/>
      <c r="MD185" s="23"/>
      <c r="ME185" s="23"/>
      <c r="MF185" s="23"/>
      <c r="MG185" s="23"/>
      <c r="MH185" s="23"/>
      <c r="MI185" s="23"/>
      <c r="MJ185" s="23"/>
      <c r="MK185" s="23"/>
      <c r="ML185" s="23"/>
      <c r="MM185" s="23"/>
      <c r="MN185" s="23"/>
      <c r="MO185" s="23"/>
      <c r="MP185" s="23"/>
      <c r="MQ185" s="23"/>
      <c r="MR185" s="23"/>
      <c r="MS185" s="23"/>
      <c r="MT185" s="23"/>
      <c r="MU185" s="23"/>
      <c r="MV185" s="23"/>
      <c r="MW185" s="23"/>
      <c r="MX185" s="23"/>
      <c r="MY185" s="23"/>
      <c r="MZ185" s="23"/>
      <c r="NA185" s="23"/>
      <c r="NB185" s="23"/>
      <c r="NC185" s="23"/>
      <c r="ND185" s="23"/>
      <c r="NE185" s="23"/>
      <c r="NF185" s="23"/>
      <c r="NG185" s="23"/>
      <c r="NH185" s="23"/>
      <c r="NI185" s="23"/>
      <c r="NJ185" s="23"/>
      <c r="NK185" s="23"/>
      <c r="NL185" s="23"/>
      <c r="NM185" s="23"/>
      <c r="NN185" s="23"/>
      <c r="NO185" s="23"/>
      <c r="NP185" s="23"/>
      <c r="NQ185" s="23"/>
      <c r="NR185" s="23"/>
      <c r="NS185" s="23"/>
      <c r="NT185" s="23"/>
      <c r="NU185" s="23"/>
      <c r="NV185" s="23"/>
      <c r="NW185" s="23"/>
      <c r="NX185" s="23"/>
      <c r="NY185" s="23"/>
      <c r="NZ185" s="23"/>
      <c r="OA185" s="23"/>
      <c r="OB185" s="23"/>
      <c r="OC185" s="23"/>
      <c r="OD185" s="23"/>
      <c r="OE185" s="23"/>
      <c r="OF185" s="23"/>
      <c r="OG185" s="23"/>
      <c r="OH185" s="23"/>
      <c r="OI185" s="23"/>
      <c r="OJ185" s="23"/>
      <c r="OK185" s="23"/>
      <c r="OL185" s="23"/>
      <c r="OM185" s="23"/>
      <c r="ON185" s="23"/>
      <c r="OO185" s="23"/>
      <c r="OP185" s="23"/>
      <c r="OQ185" s="23"/>
      <c r="OR185" s="23"/>
      <c r="OS185" s="23"/>
      <c r="OT185" s="23"/>
      <c r="OU185" s="23"/>
      <c r="OV185" s="23"/>
      <c r="OW185" s="23"/>
      <c r="OX185" s="23"/>
      <c r="OY185" s="23"/>
      <c r="OZ185" s="23"/>
      <c r="PA185" s="23"/>
      <c r="PB185" s="23"/>
      <c r="PC185" s="23"/>
      <c r="PD185" s="23"/>
      <c r="PE185" s="23"/>
      <c r="PF185" s="23"/>
      <c r="PG185" s="23"/>
      <c r="PH185" s="23"/>
      <c r="PI185" s="23"/>
      <c r="PJ185" s="23"/>
      <c r="PK185" s="23"/>
      <c r="PL185" s="23"/>
      <c r="PM185" s="23"/>
      <c r="PN185" s="23"/>
      <c r="PO185" s="23"/>
      <c r="PP185" s="23"/>
      <c r="PQ185" s="23"/>
      <c r="PR185" s="23"/>
      <c r="PS185" s="23"/>
      <c r="PT185" s="23"/>
      <c r="PU185" s="23"/>
      <c r="PV185" s="23"/>
      <c r="PW185" s="23"/>
      <c r="PX185" s="23"/>
      <c r="PY185" s="23"/>
      <c r="PZ185" s="23"/>
      <c r="QA185" s="23"/>
      <c r="QB185" s="23"/>
      <c r="QC185" s="23"/>
      <c r="QD185" s="23"/>
      <c r="QE185" s="23"/>
      <c r="QF185" s="23"/>
      <c r="QG185" s="23"/>
      <c r="QH185" s="23"/>
      <c r="QI185" s="23"/>
      <c r="QJ185" s="23"/>
      <c r="QK185" s="23"/>
      <c r="QL185" s="23"/>
      <c r="QM185" s="23"/>
      <c r="QN185" s="23"/>
      <c r="QO185" s="23"/>
      <c r="QP185" s="23"/>
      <c r="QQ185" s="23"/>
      <c r="QR185" s="23"/>
      <c r="QS185" s="23"/>
      <c r="QT185" s="23"/>
      <c r="QU185" s="23"/>
      <c r="QV185" s="23"/>
      <c r="QW185" s="23"/>
      <c r="QX185" s="23"/>
      <c r="QY185" s="23"/>
      <c r="QZ185" s="23"/>
      <c r="RA185" s="23"/>
      <c r="RB185" s="23"/>
      <c r="RC185" s="23"/>
      <c r="RD185" s="23"/>
      <c r="RE185" s="23"/>
      <c r="RF185" s="23"/>
      <c r="RG185" s="23"/>
      <c r="RH185" s="23"/>
      <c r="RI185" s="23"/>
      <c r="RJ185" s="23"/>
      <c r="RK185" s="23"/>
      <c r="RL185" s="23"/>
      <c r="RM185" s="23"/>
      <c r="RN185" s="23"/>
      <c r="RO185" s="23"/>
      <c r="RP185" s="23"/>
      <c r="RQ185" s="23"/>
      <c r="RR185" s="23"/>
      <c r="RS185" s="23"/>
      <c r="RT185" s="23"/>
      <c r="RU185" s="23"/>
      <c r="RV185" s="23"/>
      <c r="RW185" s="23"/>
      <c r="RX185" s="23"/>
      <c r="RY185" s="23"/>
      <c r="RZ185" s="23"/>
      <c r="SA185" s="23"/>
      <c r="SB185" s="23"/>
      <c r="SC185" s="23"/>
      <c r="SD185" s="23"/>
      <c r="SE185" s="23"/>
      <c r="SF185" s="23"/>
      <c r="SG185" s="23"/>
      <c r="SH185" s="23"/>
      <c r="SI185" s="23"/>
      <c r="SJ185" s="23"/>
      <c r="SK185" s="23"/>
      <c r="SL185" s="23"/>
      <c r="SM185" s="23"/>
      <c r="SN185" s="23"/>
      <c r="SO185" s="23"/>
      <c r="SP185" s="23"/>
      <c r="SQ185" s="23"/>
      <c r="SR185" s="23"/>
      <c r="SS185" s="23"/>
      <c r="ST185" s="23"/>
      <c r="SU185" s="23"/>
      <c r="SV185" s="23"/>
      <c r="SW185" s="23"/>
      <c r="SX185" s="23"/>
      <c r="SY185" s="23"/>
      <c r="SZ185" s="23"/>
      <c r="TA185" s="23"/>
      <c r="TB185" s="23"/>
      <c r="TC185" s="23"/>
      <c r="TD185" s="23"/>
      <c r="TE185" s="23"/>
      <c r="TF185" s="23"/>
      <c r="TG185" s="23"/>
      <c r="TH185" s="23"/>
      <c r="TI185" s="23"/>
      <c r="TJ185" s="23"/>
      <c r="TK185" s="23"/>
      <c r="TL185" s="23"/>
      <c r="TM185" s="23"/>
      <c r="TN185" s="23"/>
      <c r="TO185" s="23"/>
      <c r="TP185" s="23"/>
      <c r="TQ185" s="23"/>
      <c r="TR185" s="23"/>
      <c r="TS185" s="23"/>
      <c r="TT185" s="23"/>
      <c r="TU185" s="23"/>
      <c r="TV185" s="23"/>
      <c r="TW185" s="23"/>
      <c r="TX185" s="23"/>
      <c r="TY185" s="23"/>
      <c r="TZ185" s="23"/>
      <c r="UA185" s="23"/>
      <c r="UB185" s="23"/>
      <c r="UC185" s="23"/>
      <c r="UD185" s="23"/>
      <c r="UE185" s="23"/>
      <c r="UF185" s="23"/>
      <c r="UG185" s="23"/>
      <c r="UH185" s="23"/>
      <c r="UI185" s="23"/>
      <c r="UJ185" s="23"/>
      <c r="UK185" s="23"/>
      <c r="UL185" s="23"/>
      <c r="UM185" s="23"/>
      <c r="UN185" s="23"/>
      <c r="UO185" s="23"/>
      <c r="UP185" s="23"/>
      <c r="UQ185" s="23"/>
      <c r="UR185" s="23"/>
      <c r="US185" s="23"/>
      <c r="UT185" s="23"/>
      <c r="UU185" s="23"/>
      <c r="UV185" s="23"/>
      <c r="UW185" s="23"/>
      <c r="UX185" s="23"/>
      <c r="UY185" s="23"/>
      <c r="UZ185" s="23"/>
      <c r="VA185" s="23"/>
      <c r="VB185" s="23"/>
      <c r="VC185" s="23"/>
      <c r="VD185" s="23"/>
      <c r="VE185" s="23"/>
      <c r="VF185" s="23"/>
      <c r="VG185" s="23"/>
      <c r="VH185" s="23"/>
      <c r="VI185" s="23"/>
      <c r="VJ185" s="23"/>
      <c r="VK185" s="23"/>
      <c r="VL185" s="23"/>
      <c r="VM185" s="23"/>
      <c r="VN185" s="23"/>
      <c r="VO185" s="23"/>
      <c r="VP185" s="23"/>
      <c r="VQ185" s="23"/>
      <c r="VR185" s="23"/>
      <c r="VS185" s="23"/>
      <c r="VT185" s="23"/>
      <c r="VU185" s="23"/>
      <c r="VV185" s="23"/>
      <c r="VW185" s="23"/>
      <c r="VX185" s="23"/>
      <c r="VY185" s="23"/>
      <c r="VZ185" s="23"/>
      <c r="WA185" s="23"/>
      <c r="WB185" s="23"/>
      <c r="WC185" s="23"/>
      <c r="WD185" s="23"/>
      <c r="WE185" s="23"/>
      <c r="WF185" s="23"/>
      <c r="WG185" s="23"/>
      <c r="WH185" s="23"/>
      <c r="WI185" s="23"/>
      <c r="WJ185" s="23"/>
      <c r="WK185" s="23"/>
      <c r="WL185" s="23"/>
      <c r="WM185" s="23"/>
      <c r="WN185" s="23"/>
      <c r="WO185" s="23"/>
      <c r="WP185" s="23"/>
      <c r="WQ185" s="23"/>
      <c r="WR185" s="23"/>
      <c r="WS185" s="23"/>
      <c r="WT185" s="23"/>
      <c r="WU185" s="23"/>
      <c r="WV185" s="23"/>
      <c r="WW185" s="23"/>
      <c r="WX185" s="23"/>
      <c r="WY185" s="23"/>
      <c r="WZ185" s="23"/>
      <c r="XA185" s="23"/>
      <c r="XB185" s="23"/>
      <c r="XC185" s="23"/>
      <c r="XD185" s="23"/>
      <c r="XE185" s="23"/>
      <c r="XF185" s="23"/>
      <c r="XG185" s="23"/>
      <c r="XH185" s="23"/>
      <c r="XI185" s="23"/>
      <c r="XJ185" s="23"/>
      <c r="XK185" s="23"/>
      <c r="XL185" s="23"/>
      <c r="XM185" s="23"/>
      <c r="XN185" s="23"/>
      <c r="XO185" s="23"/>
      <c r="XP185" s="23"/>
      <c r="XQ185" s="23"/>
      <c r="XR185" s="23"/>
      <c r="XS185" s="23"/>
      <c r="XT185" s="23"/>
      <c r="XU185" s="23"/>
      <c r="XV185" s="23"/>
      <c r="XW185" s="23"/>
      <c r="XX185" s="23"/>
      <c r="XY185" s="23"/>
      <c r="XZ185" s="23"/>
      <c r="YA185" s="23"/>
      <c r="YB185" s="23"/>
      <c r="YC185" s="23"/>
      <c r="YD185" s="23"/>
      <c r="YE185" s="23"/>
      <c r="YF185" s="23"/>
      <c r="YG185" s="23"/>
      <c r="YH185" s="23"/>
      <c r="YI185" s="23"/>
      <c r="YJ185" s="23"/>
      <c r="YK185" s="23"/>
      <c r="YL185" s="23"/>
      <c r="YM185" s="23"/>
      <c r="YN185" s="23"/>
      <c r="YO185" s="23"/>
      <c r="YP185" s="23"/>
      <c r="YQ185" s="23"/>
      <c r="YR185" s="23"/>
      <c r="YS185" s="23"/>
      <c r="YT185" s="23"/>
      <c r="YU185" s="23"/>
      <c r="YV185" s="23"/>
      <c r="YW185" s="23"/>
      <c r="YX185" s="23"/>
      <c r="YY185" s="23"/>
      <c r="YZ185" s="23"/>
      <c r="ZA185" s="23"/>
      <c r="ZB185" s="23"/>
      <c r="ZC185" s="23"/>
      <c r="ZD185" s="23"/>
      <c r="ZE185" s="23"/>
      <c r="ZF185" s="23"/>
      <c r="ZG185" s="23"/>
      <c r="ZH185" s="23"/>
      <c r="ZI185" s="23"/>
      <c r="ZJ185" s="23"/>
      <c r="ZK185" s="23"/>
      <c r="ZL185" s="23"/>
      <c r="ZM185" s="23"/>
      <c r="ZN185" s="23"/>
      <c r="ZO185" s="23"/>
      <c r="ZP185" s="23"/>
      <c r="ZQ185" s="23"/>
      <c r="ZR185" s="23"/>
      <c r="ZS185" s="23"/>
      <c r="ZT185" s="23"/>
      <c r="ZU185" s="23"/>
      <c r="ZV185" s="23"/>
      <c r="ZW185" s="23"/>
      <c r="ZX185" s="23"/>
      <c r="ZY185" s="23"/>
      <c r="ZZ185" s="23"/>
      <c r="AAA185" s="23"/>
      <c r="AAB185" s="23"/>
      <c r="AAC185" s="23"/>
      <c r="AAD185" s="23"/>
      <c r="AAE185" s="23"/>
      <c r="AAF185" s="23"/>
      <c r="AAG185" s="23"/>
      <c r="AAH185" s="23"/>
      <c r="AAI185" s="23"/>
      <c r="AAJ185" s="23"/>
      <c r="AAK185" s="23"/>
      <c r="AAL185" s="23"/>
      <c r="AAM185" s="23"/>
      <c r="AAN185" s="23"/>
      <c r="AAO185" s="23"/>
      <c r="AAP185" s="23"/>
      <c r="AAQ185" s="23"/>
      <c r="AAR185" s="23"/>
      <c r="AAS185" s="23"/>
      <c r="AAT185" s="23"/>
      <c r="AAU185" s="23"/>
      <c r="AAV185" s="23"/>
      <c r="AAW185" s="23"/>
      <c r="AAX185" s="23"/>
      <c r="AAY185" s="23"/>
      <c r="AAZ185" s="23"/>
      <c r="ABA185" s="23"/>
      <c r="ABB185" s="23"/>
      <c r="ABC185" s="23"/>
      <c r="ABD185" s="23"/>
      <c r="ABE185" s="23"/>
      <c r="ABF185" s="23"/>
      <c r="ABG185" s="23"/>
      <c r="ABH185" s="23"/>
      <c r="ABI185" s="23"/>
      <c r="ABJ185" s="23"/>
      <c r="ABK185" s="23"/>
      <c r="ABL185" s="23"/>
      <c r="ABM185" s="23"/>
      <c r="ABN185" s="23"/>
      <c r="ABO185" s="23"/>
      <c r="ABP185" s="23"/>
      <c r="ABQ185" s="23"/>
      <c r="ABR185" s="23"/>
      <c r="ABS185" s="23"/>
      <c r="ABT185" s="23"/>
      <c r="ABU185" s="23"/>
      <c r="ABV185" s="23"/>
      <c r="ABW185" s="23"/>
      <c r="ABX185" s="23"/>
      <c r="ABY185" s="23"/>
      <c r="ABZ185" s="23"/>
      <c r="ACA185" s="23"/>
      <c r="ACB185" s="23"/>
      <c r="ACC185" s="23"/>
      <c r="ACD185" s="23"/>
      <c r="ACE185" s="23"/>
      <c r="ACF185" s="23"/>
      <c r="ACG185" s="23"/>
      <c r="ACH185" s="23"/>
      <c r="ACI185" s="23"/>
      <c r="ACJ185" s="23"/>
      <c r="ACK185" s="23"/>
      <c r="ACL185" s="23"/>
      <c r="ACM185" s="23"/>
      <c r="ACN185" s="23"/>
      <c r="ACO185" s="23"/>
      <c r="ACP185" s="23"/>
      <c r="ACQ185" s="23"/>
      <c r="ACR185" s="23"/>
      <c r="ACS185" s="23"/>
      <c r="ACT185" s="23"/>
      <c r="ACU185" s="23"/>
      <c r="ACV185" s="23"/>
      <c r="ACW185" s="23"/>
      <c r="ACX185" s="23"/>
      <c r="ACY185" s="23"/>
      <c r="ACZ185" s="23"/>
      <c r="ADA185" s="23"/>
      <c r="ADB185" s="23"/>
      <c r="ADC185" s="23"/>
      <c r="ADD185" s="23"/>
      <c r="ADE185" s="23"/>
      <c r="ADF185" s="23"/>
      <c r="ADG185" s="23"/>
      <c r="ADH185" s="23"/>
      <c r="ADI185" s="23"/>
      <c r="ADJ185" s="23"/>
      <c r="ADK185" s="23"/>
      <c r="ADL185" s="23"/>
      <c r="ADM185" s="23"/>
      <c r="ADN185" s="23"/>
      <c r="ADO185" s="23"/>
      <c r="ADP185" s="23"/>
      <c r="ADQ185" s="23"/>
      <c r="ADR185" s="23"/>
      <c r="ADS185" s="23"/>
      <c r="ADT185" s="23"/>
      <c r="ADU185" s="23"/>
      <c r="ADV185" s="23"/>
      <c r="ADW185" s="23"/>
      <c r="ADX185" s="23"/>
      <c r="ADY185" s="23"/>
      <c r="ADZ185" s="23"/>
      <c r="AEA185" s="23"/>
      <c r="AEB185" s="23"/>
      <c r="AEC185" s="23"/>
      <c r="AED185" s="23"/>
      <c r="AEE185" s="23"/>
      <c r="AEF185" s="23"/>
      <c r="AEG185" s="23"/>
      <c r="AEH185" s="23"/>
      <c r="AEI185" s="23"/>
      <c r="AEJ185" s="23"/>
      <c r="AEK185" s="23"/>
      <c r="AEL185" s="23"/>
      <c r="AEM185" s="23"/>
      <c r="AEN185" s="23"/>
      <c r="AEO185" s="23"/>
      <c r="AEP185" s="23"/>
      <c r="AEQ185" s="23"/>
      <c r="AER185" s="23"/>
      <c r="AES185" s="23"/>
      <c r="AET185" s="23"/>
      <c r="AEU185" s="23"/>
      <c r="AEV185" s="23"/>
      <c r="AEW185" s="23"/>
      <c r="AEX185" s="23"/>
      <c r="AEY185" s="23"/>
      <c r="AEZ185" s="23"/>
      <c r="AFA185" s="23"/>
      <c r="AFB185" s="23"/>
      <c r="AFC185" s="23"/>
      <c r="AFD185" s="23"/>
      <c r="AFE185" s="23"/>
      <c r="AFF185" s="23"/>
      <c r="AFG185" s="23"/>
      <c r="AFH185" s="23"/>
      <c r="AFI185" s="23"/>
      <c r="AFJ185" s="23"/>
      <c r="AFK185" s="23"/>
      <c r="AFL185" s="23"/>
      <c r="AFM185" s="23"/>
      <c r="AFN185" s="23"/>
      <c r="AFO185" s="23"/>
      <c r="AFP185" s="23"/>
      <c r="AFQ185" s="23"/>
      <c r="AFR185" s="23"/>
      <c r="AFS185" s="23"/>
      <c r="AFT185" s="23"/>
      <c r="AFU185" s="23"/>
      <c r="AFV185" s="23"/>
      <c r="AFW185" s="23"/>
      <c r="AFX185" s="23"/>
      <c r="AFY185" s="23"/>
      <c r="AFZ185" s="23"/>
      <c r="AGA185" s="23"/>
      <c r="AGB185" s="23"/>
      <c r="AGC185" s="23"/>
      <c r="AGD185" s="23"/>
      <c r="AGE185" s="23"/>
      <c r="AGF185" s="23"/>
      <c r="AGG185" s="23"/>
      <c r="AGH185" s="23"/>
      <c r="AGI185" s="23"/>
      <c r="AGJ185" s="23"/>
      <c r="AGK185" s="23"/>
      <c r="AGL185" s="23"/>
      <c r="AGM185" s="23"/>
      <c r="AGN185" s="23"/>
      <c r="AGO185" s="23"/>
      <c r="AGP185" s="23"/>
      <c r="AGQ185" s="23"/>
      <c r="AGR185" s="23"/>
      <c r="AGS185" s="23"/>
      <c r="AGT185" s="23"/>
      <c r="AGU185" s="23"/>
      <c r="AGV185" s="23"/>
      <c r="AGW185" s="23"/>
      <c r="AGX185" s="23"/>
      <c r="AGY185" s="23"/>
      <c r="AGZ185" s="23"/>
      <c r="AHA185" s="23"/>
      <c r="AHB185" s="23"/>
      <c r="AHC185" s="23"/>
      <c r="AHD185" s="23"/>
      <c r="AHE185" s="23"/>
      <c r="AHF185" s="23"/>
      <c r="AHG185" s="23"/>
      <c r="AHH185" s="23"/>
      <c r="AHI185" s="23"/>
      <c r="AHJ185" s="23"/>
      <c r="AHK185" s="23"/>
      <c r="AHL185" s="23"/>
      <c r="AHM185" s="23"/>
      <c r="AHN185" s="23"/>
      <c r="AHO185" s="23"/>
      <c r="AHP185" s="23"/>
      <c r="AHQ185" s="23"/>
      <c r="AHR185" s="23"/>
      <c r="AHS185" s="23"/>
      <c r="AHT185" s="23"/>
      <c r="AHU185" s="23"/>
      <c r="AHV185" s="23"/>
      <c r="AHW185" s="23"/>
      <c r="AHX185" s="23"/>
      <c r="AHY185" s="23"/>
      <c r="AHZ185" s="23"/>
      <c r="AIA185" s="23"/>
      <c r="AIB185" s="23"/>
      <c r="AIC185" s="23"/>
      <c r="AID185" s="23"/>
    </row>
    <row r="186" spans="1:914" s="20" customFormat="1" ht="13.55" customHeight="1">
      <c r="A186" s="587"/>
      <c r="B186" s="260" t="s">
        <v>199</v>
      </c>
      <c r="C186" s="385">
        <v>2334153</v>
      </c>
      <c r="D186" s="234">
        <v>3.6220042484900627E-2</v>
      </c>
      <c r="E186" s="620"/>
      <c r="F186" s="638"/>
      <c r="G186" s="233">
        <v>24478</v>
      </c>
      <c r="H186" s="234">
        <v>2.0469420936340521E-2</v>
      </c>
      <c r="I186" s="369">
        <v>22641</v>
      </c>
      <c r="J186" s="234">
        <v>0.11862648221343863</v>
      </c>
      <c r="K186" s="646"/>
      <c r="L186" s="632"/>
      <c r="M186" s="369">
        <v>11714</v>
      </c>
      <c r="N186" s="234">
        <v>-1.4553714141499086E-2</v>
      </c>
      <c r="O186" s="620"/>
      <c r="P186" s="623"/>
      <c r="Q186" s="369">
        <v>2842</v>
      </c>
      <c r="R186" s="234">
        <v>0.32124593212459329</v>
      </c>
      <c r="S186" s="369">
        <v>1388</v>
      </c>
      <c r="T186" s="193">
        <v>0.47346072186836519</v>
      </c>
      <c r="U186" s="620"/>
      <c r="V186" s="661"/>
      <c r="W186" s="233">
        <v>351</v>
      </c>
      <c r="X186" s="234">
        <v>1.0172413793103448</v>
      </c>
      <c r="Y186" s="384">
        <v>374</v>
      </c>
      <c r="Z186" s="234">
        <v>4.7619047619047672E-2</v>
      </c>
      <c r="AA186" s="369"/>
      <c r="AB186" s="234"/>
      <c r="AC186" s="369"/>
      <c r="AD186" s="234"/>
      <c r="AE186" s="369"/>
      <c r="AF186" s="234"/>
      <c r="AG186" s="369"/>
      <c r="AH186" s="234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  <c r="JB186" s="23"/>
      <c r="JC186" s="23"/>
      <c r="JD186" s="23"/>
      <c r="JE186" s="23"/>
      <c r="JF186" s="23"/>
      <c r="JG186" s="23"/>
      <c r="JH186" s="23"/>
      <c r="JI186" s="23"/>
      <c r="JJ186" s="23"/>
      <c r="JK186" s="23"/>
      <c r="JL186" s="23"/>
      <c r="JM186" s="23"/>
      <c r="JN186" s="23"/>
      <c r="JO186" s="23"/>
      <c r="JP186" s="23"/>
      <c r="JQ186" s="23"/>
      <c r="JR186" s="23"/>
      <c r="JS186" s="23"/>
      <c r="JT186" s="23"/>
      <c r="JU186" s="23"/>
      <c r="JV186" s="23"/>
      <c r="JW186" s="23"/>
      <c r="JX186" s="23"/>
      <c r="JY186" s="23"/>
      <c r="JZ186" s="23"/>
      <c r="KA186" s="23"/>
      <c r="KB186" s="23"/>
      <c r="KC186" s="23"/>
      <c r="KD186" s="23"/>
      <c r="KE186" s="23"/>
      <c r="KF186" s="23"/>
      <c r="KG186" s="23"/>
      <c r="KH186" s="23"/>
      <c r="KI186" s="23"/>
      <c r="KJ186" s="23"/>
      <c r="KK186" s="23"/>
      <c r="KL186" s="23"/>
      <c r="KM186" s="23"/>
      <c r="KN186" s="23"/>
      <c r="KO186" s="23"/>
      <c r="KP186" s="23"/>
      <c r="KQ186" s="23"/>
      <c r="KR186" s="23"/>
      <c r="KS186" s="23"/>
      <c r="KT186" s="23"/>
      <c r="KU186" s="23"/>
      <c r="KV186" s="23"/>
      <c r="KW186" s="23"/>
      <c r="KX186" s="23"/>
      <c r="KY186" s="23"/>
      <c r="KZ186" s="23"/>
      <c r="LA186" s="23"/>
      <c r="LB186" s="23"/>
      <c r="LC186" s="23"/>
      <c r="LD186" s="23"/>
      <c r="LE186" s="23"/>
      <c r="LF186" s="23"/>
      <c r="LG186" s="23"/>
      <c r="LH186" s="23"/>
      <c r="LI186" s="23"/>
      <c r="LJ186" s="23"/>
      <c r="LK186" s="23"/>
      <c r="LL186" s="23"/>
      <c r="LM186" s="23"/>
      <c r="LN186" s="23"/>
      <c r="LO186" s="23"/>
      <c r="LP186" s="23"/>
      <c r="LQ186" s="23"/>
      <c r="LR186" s="23"/>
      <c r="LS186" s="23"/>
      <c r="LT186" s="23"/>
      <c r="LU186" s="23"/>
      <c r="LV186" s="23"/>
      <c r="LW186" s="23"/>
      <c r="LX186" s="23"/>
      <c r="LY186" s="23"/>
      <c r="LZ186" s="23"/>
      <c r="MA186" s="23"/>
      <c r="MB186" s="23"/>
      <c r="MC186" s="23"/>
      <c r="MD186" s="23"/>
      <c r="ME186" s="23"/>
      <c r="MF186" s="23"/>
      <c r="MG186" s="23"/>
      <c r="MH186" s="23"/>
      <c r="MI186" s="23"/>
      <c r="MJ186" s="23"/>
      <c r="MK186" s="23"/>
      <c r="ML186" s="23"/>
      <c r="MM186" s="23"/>
      <c r="MN186" s="23"/>
      <c r="MO186" s="23"/>
      <c r="MP186" s="23"/>
      <c r="MQ186" s="23"/>
      <c r="MR186" s="23"/>
      <c r="MS186" s="23"/>
      <c r="MT186" s="23"/>
      <c r="MU186" s="23"/>
      <c r="MV186" s="23"/>
      <c r="MW186" s="23"/>
      <c r="MX186" s="23"/>
      <c r="MY186" s="23"/>
      <c r="MZ186" s="23"/>
      <c r="NA186" s="23"/>
      <c r="NB186" s="23"/>
      <c r="NC186" s="23"/>
      <c r="ND186" s="23"/>
      <c r="NE186" s="23"/>
      <c r="NF186" s="23"/>
      <c r="NG186" s="23"/>
      <c r="NH186" s="23"/>
      <c r="NI186" s="23"/>
      <c r="NJ186" s="23"/>
      <c r="NK186" s="23"/>
      <c r="NL186" s="23"/>
      <c r="NM186" s="23"/>
      <c r="NN186" s="23"/>
      <c r="NO186" s="23"/>
      <c r="NP186" s="23"/>
      <c r="NQ186" s="23"/>
      <c r="NR186" s="23"/>
      <c r="NS186" s="23"/>
      <c r="NT186" s="23"/>
      <c r="NU186" s="23"/>
      <c r="NV186" s="23"/>
      <c r="NW186" s="23"/>
      <c r="NX186" s="23"/>
      <c r="NY186" s="23"/>
      <c r="NZ186" s="23"/>
      <c r="OA186" s="23"/>
      <c r="OB186" s="23"/>
      <c r="OC186" s="23"/>
      <c r="OD186" s="23"/>
      <c r="OE186" s="23"/>
      <c r="OF186" s="23"/>
      <c r="OG186" s="23"/>
      <c r="OH186" s="23"/>
      <c r="OI186" s="23"/>
      <c r="OJ186" s="23"/>
      <c r="OK186" s="23"/>
      <c r="OL186" s="23"/>
      <c r="OM186" s="23"/>
      <c r="ON186" s="23"/>
      <c r="OO186" s="23"/>
      <c r="OP186" s="23"/>
      <c r="OQ186" s="23"/>
      <c r="OR186" s="23"/>
      <c r="OS186" s="23"/>
      <c r="OT186" s="23"/>
      <c r="OU186" s="23"/>
      <c r="OV186" s="23"/>
      <c r="OW186" s="23"/>
      <c r="OX186" s="23"/>
      <c r="OY186" s="23"/>
      <c r="OZ186" s="23"/>
      <c r="PA186" s="23"/>
      <c r="PB186" s="23"/>
      <c r="PC186" s="23"/>
      <c r="PD186" s="23"/>
      <c r="PE186" s="23"/>
      <c r="PF186" s="23"/>
      <c r="PG186" s="23"/>
      <c r="PH186" s="23"/>
      <c r="PI186" s="23"/>
      <c r="PJ186" s="23"/>
      <c r="PK186" s="23"/>
      <c r="PL186" s="23"/>
      <c r="PM186" s="23"/>
      <c r="PN186" s="23"/>
      <c r="PO186" s="23"/>
      <c r="PP186" s="23"/>
      <c r="PQ186" s="23"/>
      <c r="PR186" s="23"/>
      <c r="PS186" s="23"/>
      <c r="PT186" s="23"/>
      <c r="PU186" s="23"/>
      <c r="PV186" s="23"/>
      <c r="PW186" s="23"/>
      <c r="PX186" s="23"/>
      <c r="PY186" s="23"/>
      <c r="PZ186" s="23"/>
      <c r="QA186" s="23"/>
      <c r="QB186" s="23"/>
      <c r="QC186" s="23"/>
      <c r="QD186" s="23"/>
      <c r="QE186" s="23"/>
      <c r="QF186" s="23"/>
      <c r="QG186" s="23"/>
      <c r="QH186" s="23"/>
      <c r="QI186" s="23"/>
      <c r="QJ186" s="23"/>
      <c r="QK186" s="23"/>
      <c r="QL186" s="23"/>
      <c r="QM186" s="23"/>
      <c r="QN186" s="23"/>
      <c r="QO186" s="23"/>
      <c r="QP186" s="23"/>
      <c r="QQ186" s="23"/>
      <c r="QR186" s="23"/>
      <c r="QS186" s="23"/>
      <c r="QT186" s="23"/>
      <c r="QU186" s="23"/>
      <c r="QV186" s="23"/>
      <c r="QW186" s="23"/>
      <c r="QX186" s="23"/>
      <c r="QY186" s="23"/>
      <c r="QZ186" s="23"/>
      <c r="RA186" s="23"/>
      <c r="RB186" s="23"/>
      <c r="RC186" s="23"/>
      <c r="RD186" s="23"/>
      <c r="RE186" s="23"/>
      <c r="RF186" s="23"/>
      <c r="RG186" s="23"/>
      <c r="RH186" s="23"/>
      <c r="RI186" s="23"/>
      <c r="RJ186" s="23"/>
      <c r="RK186" s="23"/>
      <c r="RL186" s="23"/>
      <c r="RM186" s="23"/>
      <c r="RN186" s="23"/>
      <c r="RO186" s="23"/>
      <c r="RP186" s="23"/>
      <c r="RQ186" s="23"/>
      <c r="RR186" s="23"/>
      <c r="RS186" s="23"/>
      <c r="RT186" s="23"/>
      <c r="RU186" s="23"/>
      <c r="RV186" s="23"/>
      <c r="RW186" s="23"/>
      <c r="RX186" s="23"/>
      <c r="RY186" s="23"/>
      <c r="RZ186" s="23"/>
      <c r="SA186" s="23"/>
      <c r="SB186" s="23"/>
      <c r="SC186" s="23"/>
      <c r="SD186" s="23"/>
      <c r="SE186" s="23"/>
      <c r="SF186" s="23"/>
      <c r="SG186" s="23"/>
      <c r="SH186" s="23"/>
      <c r="SI186" s="23"/>
      <c r="SJ186" s="23"/>
      <c r="SK186" s="23"/>
      <c r="SL186" s="23"/>
      <c r="SM186" s="23"/>
      <c r="SN186" s="23"/>
      <c r="SO186" s="23"/>
      <c r="SP186" s="23"/>
      <c r="SQ186" s="23"/>
      <c r="SR186" s="23"/>
      <c r="SS186" s="23"/>
      <c r="ST186" s="23"/>
      <c r="SU186" s="23"/>
      <c r="SV186" s="23"/>
      <c r="SW186" s="23"/>
      <c r="SX186" s="23"/>
      <c r="SY186" s="23"/>
      <c r="SZ186" s="23"/>
      <c r="TA186" s="23"/>
      <c r="TB186" s="23"/>
      <c r="TC186" s="23"/>
      <c r="TD186" s="23"/>
      <c r="TE186" s="23"/>
      <c r="TF186" s="23"/>
      <c r="TG186" s="23"/>
      <c r="TH186" s="23"/>
      <c r="TI186" s="23"/>
      <c r="TJ186" s="23"/>
      <c r="TK186" s="23"/>
      <c r="TL186" s="23"/>
      <c r="TM186" s="23"/>
      <c r="TN186" s="23"/>
      <c r="TO186" s="23"/>
      <c r="TP186" s="23"/>
      <c r="TQ186" s="23"/>
      <c r="TR186" s="23"/>
      <c r="TS186" s="23"/>
      <c r="TT186" s="23"/>
      <c r="TU186" s="23"/>
      <c r="TV186" s="23"/>
      <c r="TW186" s="23"/>
      <c r="TX186" s="23"/>
      <c r="TY186" s="23"/>
      <c r="TZ186" s="23"/>
      <c r="UA186" s="23"/>
      <c r="UB186" s="23"/>
      <c r="UC186" s="23"/>
      <c r="UD186" s="23"/>
      <c r="UE186" s="23"/>
      <c r="UF186" s="23"/>
      <c r="UG186" s="23"/>
      <c r="UH186" s="23"/>
      <c r="UI186" s="23"/>
      <c r="UJ186" s="23"/>
      <c r="UK186" s="23"/>
      <c r="UL186" s="23"/>
      <c r="UM186" s="23"/>
      <c r="UN186" s="23"/>
      <c r="UO186" s="23"/>
      <c r="UP186" s="23"/>
      <c r="UQ186" s="23"/>
      <c r="UR186" s="23"/>
      <c r="US186" s="23"/>
      <c r="UT186" s="23"/>
      <c r="UU186" s="23"/>
      <c r="UV186" s="23"/>
      <c r="UW186" s="23"/>
      <c r="UX186" s="23"/>
      <c r="UY186" s="23"/>
      <c r="UZ186" s="23"/>
      <c r="VA186" s="23"/>
      <c r="VB186" s="23"/>
      <c r="VC186" s="23"/>
      <c r="VD186" s="23"/>
      <c r="VE186" s="23"/>
      <c r="VF186" s="23"/>
      <c r="VG186" s="23"/>
      <c r="VH186" s="23"/>
      <c r="VI186" s="23"/>
      <c r="VJ186" s="23"/>
      <c r="VK186" s="23"/>
      <c r="VL186" s="23"/>
      <c r="VM186" s="23"/>
      <c r="VN186" s="23"/>
      <c r="VO186" s="23"/>
      <c r="VP186" s="23"/>
      <c r="VQ186" s="23"/>
      <c r="VR186" s="23"/>
      <c r="VS186" s="23"/>
      <c r="VT186" s="23"/>
      <c r="VU186" s="23"/>
      <c r="VV186" s="23"/>
      <c r="VW186" s="23"/>
      <c r="VX186" s="23"/>
      <c r="VY186" s="23"/>
      <c r="VZ186" s="23"/>
      <c r="WA186" s="23"/>
      <c r="WB186" s="23"/>
      <c r="WC186" s="23"/>
      <c r="WD186" s="23"/>
      <c r="WE186" s="23"/>
      <c r="WF186" s="23"/>
      <c r="WG186" s="23"/>
      <c r="WH186" s="23"/>
      <c r="WI186" s="23"/>
      <c r="WJ186" s="23"/>
      <c r="WK186" s="23"/>
      <c r="WL186" s="23"/>
      <c r="WM186" s="23"/>
      <c r="WN186" s="23"/>
      <c r="WO186" s="23"/>
      <c r="WP186" s="23"/>
      <c r="WQ186" s="23"/>
      <c r="WR186" s="23"/>
      <c r="WS186" s="23"/>
      <c r="WT186" s="23"/>
      <c r="WU186" s="23"/>
      <c r="WV186" s="23"/>
      <c r="WW186" s="23"/>
      <c r="WX186" s="23"/>
      <c r="WY186" s="23"/>
      <c r="WZ186" s="23"/>
      <c r="XA186" s="23"/>
      <c r="XB186" s="23"/>
      <c r="XC186" s="23"/>
      <c r="XD186" s="23"/>
      <c r="XE186" s="23"/>
      <c r="XF186" s="23"/>
      <c r="XG186" s="23"/>
      <c r="XH186" s="23"/>
      <c r="XI186" s="23"/>
      <c r="XJ186" s="23"/>
      <c r="XK186" s="23"/>
      <c r="XL186" s="23"/>
      <c r="XM186" s="23"/>
      <c r="XN186" s="23"/>
      <c r="XO186" s="23"/>
      <c r="XP186" s="23"/>
      <c r="XQ186" s="23"/>
      <c r="XR186" s="23"/>
      <c r="XS186" s="23"/>
      <c r="XT186" s="23"/>
      <c r="XU186" s="23"/>
      <c r="XV186" s="23"/>
      <c r="XW186" s="23"/>
      <c r="XX186" s="23"/>
      <c r="XY186" s="23"/>
      <c r="XZ186" s="23"/>
      <c r="YA186" s="23"/>
      <c r="YB186" s="23"/>
      <c r="YC186" s="23"/>
      <c r="YD186" s="23"/>
      <c r="YE186" s="23"/>
      <c r="YF186" s="23"/>
      <c r="YG186" s="23"/>
      <c r="YH186" s="23"/>
      <c r="YI186" s="23"/>
      <c r="YJ186" s="23"/>
      <c r="YK186" s="23"/>
      <c r="YL186" s="23"/>
      <c r="YM186" s="23"/>
      <c r="YN186" s="23"/>
      <c r="YO186" s="23"/>
      <c r="YP186" s="23"/>
      <c r="YQ186" s="23"/>
      <c r="YR186" s="23"/>
      <c r="YS186" s="23"/>
      <c r="YT186" s="23"/>
      <c r="YU186" s="23"/>
      <c r="YV186" s="23"/>
      <c r="YW186" s="23"/>
      <c r="YX186" s="23"/>
      <c r="YY186" s="23"/>
      <c r="YZ186" s="23"/>
      <c r="ZA186" s="23"/>
      <c r="ZB186" s="23"/>
      <c r="ZC186" s="23"/>
      <c r="ZD186" s="23"/>
      <c r="ZE186" s="23"/>
      <c r="ZF186" s="23"/>
      <c r="ZG186" s="23"/>
      <c r="ZH186" s="23"/>
      <c r="ZI186" s="23"/>
      <c r="ZJ186" s="23"/>
      <c r="ZK186" s="23"/>
      <c r="ZL186" s="23"/>
      <c r="ZM186" s="23"/>
      <c r="ZN186" s="23"/>
      <c r="ZO186" s="23"/>
      <c r="ZP186" s="23"/>
      <c r="ZQ186" s="23"/>
      <c r="ZR186" s="23"/>
      <c r="ZS186" s="23"/>
      <c r="ZT186" s="23"/>
      <c r="ZU186" s="23"/>
      <c r="ZV186" s="23"/>
      <c r="ZW186" s="23"/>
      <c r="ZX186" s="23"/>
      <c r="ZY186" s="23"/>
      <c r="ZZ186" s="23"/>
      <c r="AAA186" s="23"/>
      <c r="AAB186" s="23"/>
      <c r="AAC186" s="23"/>
      <c r="AAD186" s="23"/>
      <c r="AAE186" s="23"/>
      <c r="AAF186" s="23"/>
      <c r="AAG186" s="23"/>
      <c r="AAH186" s="23"/>
      <c r="AAI186" s="23"/>
      <c r="AAJ186" s="23"/>
      <c r="AAK186" s="23"/>
      <c r="AAL186" s="23"/>
      <c r="AAM186" s="23"/>
      <c r="AAN186" s="23"/>
      <c r="AAO186" s="23"/>
      <c r="AAP186" s="23"/>
      <c r="AAQ186" s="23"/>
      <c r="AAR186" s="23"/>
      <c r="AAS186" s="23"/>
      <c r="AAT186" s="23"/>
      <c r="AAU186" s="23"/>
      <c r="AAV186" s="23"/>
      <c r="AAW186" s="23"/>
      <c r="AAX186" s="23"/>
      <c r="AAY186" s="23"/>
      <c r="AAZ186" s="23"/>
      <c r="ABA186" s="23"/>
      <c r="ABB186" s="23"/>
      <c r="ABC186" s="23"/>
      <c r="ABD186" s="23"/>
      <c r="ABE186" s="23"/>
      <c r="ABF186" s="23"/>
      <c r="ABG186" s="23"/>
      <c r="ABH186" s="23"/>
      <c r="ABI186" s="23"/>
      <c r="ABJ186" s="23"/>
      <c r="ABK186" s="23"/>
      <c r="ABL186" s="23"/>
      <c r="ABM186" s="23"/>
      <c r="ABN186" s="23"/>
      <c r="ABO186" s="23"/>
      <c r="ABP186" s="23"/>
      <c r="ABQ186" s="23"/>
      <c r="ABR186" s="23"/>
      <c r="ABS186" s="23"/>
      <c r="ABT186" s="23"/>
      <c r="ABU186" s="23"/>
      <c r="ABV186" s="23"/>
      <c r="ABW186" s="23"/>
      <c r="ABX186" s="23"/>
      <c r="ABY186" s="23"/>
      <c r="ABZ186" s="23"/>
      <c r="ACA186" s="23"/>
      <c r="ACB186" s="23"/>
      <c r="ACC186" s="23"/>
      <c r="ACD186" s="23"/>
      <c r="ACE186" s="23"/>
      <c r="ACF186" s="23"/>
      <c r="ACG186" s="23"/>
      <c r="ACH186" s="23"/>
      <c r="ACI186" s="23"/>
      <c r="ACJ186" s="23"/>
      <c r="ACK186" s="23"/>
      <c r="ACL186" s="23"/>
      <c r="ACM186" s="23"/>
      <c r="ACN186" s="23"/>
      <c r="ACO186" s="23"/>
      <c r="ACP186" s="23"/>
      <c r="ACQ186" s="23"/>
      <c r="ACR186" s="23"/>
      <c r="ACS186" s="23"/>
      <c r="ACT186" s="23"/>
      <c r="ACU186" s="23"/>
      <c r="ACV186" s="23"/>
      <c r="ACW186" s="23"/>
      <c r="ACX186" s="23"/>
      <c r="ACY186" s="23"/>
      <c r="ACZ186" s="23"/>
      <c r="ADA186" s="23"/>
      <c r="ADB186" s="23"/>
      <c r="ADC186" s="23"/>
      <c r="ADD186" s="23"/>
      <c r="ADE186" s="23"/>
      <c r="ADF186" s="23"/>
      <c r="ADG186" s="23"/>
      <c r="ADH186" s="23"/>
      <c r="ADI186" s="23"/>
      <c r="ADJ186" s="23"/>
      <c r="ADK186" s="23"/>
      <c r="ADL186" s="23"/>
      <c r="ADM186" s="23"/>
      <c r="ADN186" s="23"/>
      <c r="ADO186" s="23"/>
      <c r="ADP186" s="23"/>
      <c r="ADQ186" s="23"/>
      <c r="ADR186" s="23"/>
      <c r="ADS186" s="23"/>
      <c r="ADT186" s="23"/>
      <c r="ADU186" s="23"/>
      <c r="ADV186" s="23"/>
      <c r="ADW186" s="23"/>
      <c r="ADX186" s="23"/>
      <c r="ADY186" s="23"/>
      <c r="ADZ186" s="23"/>
      <c r="AEA186" s="23"/>
      <c r="AEB186" s="23"/>
      <c r="AEC186" s="23"/>
      <c r="AED186" s="23"/>
      <c r="AEE186" s="23"/>
      <c r="AEF186" s="23"/>
      <c r="AEG186" s="23"/>
      <c r="AEH186" s="23"/>
      <c r="AEI186" s="23"/>
      <c r="AEJ186" s="23"/>
      <c r="AEK186" s="23"/>
      <c r="AEL186" s="23"/>
      <c r="AEM186" s="23"/>
      <c r="AEN186" s="23"/>
      <c r="AEO186" s="23"/>
      <c r="AEP186" s="23"/>
      <c r="AEQ186" s="23"/>
      <c r="AER186" s="23"/>
      <c r="AES186" s="23"/>
      <c r="AET186" s="23"/>
      <c r="AEU186" s="23"/>
      <c r="AEV186" s="23"/>
      <c r="AEW186" s="23"/>
      <c r="AEX186" s="23"/>
      <c r="AEY186" s="23"/>
      <c r="AEZ186" s="23"/>
      <c r="AFA186" s="23"/>
      <c r="AFB186" s="23"/>
      <c r="AFC186" s="23"/>
      <c r="AFD186" s="23"/>
      <c r="AFE186" s="23"/>
      <c r="AFF186" s="23"/>
      <c r="AFG186" s="23"/>
      <c r="AFH186" s="23"/>
      <c r="AFI186" s="23"/>
      <c r="AFJ186" s="23"/>
      <c r="AFK186" s="23"/>
      <c r="AFL186" s="23"/>
      <c r="AFM186" s="23"/>
      <c r="AFN186" s="23"/>
      <c r="AFO186" s="23"/>
      <c r="AFP186" s="23"/>
      <c r="AFQ186" s="23"/>
      <c r="AFR186" s="23"/>
      <c r="AFS186" s="23"/>
      <c r="AFT186" s="23"/>
      <c r="AFU186" s="23"/>
      <c r="AFV186" s="23"/>
      <c r="AFW186" s="23"/>
      <c r="AFX186" s="23"/>
      <c r="AFY186" s="23"/>
      <c r="AFZ186" s="23"/>
      <c r="AGA186" s="23"/>
      <c r="AGB186" s="23"/>
      <c r="AGC186" s="23"/>
      <c r="AGD186" s="23"/>
      <c r="AGE186" s="23"/>
      <c r="AGF186" s="23"/>
      <c r="AGG186" s="23"/>
      <c r="AGH186" s="23"/>
      <c r="AGI186" s="23"/>
      <c r="AGJ186" s="23"/>
      <c r="AGK186" s="23"/>
      <c r="AGL186" s="23"/>
      <c r="AGM186" s="23"/>
      <c r="AGN186" s="23"/>
      <c r="AGO186" s="23"/>
      <c r="AGP186" s="23"/>
      <c r="AGQ186" s="23"/>
      <c r="AGR186" s="23"/>
      <c r="AGS186" s="23"/>
      <c r="AGT186" s="23"/>
      <c r="AGU186" s="23"/>
      <c r="AGV186" s="23"/>
      <c r="AGW186" s="23"/>
      <c r="AGX186" s="23"/>
      <c r="AGY186" s="23"/>
      <c r="AGZ186" s="23"/>
      <c r="AHA186" s="23"/>
      <c r="AHB186" s="23"/>
      <c r="AHC186" s="23"/>
      <c r="AHD186" s="23"/>
      <c r="AHE186" s="23"/>
      <c r="AHF186" s="23"/>
      <c r="AHG186" s="23"/>
      <c r="AHH186" s="23"/>
      <c r="AHI186" s="23"/>
      <c r="AHJ186" s="23"/>
      <c r="AHK186" s="23"/>
      <c r="AHL186" s="23"/>
      <c r="AHM186" s="23"/>
      <c r="AHN186" s="23"/>
      <c r="AHO186" s="23"/>
      <c r="AHP186" s="23"/>
      <c r="AHQ186" s="23"/>
      <c r="AHR186" s="23"/>
      <c r="AHS186" s="23"/>
      <c r="AHT186" s="23"/>
      <c r="AHU186" s="23"/>
      <c r="AHV186" s="23"/>
      <c r="AHW186" s="23"/>
      <c r="AHX186" s="23"/>
      <c r="AHY186" s="23"/>
      <c r="AHZ186" s="23"/>
      <c r="AIA186" s="23"/>
      <c r="AIB186" s="23"/>
      <c r="AIC186" s="23"/>
      <c r="AID186" s="23"/>
    </row>
    <row r="187" spans="1:914" s="20" customFormat="1" ht="13.55" customHeight="1">
      <c r="A187" s="587"/>
      <c r="B187" s="260" t="s">
        <v>8</v>
      </c>
      <c r="C187" s="385">
        <v>2246417</v>
      </c>
      <c r="D187" s="234">
        <v>7.2715451529010711E-3</v>
      </c>
      <c r="E187" s="620"/>
      <c r="F187" s="638"/>
      <c r="G187" s="233">
        <v>23246</v>
      </c>
      <c r="H187" s="234">
        <v>-0.13865421668889877</v>
      </c>
      <c r="I187" s="369">
        <v>26032</v>
      </c>
      <c r="J187" s="234">
        <v>8.6477462437395625E-2</v>
      </c>
      <c r="K187" s="646">
        <v>85223</v>
      </c>
      <c r="L187" s="632">
        <v>4.5262202524782233E-3</v>
      </c>
      <c r="M187" s="369">
        <v>15793</v>
      </c>
      <c r="N187" s="234">
        <v>9.4304323725055372E-2</v>
      </c>
      <c r="O187" s="620"/>
      <c r="P187" s="623"/>
      <c r="Q187" s="369">
        <v>4899</v>
      </c>
      <c r="R187" s="234">
        <v>5.3355222655449008E-3</v>
      </c>
      <c r="S187" s="369">
        <v>1129</v>
      </c>
      <c r="T187" s="234">
        <v>-0.19815340909090909</v>
      </c>
      <c r="U187" s="384"/>
      <c r="V187" s="321"/>
      <c r="W187" s="233">
        <v>229</v>
      </c>
      <c r="X187" s="234">
        <v>-0.39895013123359579</v>
      </c>
      <c r="Y187" s="384">
        <v>277</v>
      </c>
      <c r="Z187" s="234">
        <v>0.16877637130801681</v>
      </c>
      <c r="AA187" s="369"/>
      <c r="AB187" s="234"/>
      <c r="AC187" s="369"/>
      <c r="AD187" s="234"/>
      <c r="AE187" s="369"/>
      <c r="AF187" s="234"/>
      <c r="AG187" s="369"/>
      <c r="AH187" s="234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  <c r="IW187" s="23"/>
      <c r="IX187" s="23"/>
      <c r="IY187" s="23"/>
      <c r="IZ187" s="23"/>
      <c r="JA187" s="23"/>
      <c r="JB187" s="23"/>
      <c r="JC187" s="23"/>
      <c r="JD187" s="23"/>
      <c r="JE187" s="23"/>
      <c r="JF187" s="23"/>
      <c r="JG187" s="23"/>
      <c r="JH187" s="23"/>
      <c r="JI187" s="23"/>
      <c r="JJ187" s="23"/>
      <c r="JK187" s="23"/>
      <c r="JL187" s="23"/>
      <c r="JM187" s="23"/>
      <c r="JN187" s="23"/>
      <c r="JO187" s="23"/>
      <c r="JP187" s="23"/>
      <c r="JQ187" s="23"/>
      <c r="JR187" s="23"/>
      <c r="JS187" s="23"/>
      <c r="JT187" s="23"/>
      <c r="JU187" s="23"/>
      <c r="JV187" s="23"/>
      <c r="JW187" s="23"/>
      <c r="JX187" s="23"/>
      <c r="JY187" s="23"/>
      <c r="JZ187" s="23"/>
      <c r="KA187" s="23"/>
      <c r="KB187" s="23"/>
      <c r="KC187" s="23"/>
      <c r="KD187" s="23"/>
      <c r="KE187" s="23"/>
      <c r="KF187" s="23"/>
      <c r="KG187" s="23"/>
      <c r="KH187" s="23"/>
      <c r="KI187" s="23"/>
      <c r="KJ187" s="23"/>
      <c r="KK187" s="23"/>
      <c r="KL187" s="23"/>
      <c r="KM187" s="23"/>
      <c r="KN187" s="23"/>
      <c r="KO187" s="23"/>
      <c r="KP187" s="23"/>
      <c r="KQ187" s="23"/>
      <c r="KR187" s="23"/>
      <c r="KS187" s="23"/>
      <c r="KT187" s="23"/>
      <c r="KU187" s="23"/>
      <c r="KV187" s="23"/>
      <c r="KW187" s="23"/>
      <c r="KX187" s="23"/>
      <c r="KY187" s="23"/>
      <c r="KZ187" s="23"/>
      <c r="LA187" s="23"/>
      <c r="LB187" s="23"/>
      <c r="LC187" s="23"/>
      <c r="LD187" s="23"/>
      <c r="LE187" s="23"/>
      <c r="LF187" s="23"/>
      <c r="LG187" s="23"/>
      <c r="LH187" s="23"/>
      <c r="LI187" s="23"/>
      <c r="LJ187" s="23"/>
      <c r="LK187" s="23"/>
      <c r="LL187" s="23"/>
      <c r="LM187" s="23"/>
      <c r="LN187" s="23"/>
      <c r="LO187" s="23"/>
      <c r="LP187" s="23"/>
      <c r="LQ187" s="23"/>
      <c r="LR187" s="23"/>
      <c r="LS187" s="23"/>
      <c r="LT187" s="23"/>
      <c r="LU187" s="23"/>
      <c r="LV187" s="23"/>
      <c r="LW187" s="23"/>
      <c r="LX187" s="23"/>
      <c r="LY187" s="23"/>
      <c r="LZ187" s="23"/>
      <c r="MA187" s="23"/>
      <c r="MB187" s="23"/>
      <c r="MC187" s="23"/>
      <c r="MD187" s="23"/>
      <c r="ME187" s="23"/>
      <c r="MF187" s="23"/>
      <c r="MG187" s="23"/>
      <c r="MH187" s="23"/>
      <c r="MI187" s="23"/>
      <c r="MJ187" s="23"/>
      <c r="MK187" s="23"/>
      <c r="ML187" s="23"/>
      <c r="MM187" s="23"/>
      <c r="MN187" s="23"/>
      <c r="MO187" s="23"/>
      <c r="MP187" s="23"/>
      <c r="MQ187" s="23"/>
      <c r="MR187" s="23"/>
      <c r="MS187" s="23"/>
      <c r="MT187" s="23"/>
      <c r="MU187" s="23"/>
      <c r="MV187" s="23"/>
      <c r="MW187" s="23"/>
      <c r="MX187" s="23"/>
      <c r="MY187" s="23"/>
      <c r="MZ187" s="23"/>
      <c r="NA187" s="23"/>
      <c r="NB187" s="23"/>
      <c r="NC187" s="23"/>
      <c r="ND187" s="23"/>
      <c r="NE187" s="23"/>
      <c r="NF187" s="23"/>
      <c r="NG187" s="23"/>
      <c r="NH187" s="23"/>
      <c r="NI187" s="23"/>
      <c r="NJ187" s="23"/>
      <c r="NK187" s="23"/>
      <c r="NL187" s="23"/>
      <c r="NM187" s="23"/>
      <c r="NN187" s="23"/>
      <c r="NO187" s="23"/>
      <c r="NP187" s="23"/>
      <c r="NQ187" s="23"/>
      <c r="NR187" s="23"/>
      <c r="NS187" s="23"/>
      <c r="NT187" s="23"/>
      <c r="NU187" s="23"/>
      <c r="NV187" s="23"/>
      <c r="NW187" s="23"/>
      <c r="NX187" s="23"/>
      <c r="NY187" s="23"/>
      <c r="NZ187" s="23"/>
      <c r="OA187" s="23"/>
      <c r="OB187" s="23"/>
      <c r="OC187" s="23"/>
      <c r="OD187" s="23"/>
      <c r="OE187" s="23"/>
      <c r="OF187" s="23"/>
      <c r="OG187" s="23"/>
      <c r="OH187" s="23"/>
      <c r="OI187" s="23"/>
      <c r="OJ187" s="23"/>
      <c r="OK187" s="23"/>
      <c r="OL187" s="23"/>
      <c r="OM187" s="23"/>
      <c r="ON187" s="23"/>
      <c r="OO187" s="23"/>
      <c r="OP187" s="23"/>
      <c r="OQ187" s="23"/>
      <c r="OR187" s="23"/>
      <c r="OS187" s="23"/>
      <c r="OT187" s="23"/>
      <c r="OU187" s="23"/>
      <c r="OV187" s="23"/>
      <c r="OW187" s="23"/>
      <c r="OX187" s="23"/>
      <c r="OY187" s="23"/>
      <c r="OZ187" s="23"/>
      <c r="PA187" s="23"/>
      <c r="PB187" s="23"/>
      <c r="PC187" s="23"/>
      <c r="PD187" s="23"/>
      <c r="PE187" s="23"/>
      <c r="PF187" s="23"/>
      <c r="PG187" s="23"/>
      <c r="PH187" s="23"/>
      <c r="PI187" s="23"/>
      <c r="PJ187" s="23"/>
      <c r="PK187" s="23"/>
      <c r="PL187" s="23"/>
      <c r="PM187" s="23"/>
      <c r="PN187" s="23"/>
      <c r="PO187" s="23"/>
      <c r="PP187" s="23"/>
      <c r="PQ187" s="23"/>
      <c r="PR187" s="23"/>
      <c r="PS187" s="23"/>
      <c r="PT187" s="23"/>
      <c r="PU187" s="23"/>
      <c r="PV187" s="23"/>
      <c r="PW187" s="23"/>
      <c r="PX187" s="23"/>
      <c r="PY187" s="23"/>
      <c r="PZ187" s="23"/>
      <c r="QA187" s="23"/>
      <c r="QB187" s="23"/>
      <c r="QC187" s="23"/>
      <c r="QD187" s="23"/>
      <c r="QE187" s="23"/>
      <c r="QF187" s="23"/>
      <c r="QG187" s="23"/>
      <c r="QH187" s="23"/>
      <c r="QI187" s="23"/>
      <c r="QJ187" s="23"/>
      <c r="QK187" s="23"/>
      <c r="QL187" s="23"/>
      <c r="QM187" s="23"/>
      <c r="QN187" s="23"/>
      <c r="QO187" s="23"/>
      <c r="QP187" s="23"/>
      <c r="QQ187" s="23"/>
      <c r="QR187" s="23"/>
      <c r="QS187" s="23"/>
      <c r="QT187" s="23"/>
      <c r="QU187" s="23"/>
      <c r="QV187" s="23"/>
      <c r="QW187" s="23"/>
      <c r="QX187" s="23"/>
      <c r="QY187" s="23"/>
      <c r="QZ187" s="23"/>
      <c r="RA187" s="23"/>
      <c r="RB187" s="23"/>
      <c r="RC187" s="23"/>
      <c r="RD187" s="23"/>
      <c r="RE187" s="23"/>
      <c r="RF187" s="23"/>
      <c r="RG187" s="23"/>
      <c r="RH187" s="23"/>
      <c r="RI187" s="23"/>
      <c r="RJ187" s="23"/>
      <c r="RK187" s="23"/>
      <c r="RL187" s="23"/>
      <c r="RM187" s="23"/>
      <c r="RN187" s="23"/>
      <c r="RO187" s="23"/>
      <c r="RP187" s="23"/>
      <c r="RQ187" s="23"/>
      <c r="RR187" s="23"/>
      <c r="RS187" s="23"/>
      <c r="RT187" s="23"/>
      <c r="RU187" s="23"/>
      <c r="RV187" s="23"/>
      <c r="RW187" s="23"/>
      <c r="RX187" s="23"/>
      <c r="RY187" s="23"/>
      <c r="RZ187" s="23"/>
      <c r="SA187" s="23"/>
      <c r="SB187" s="23"/>
      <c r="SC187" s="23"/>
      <c r="SD187" s="23"/>
      <c r="SE187" s="23"/>
      <c r="SF187" s="23"/>
      <c r="SG187" s="23"/>
      <c r="SH187" s="23"/>
      <c r="SI187" s="23"/>
      <c r="SJ187" s="23"/>
      <c r="SK187" s="23"/>
      <c r="SL187" s="23"/>
      <c r="SM187" s="23"/>
      <c r="SN187" s="23"/>
      <c r="SO187" s="23"/>
      <c r="SP187" s="23"/>
      <c r="SQ187" s="23"/>
      <c r="SR187" s="23"/>
      <c r="SS187" s="23"/>
      <c r="ST187" s="23"/>
      <c r="SU187" s="23"/>
      <c r="SV187" s="23"/>
      <c r="SW187" s="23"/>
      <c r="SX187" s="23"/>
      <c r="SY187" s="23"/>
      <c r="SZ187" s="23"/>
      <c r="TA187" s="23"/>
      <c r="TB187" s="23"/>
      <c r="TC187" s="23"/>
      <c r="TD187" s="23"/>
      <c r="TE187" s="23"/>
      <c r="TF187" s="23"/>
      <c r="TG187" s="23"/>
      <c r="TH187" s="23"/>
      <c r="TI187" s="23"/>
      <c r="TJ187" s="23"/>
      <c r="TK187" s="23"/>
      <c r="TL187" s="23"/>
      <c r="TM187" s="23"/>
      <c r="TN187" s="23"/>
      <c r="TO187" s="23"/>
      <c r="TP187" s="23"/>
      <c r="TQ187" s="23"/>
      <c r="TR187" s="23"/>
      <c r="TS187" s="23"/>
      <c r="TT187" s="23"/>
      <c r="TU187" s="23"/>
      <c r="TV187" s="23"/>
      <c r="TW187" s="23"/>
      <c r="TX187" s="23"/>
      <c r="TY187" s="23"/>
      <c r="TZ187" s="23"/>
      <c r="UA187" s="23"/>
      <c r="UB187" s="23"/>
      <c r="UC187" s="23"/>
      <c r="UD187" s="23"/>
      <c r="UE187" s="23"/>
      <c r="UF187" s="23"/>
      <c r="UG187" s="23"/>
      <c r="UH187" s="23"/>
      <c r="UI187" s="23"/>
      <c r="UJ187" s="23"/>
      <c r="UK187" s="23"/>
      <c r="UL187" s="23"/>
      <c r="UM187" s="23"/>
      <c r="UN187" s="23"/>
      <c r="UO187" s="23"/>
      <c r="UP187" s="23"/>
      <c r="UQ187" s="23"/>
      <c r="UR187" s="23"/>
      <c r="US187" s="23"/>
      <c r="UT187" s="23"/>
      <c r="UU187" s="23"/>
      <c r="UV187" s="23"/>
      <c r="UW187" s="23"/>
      <c r="UX187" s="23"/>
      <c r="UY187" s="23"/>
      <c r="UZ187" s="23"/>
      <c r="VA187" s="23"/>
      <c r="VB187" s="23"/>
      <c r="VC187" s="23"/>
      <c r="VD187" s="23"/>
      <c r="VE187" s="23"/>
      <c r="VF187" s="23"/>
      <c r="VG187" s="23"/>
      <c r="VH187" s="23"/>
      <c r="VI187" s="23"/>
      <c r="VJ187" s="23"/>
      <c r="VK187" s="23"/>
      <c r="VL187" s="23"/>
      <c r="VM187" s="23"/>
      <c r="VN187" s="23"/>
      <c r="VO187" s="23"/>
      <c r="VP187" s="23"/>
      <c r="VQ187" s="23"/>
      <c r="VR187" s="23"/>
      <c r="VS187" s="23"/>
      <c r="VT187" s="23"/>
      <c r="VU187" s="23"/>
      <c r="VV187" s="23"/>
      <c r="VW187" s="23"/>
      <c r="VX187" s="23"/>
      <c r="VY187" s="23"/>
      <c r="VZ187" s="23"/>
      <c r="WA187" s="23"/>
      <c r="WB187" s="23"/>
      <c r="WC187" s="23"/>
      <c r="WD187" s="23"/>
      <c r="WE187" s="23"/>
      <c r="WF187" s="23"/>
      <c r="WG187" s="23"/>
      <c r="WH187" s="23"/>
      <c r="WI187" s="23"/>
      <c r="WJ187" s="23"/>
      <c r="WK187" s="23"/>
      <c r="WL187" s="23"/>
      <c r="WM187" s="23"/>
      <c r="WN187" s="23"/>
      <c r="WO187" s="23"/>
      <c r="WP187" s="23"/>
      <c r="WQ187" s="23"/>
      <c r="WR187" s="23"/>
      <c r="WS187" s="23"/>
      <c r="WT187" s="23"/>
      <c r="WU187" s="23"/>
      <c r="WV187" s="23"/>
      <c r="WW187" s="23"/>
      <c r="WX187" s="23"/>
      <c r="WY187" s="23"/>
      <c r="WZ187" s="23"/>
      <c r="XA187" s="23"/>
      <c r="XB187" s="23"/>
      <c r="XC187" s="23"/>
      <c r="XD187" s="23"/>
      <c r="XE187" s="23"/>
      <c r="XF187" s="23"/>
      <c r="XG187" s="23"/>
      <c r="XH187" s="23"/>
      <c r="XI187" s="23"/>
      <c r="XJ187" s="23"/>
      <c r="XK187" s="23"/>
      <c r="XL187" s="23"/>
      <c r="XM187" s="23"/>
      <c r="XN187" s="23"/>
      <c r="XO187" s="23"/>
      <c r="XP187" s="23"/>
      <c r="XQ187" s="23"/>
      <c r="XR187" s="23"/>
      <c r="XS187" s="23"/>
      <c r="XT187" s="23"/>
      <c r="XU187" s="23"/>
      <c r="XV187" s="23"/>
      <c r="XW187" s="23"/>
      <c r="XX187" s="23"/>
      <c r="XY187" s="23"/>
      <c r="XZ187" s="23"/>
      <c r="YA187" s="23"/>
      <c r="YB187" s="23"/>
      <c r="YC187" s="23"/>
      <c r="YD187" s="23"/>
      <c r="YE187" s="23"/>
      <c r="YF187" s="23"/>
      <c r="YG187" s="23"/>
      <c r="YH187" s="23"/>
      <c r="YI187" s="23"/>
      <c r="YJ187" s="23"/>
      <c r="YK187" s="23"/>
      <c r="YL187" s="23"/>
      <c r="YM187" s="23"/>
      <c r="YN187" s="23"/>
      <c r="YO187" s="23"/>
      <c r="YP187" s="23"/>
      <c r="YQ187" s="23"/>
      <c r="YR187" s="23"/>
      <c r="YS187" s="23"/>
      <c r="YT187" s="23"/>
      <c r="YU187" s="23"/>
      <c r="YV187" s="23"/>
      <c r="YW187" s="23"/>
      <c r="YX187" s="23"/>
      <c r="YY187" s="23"/>
      <c r="YZ187" s="23"/>
      <c r="ZA187" s="23"/>
      <c r="ZB187" s="23"/>
      <c r="ZC187" s="23"/>
      <c r="ZD187" s="23"/>
      <c r="ZE187" s="23"/>
      <c r="ZF187" s="23"/>
      <c r="ZG187" s="23"/>
      <c r="ZH187" s="23"/>
      <c r="ZI187" s="23"/>
      <c r="ZJ187" s="23"/>
      <c r="ZK187" s="23"/>
      <c r="ZL187" s="23"/>
      <c r="ZM187" s="23"/>
      <c r="ZN187" s="23"/>
      <c r="ZO187" s="23"/>
      <c r="ZP187" s="23"/>
      <c r="ZQ187" s="23"/>
      <c r="ZR187" s="23"/>
      <c r="ZS187" s="23"/>
      <c r="ZT187" s="23"/>
      <c r="ZU187" s="23"/>
      <c r="ZV187" s="23"/>
      <c r="ZW187" s="23"/>
      <c r="ZX187" s="23"/>
      <c r="ZY187" s="23"/>
      <c r="ZZ187" s="23"/>
      <c r="AAA187" s="23"/>
      <c r="AAB187" s="23"/>
      <c r="AAC187" s="23"/>
      <c r="AAD187" s="23"/>
      <c r="AAE187" s="23"/>
      <c r="AAF187" s="23"/>
      <c r="AAG187" s="23"/>
      <c r="AAH187" s="23"/>
      <c r="AAI187" s="23"/>
      <c r="AAJ187" s="23"/>
      <c r="AAK187" s="23"/>
      <c r="AAL187" s="23"/>
      <c r="AAM187" s="23"/>
      <c r="AAN187" s="23"/>
      <c r="AAO187" s="23"/>
      <c r="AAP187" s="23"/>
      <c r="AAQ187" s="23"/>
      <c r="AAR187" s="23"/>
      <c r="AAS187" s="23"/>
      <c r="AAT187" s="23"/>
      <c r="AAU187" s="23"/>
      <c r="AAV187" s="23"/>
      <c r="AAW187" s="23"/>
      <c r="AAX187" s="23"/>
      <c r="AAY187" s="23"/>
      <c r="AAZ187" s="23"/>
      <c r="ABA187" s="23"/>
      <c r="ABB187" s="23"/>
      <c r="ABC187" s="23"/>
      <c r="ABD187" s="23"/>
      <c r="ABE187" s="23"/>
      <c r="ABF187" s="23"/>
      <c r="ABG187" s="23"/>
      <c r="ABH187" s="23"/>
      <c r="ABI187" s="23"/>
      <c r="ABJ187" s="23"/>
      <c r="ABK187" s="23"/>
      <c r="ABL187" s="23"/>
      <c r="ABM187" s="23"/>
      <c r="ABN187" s="23"/>
      <c r="ABO187" s="23"/>
      <c r="ABP187" s="23"/>
      <c r="ABQ187" s="23"/>
      <c r="ABR187" s="23"/>
      <c r="ABS187" s="23"/>
      <c r="ABT187" s="23"/>
      <c r="ABU187" s="23"/>
      <c r="ABV187" s="23"/>
      <c r="ABW187" s="23"/>
      <c r="ABX187" s="23"/>
      <c r="ABY187" s="23"/>
      <c r="ABZ187" s="23"/>
      <c r="ACA187" s="23"/>
      <c r="ACB187" s="23"/>
      <c r="ACC187" s="23"/>
      <c r="ACD187" s="23"/>
      <c r="ACE187" s="23"/>
      <c r="ACF187" s="23"/>
      <c r="ACG187" s="23"/>
      <c r="ACH187" s="23"/>
      <c r="ACI187" s="23"/>
      <c r="ACJ187" s="23"/>
      <c r="ACK187" s="23"/>
      <c r="ACL187" s="23"/>
      <c r="ACM187" s="23"/>
      <c r="ACN187" s="23"/>
      <c r="ACO187" s="23"/>
      <c r="ACP187" s="23"/>
      <c r="ACQ187" s="23"/>
      <c r="ACR187" s="23"/>
      <c r="ACS187" s="23"/>
      <c r="ACT187" s="23"/>
      <c r="ACU187" s="23"/>
      <c r="ACV187" s="23"/>
      <c r="ACW187" s="23"/>
      <c r="ACX187" s="23"/>
      <c r="ACY187" s="23"/>
      <c r="ACZ187" s="23"/>
      <c r="ADA187" s="23"/>
      <c r="ADB187" s="23"/>
      <c r="ADC187" s="23"/>
      <c r="ADD187" s="23"/>
      <c r="ADE187" s="23"/>
      <c r="ADF187" s="23"/>
      <c r="ADG187" s="23"/>
      <c r="ADH187" s="23"/>
      <c r="ADI187" s="23"/>
      <c r="ADJ187" s="23"/>
      <c r="ADK187" s="23"/>
      <c r="ADL187" s="23"/>
      <c r="ADM187" s="23"/>
      <c r="ADN187" s="23"/>
      <c r="ADO187" s="23"/>
      <c r="ADP187" s="23"/>
      <c r="ADQ187" s="23"/>
      <c r="ADR187" s="23"/>
      <c r="ADS187" s="23"/>
      <c r="ADT187" s="23"/>
      <c r="ADU187" s="23"/>
      <c r="ADV187" s="23"/>
      <c r="ADW187" s="23"/>
      <c r="ADX187" s="23"/>
      <c r="ADY187" s="23"/>
      <c r="ADZ187" s="23"/>
      <c r="AEA187" s="23"/>
      <c r="AEB187" s="23"/>
      <c r="AEC187" s="23"/>
      <c r="AED187" s="23"/>
      <c r="AEE187" s="23"/>
      <c r="AEF187" s="23"/>
      <c r="AEG187" s="23"/>
      <c r="AEH187" s="23"/>
      <c r="AEI187" s="23"/>
      <c r="AEJ187" s="23"/>
      <c r="AEK187" s="23"/>
      <c r="AEL187" s="23"/>
      <c r="AEM187" s="23"/>
      <c r="AEN187" s="23"/>
      <c r="AEO187" s="23"/>
      <c r="AEP187" s="23"/>
      <c r="AEQ187" s="23"/>
      <c r="AER187" s="23"/>
      <c r="AES187" s="23"/>
      <c r="AET187" s="23"/>
      <c r="AEU187" s="23"/>
      <c r="AEV187" s="23"/>
      <c r="AEW187" s="23"/>
      <c r="AEX187" s="23"/>
      <c r="AEY187" s="23"/>
      <c r="AEZ187" s="23"/>
      <c r="AFA187" s="23"/>
      <c r="AFB187" s="23"/>
      <c r="AFC187" s="23"/>
      <c r="AFD187" s="23"/>
      <c r="AFE187" s="23"/>
      <c r="AFF187" s="23"/>
      <c r="AFG187" s="23"/>
      <c r="AFH187" s="23"/>
      <c r="AFI187" s="23"/>
      <c r="AFJ187" s="23"/>
      <c r="AFK187" s="23"/>
      <c r="AFL187" s="23"/>
      <c r="AFM187" s="23"/>
      <c r="AFN187" s="23"/>
      <c r="AFO187" s="23"/>
      <c r="AFP187" s="23"/>
      <c r="AFQ187" s="23"/>
      <c r="AFR187" s="23"/>
      <c r="AFS187" s="23"/>
      <c r="AFT187" s="23"/>
      <c r="AFU187" s="23"/>
      <c r="AFV187" s="23"/>
      <c r="AFW187" s="23"/>
      <c r="AFX187" s="23"/>
      <c r="AFY187" s="23"/>
      <c r="AFZ187" s="23"/>
      <c r="AGA187" s="23"/>
      <c r="AGB187" s="23"/>
      <c r="AGC187" s="23"/>
      <c r="AGD187" s="23"/>
      <c r="AGE187" s="23"/>
      <c r="AGF187" s="23"/>
      <c r="AGG187" s="23"/>
      <c r="AGH187" s="23"/>
      <c r="AGI187" s="23"/>
      <c r="AGJ187" s="23"/>
      <c r="AGK187" s="23"/>
      <c r="AGL187" s="23"/>
      <c r="AGM187" s="23"/>
      <c r="AGN187" s="23"/>
      <c r="AGO187" s="23"/>
      <c r="AGP187" s="23"/>
      <c r="AGQ187" s="23"/>
      <c r="AGR187" s="23"/>
      <c r="AGS187" s="23"/>
      <c r="AGT187" s="23"/>
      <c r="AGU187" s="23"/>
      <c r="AGV187" s="23"/>
      <c r="AGW187" s="23"/>
      <c r="AGX187" s="23"/>
      <c r="AGY187" s="23"/>
      <c r="AGZ187" s="23"/>
      <c r="AHA187" s="23"/>
      <c r="AHB187" s="23"/>
      <c r="AHC187" s="23"/>
      <c r="AHD187" s="23"/>
      <c r="AHE187" s="23"/>
      <c r="AHF187" s="23"/>
      <c r="AHG187" s="23"/>
      <c r="AHH187" s="23"/>
      <c r="AHI187" s="23"/>
      <c r="AHJ187" s="23"/>
      <c r="AHK187" s="23"/>
      <c r="AHL187" s="23"/>
      <c r="AHM187" s="23"/>
      <c r="AHN187" s="23"/>
      <c r="AHO187" s="23"/>
      <c r="AHP187" s="23"/>
      <c r="AHQ187" s="23"/>
      <c r="AHR187" s="23"/>
      <c r="AHS187" s="23"/>
      <c r="AHT187" s="23"/>
      <c r="AHU187" s="23"/>
      <c r="AHV187" s="23"/>
      <c r="AHW187" s="23"/>
      <c r="AHX187" s="23"/>
      <c r="AHY187" s="23"/>
      <c r="AHZ187" s="23"/>
      <c r="AIA187" s="23"/>
      <c r="AIB187" s="23"/>
      <c r="AIC187" s="23"/>
      <c r="AID187" s="23"/>
    </row>
    <row r="188" spans="1:914" s="20" customFormat="1" ht="13.55" customHeight="1">
      <c r="A188" s="587"/>
      <c r="B188" s="260" t="s">
        <v>9</v>
      </c>
      <c r="C188" s="385">
        <v>2401204</v>
      </c>
      <c r="D188" s="234">
        <v>2.9867921331809377E-2</v>
      </c>
      <c r="E188" s="620"/>
      <c r="F188" s="638"/>
      <c r="G188" s="233">
        <v>30847</v>
      </c>
      <c r="H188" s="234">
        <v>3.2017397122783509E-2</v>
      </c>
      <c r="I188" s="369">
        <v>32149</v>
      </c>
      <c r="J188" s="234">
        <v>9.8998393327180079E-2</v>
      </c>
      <c r="K188" s="646"/>
      <c r="L188" s="632"/>
      <c r="M188" s="369">
        <v>18659</v>
      </c>
      <c r="N188" s="234">
        <v>3.9962100100323195E-2</v>
      </c>
      <c r="O188" s="620"/>
      <c r="P188" s="623"/>
      <c r="Q188" s="369">
        <v>7398</v>
      </c>
      <c r="R188" s="234">
        <v>3.904494382022472E-2</v>
      </c>
      <c r="S188" s="369">
        <v>2160</v>
      </c>
      <c r="T188" s="193">
        <v>-0.53114825265899723</v>
      </c>
      <c r="U188" s="384"/>
      <c r="V188" s="321"/>
      <c r="W188" s="233">
        <v>443</v>
      </c>
      <c r="X188" s="234">
        <v>6.8181818181818343E-3</v>
      </c>
      <c r="Y188" s="384">
        <v>315</v>
      </c>
      <c r="Z188" s="234">
        <v>-0.16666666666666663</v>
      </c>
      <c r="AA188" s="369"/>
      <c r="AB188" s="234"/>
      <c r="AC188" s="369"/>
      <c r="AD188" s="234"/>
      <c r="AE188" s="369"/>
      <c r="AF188" s="234"/>
      <c r="AG188" s="369"/>
      <c r="AH188" s="234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  <c r="IW188" s="23"/>
      <c r="IX188" s="23"/>
      <c r="IY188" s="23"/>
      <c r="IZ188" s="23"/>
      <c r="JA188" s="23"/>
      <c r="JB188" s="23"/>
      <c r="JC188" s="23"/>
      <c r="JD188" s="23"/>
      <c r="JE188" s="23"/>
      <c r="JF188" s="23"/>
      <c r="JG188" s="23"/>
      <c r="JH188" s="23"/>
      <c r="JI188" s="23"/>
      <c r="JJ188" s="23"/>
      <c r="JK188" s="23"/>
      <c r="JL188" s="23"/>
      <c r="JM188" s="23"/>
      <c r="JN188" s="23"/>
      <c r="JO188" s="23"/>
      <c r="JP188" s="23"/>
      <c r="JQ188" s="23"/>
      <c r="JR188" s="23"/>
      <c r="JS188" s="23"/>
      <c r="JT188" s="23"/>
      <c r="JU188" s="23"/>
      <c r="JV188" s="23"/>
      <c r="JW188" s="23"/>
      <c r="JX188" s="23"/>
      <c r="JY188" s="23"/>
      <c r="JZ188" s="23"/>
      <c r="KA188" s="23"/>
      <c r="KB188" s="23"/>
      <c r="KC188" s="23"/>
      <c r="KD188" s="23"/>
      <c r="KE188" s="23"/>
      <c r="KF188" s="23"/>
      <c r="KG188" s="23"/>
      <c r="KH188" s="23"/>
      <c r="KI188" s="23"/>
      <c r="KJ188" s="23"/>
      <c r="KK188" s="23"/>
      <c r="KL188" s="23"/>
      <c r="KM188" s="23"/>
      <c r="KN188" s="23"/>
      <c r="KO188" s="23"/>
      <c r="KP188" s="23"/>
      <c r="KQ188" s="23"/>
      <c r="KR188" s="23"/>
      <c r="KS188" s="23"/>
      <c r="KT188" s="23"/>
      <c r="KU188" s="23"/>
      <c r="KV188" s="23"/>
      <c r="KW188" s="23"/>
      <c r="KX188" s="23"/>
      <c r="KY188" s="23"/>
      <c r="KZ188" s="23"/>
      <c r="LA188" s="23"/>
      <c r="LB188" s="23"/>
      <c r="LC188" s="23"/>
      <c r="LD188" s="23"/>
      <c r="LE188" s="23"/>
      <c r="LF188" s="23"/>
      <c r="LG188" s="23"/>
      <c r="LH188" s="23"/>
      <c r="LI188" s="23"/>
      <c r="LJ188" s="23"/>
      <c r="LK188" s="23"/>
      <c r="LL188" s="23"/>
      <c r="LM188" s="23"/>
      <c r="LN188" s="23"/>
      <c r="LO188" s="23"/>
      <c r="LP188" s="23"/>
      <c r="LQ188" s="23"/>
      <c r="LR188" s="23"/>
      <c r="LS188" s="23"/>
      <c r="LT188" s="23"/>
      <c r="LU188" s="23"/>
      <c r="LV188" s="23"/>
      <c r="LW188" s="23"/>
      <c r="LX188" s="23"/>
      <c r="LY188" s="23"/>
      <c r="LZ188" s="23"/>
      <c r="MA188" s="23"/>
      <c r="MB188" s="23"/>
      <c r="MC188" s="23"/>
      <c r="MD188" s="23"/>
      <c r="ME188" s="23"/>
      <c r="MF188" s="23"/>
      <c r="MG188" s="23"/>
      <c r="MH188" s="23"/>
      <c r="MI188" s="23"/>
      <c r="MJ188" s="23"/>
      <c r="MK188" s="23"/>
      <c r="ML188" s="23"/>
      <c r="MM188" s="23"/>
      <c r="MN188" s="23"/>
      <c r="MO188" s="23"/>
      <c r="MP188" s="23"/>
      <c r="MQ188" s="23"/>
      <c r="MR188" s="23"/>
      <c r="MS188" s="23"/>
      <c r="MT188" s="23"/>
      <c r="MU188" s="23"/>
      <c r="MV188" s="23"/>
      <c r="MW188" s="23"/>
      <c r="MX188" s="23"/>
      <c r="MY188" s="23"/>
      <c r="MZ188" s="23"/>
      <c r="NA188" s="23"/>
      <c r="NB188" s="23"/>
      <c r="NC188" s="23"/>
      <c r="ND188" s="23"/>
      <c r="NE188" s="23"/>
      <c r="NF188" s="23"/>
      <c r="NG188" s="23"/>
      <c r="NH188" s="23"/>
      <c r="NI188" s="23"/>
      <c r="NJ188" s="23"/>
      <c r="NK188" s="23"/>
      <c r="NL188" s="23"/>
      <c r="NM188" s="23"/>
      <c r="NN188" s="23"/>
      <c r="NO188" s="23"/>
      <c r="NP188" s="23"/>
      <c r="NQ188" s="23"/>
      <c r="NR188" s="23"/>
      <c r="NS188" s="23"/>
      <c r="NT188" s="23"/>
      <c r="NU188" s="23"/>
      <c r="NV188" s="23"/>
      <c r="NW188" s="23"/>
      <c r="NX188" s="23"/>
      <c r="NY188" s="23"/>
      <c r="NZ188" s="23"/>
      <c r="OA188" s="23"/>
      <c r="OB188" s="23"/>
      <c r="OC188" s="23"/>
      <c r="OD188" s="23"/>
      <c r="OE188" s="23"/>
      <c r="OF188" s="23"/>
      <c r="OG188" s="23"/>
      <c r="OH188" s="23"/>
      <c r="OI188" s="23"/>
      <c r="OJ188" s="23"/>
      <c r="OK188" s="23"/>
      <c r="OL188" s="23"/>
      <c r="OM188" s="23"/>
      <c r="ON188" s="23"/>
      <c r="OO188" s="23"/>
      <c r="OP188" s="23"/>
      <c r="OQ188" s="23"/>
      <c r="OR188" s="23"/>
      <c r="OS188" s="23"/>
      <c r="OT188" s="23"/>
      <c r="OU188" s="23"/>
      <c r="OV188" s="23"/>
      <c r="OW188" s="23"/>
      <c r="OX188" s="23"/>
      <c r="OY188" s="23"/>
      <c r="OZ188" s="23"/>
      <c r="PA188" s="23"/>
      <c r="PB188" s="23"/>
      <c r="PC188" s="23"/>
      <c r="PD188" s="23"/>
      <c r="PE188" s="23"/>
      <c r="PF188" s="23"/>
      <c r="PG188" s="23"/>
      <c r="PH188" s="23"/>
      <c r="PI188" s="23"/>
      <c r="PJ188" s="23"/>
      <c r="PK188" s="23"/>
      <c r="PL188" s="23"/>
      <c r="PM188" s="23"/>
      <c r="PN188" s="23"/>
      <c r="PO188" s="23"/>
      <c r="PP188" s="23"/>
      <c r="PQ188" s="23"/>
      <c r="PR188" s="23"/>
      <c r="PS188" s="23"/>
      <c r="PT188" s="23"/>
      <c r="PU188" s="23"/>
      <c r="PV188" s="23"/>
      <c r="PW188" s="23"/>
      <c r="PX188" s="23"/>
      <c r="PY188" s="23"/>
      <c r="PZ188" s="23"/>
      <c r="QA188" s="23"/>
      <c r="QB188" s="23"/>
      <c r="QC188" s="23"/>
      <c r="QD188" s="23"/>
      <c r="QE188" s="23"/>
      <c r="QF188" s="23"/>
      <c r="QG188" s="23"/>
      <c r="QH188" s="23"/>
      <c r="QI188" s="23"/>
      <c r="QJ188" s="23"/>
      <c r="QK188" s="23"/>
      <c r="QL188" s="23"/>
      <c r="QM188" s="23"/>
      <c r="QN188" s="23"/>
      <c r="QO188" s="23"/>
      <c r="QP188" s="23"/>
      <c r="QQ188" s="23"/>
      <c r="QR188" s="23"/>
      <c r="QS188" s="23"/>
      <c r="QT188" s="23"/>
      <c r="QU188" s="23"/>
      <c r="QV188" s="23"/>
      <c r="QW188" s="23"/>
      <c r="QX188" s="23"/>
      <c r="QY188" s="23"/>
      <c r="QZ188" s="23"/>
      <c r="RA188" s="23"/>
      <c r="RB188" s="23"/>
      <c r="RC188" s="23"/>
      <c r="RD188" s="23"/>
      <c r="RE188" s="23"/>
      <c r="RF188" s="23"/>
      <c r="RG188" s="23"/>
      <c r="RH188" s="23"/>
      <c r="RI188" s="23"/>
      <c r="RJ188" s="23"/>
      <c r="RK188" s="23"/>
      <c r="RL188" s="23"/>
      <c r="RM188" s="23"/>
      <c r="RN188" s="23"/>
      <c r="RO188" s="23"/>
      <c r="RP188" s="23"/>
      <c r="RQ188" s="23"/>
      <c r="RR188" s="23"/>
      <c r="RS188" s="23"/>
      <c r="RT188" s="23"/>
      <c r="RU188" s="23"/>
      <c r="RV188" s="23"/>
      <c r="RW188" s="23"/>
      <c r="RX188" s="23"/>
      <c r="RY188" s="23"/>
      <c r="RZ188" s="23"/>
      <c r="SA188" s="23"/>
      <c r="SB188" s="23"/>
      <c r="SC188" s="23"/>
      <c r="SD188" s="23"/>
      <c r="SE188" s="23"/>
      <c r="SF188" s="23"/>
      <c r="SG188" s="23"/>
      <c r="SH188" s="23"/>
      <c r="SI188" s="23"/>
      <c r="SJ188" s="23"/>
      <c r="SK188" s="23"/>
      <c r="SL188" s="23"/>
      <c r="SM188" s="23"/>
      <c r="SN188" s="23"/>
      <c r="SO188" s="23"/>
      <c r="SP188" s="23"/>
      <c r="SQ188" s="23"/>
      <c r="SR188" s="23"/>
      <c r="SS188" s="23"/>
      <c r="ST188" s="23"/>
      <c r="SU188" s="23"/>
      <c r="SV188" s="23"/>
      <c r="SW188" s="23"/>
      <c r="SX188" s="23"/>
      <c r="SY188" s="23"/>
      <c r="SZ188" s="23"/>
      <c r="TA188" s="23"/>
      <c r="TB188" s="23"/>
      <c r="TC188" s="23"/>
      <c r="TD188" s="23"/>
      <c r="TE188" s="23"/>
      <c r="TF188" s="23"/>
      <c r="TG188" s="23"/>
      <c r="TH188" s="23"/>
      <c r="TI188" s="23"/>
      <c r="TJ188" s="23"/>
      <c r="TK188" s="23"/>
      <c r="TL188" s="23"/>
      <c r="TM188" s="23"/>
      <c r="TN188" s="23"/>
      <c r="TO188" s="23"/>
      <c r="TP188" s="23"/>
      <c r="TQ188" s="23"/>
      <c r="TR188" s="23"/>
      <c r="TS188" s="23"/>
      <c r="TT188" s="23"/>
      <c r="TU188" s="23"/>
      <c r="TV188" s="23"/>
      <c r="TW188" s="23"/>
      <c r="TX188" s="23"/>
      <c r="TY188" s="23"/>
      <c r="TZ188" s="23"/>
      <c r="UA188" s="23"/>
      <c r="UB188" s="23"/>
      <c r="UC188" s="23"/>
      <c r="UD188" s="23"/>
      <c r="UE188" s="23"/>
      <c r="UF188" s="23"/>
      <c r="UG188" s="23"/>
      <c r="UH188" s="23"/>
      <c r="UI188" s="23"/>
      <c r="UJ188" s="23"/>
      <c r="UK188" s="23"/>
      <c r="UL188" s="23"/>
      <c r="UM188" s="23"/>
      <c r="UN188" s="23"/>
      <c r="UO188" s="23"/>
      <c r="UP188" s="23"/>
      <c r="UQ188" s="23"/>
      <c r="UR188" s="23"/>
      <c r="US188" s="23"/>
      <c r="UT188" s="23"/>
      <c r="UU188" s="23"/>
      <c r="UV188" s="23"/>
      <c r="UW188" s="23"/>
      <c r="UX188" s="23"/>
      <c r="UY188" s="23"/>
      <c r="UZ188" s="23"/>
      <c r="VA188" s="23"/>
      <c r="VB188" s="23"/>
      <c r="VC188" s="23"/>
      <c r="VD188" s="23"/>
      <c r="VE188" s="23"/>
      <c r="VF188" s="23"/>
      <c r="VG188" s="23"/>
      <c r="VH188" s="23"/>
      <c r="VI188" s="23"/>
      <c r="VJ188" s="23"/>
      <c r="VK188" s="23"/>
      <c r="VL188" s="23"/>
      <c r="VM188" s="23"/>
      <c r="VN188" s="23"/>
      <c r="VO188" s="23"/>
      <c r="VP188" s="23"/>
      <c r="VQ188" s="23"/>
      <c r="VR188" s="23"/>
      <c r="VS188" s="23"/>
      <c r="VT188" s="23"/>
      <c r="VU188" s="23"/>
      <c r="VV188" s="23"/>
      <c r="VW188" s="23"/>
      <c r="VX188" s="23"/>
      <c r="VY188" s="23"/>
      <c r="VZ188" s="23"/>
      <c r="WA188" s="23"/>
      <c r="WB188" s="23"/>
      <c r="WC188" s="23"/>
      <c r="WD188" s="23"/>
      <c r="WE188" s="23"/>
      <c r="WF188" s="23"/>
      <c r="WG188" s="23"/>
      <c r="WH188" s="23"/>
      <c r="WI188" s="23"/>
      <c r="WJ188" s="23"/>
      <c r="WK188" s="23"/>
      <c r="WL188" s="23"/>
      <c r="WM188" s="23"/>
      <c r="WN188" s="23"/>
      <c r="WO188" s="23"/>
      <c r="WP188" s="23"/>
      <c r="WQ188" s="23"/>
      <c r="WR188" s="23"/>
      <c r="WS188" s="23"/>
      <c r="WT188" s="23"/>
      <c r="WU188" s="23"/>
      <c r="WV188" s="23"/>
      <c r="WW188" s="23"/>
      <c r="WX188" s="23"/>
      <c r="WY188" s="23"/>
      <c r="WZ188" s="23"/>
      <c r="XA188" s="23"/>
      <c r="XB188" s="23"/>
      <c r="XC188" s="23"/>
      <c r="XD188" s="23"/>
      <c r="XE188" s="23"/>
      <c r="XF188" s="23"/>
      <c r="XG188" s="23"/>
      <c r="XH188" s="23"/>
      <c r="XI188" s="23"/>
      <c r="XJ188" s="23"/>
      <c r="XK188" s="23"/>
      <c r="XL188" s="23"/>
      <c r="XM188" s="23"/>
      <c r="XN188" s="23"/>
      <c r="XO188" s="23"/>
      <c r="XP188" s="23"/>
      <c r="XQ188" s="23"/>
      <c r="XR188" s="23"/>
      <c r="XS188" s="23"/>
      <c r="XT188" s="23"/>
      <c r="XU188" s="23"/>
      <c r="XV188" s="23"/>
      <c r="XW188" s="23"/>
      <c r="XX188" s="23"/>
      <c r="XY188" s="23"/>
      <c r="XZ188" s="23"/>
      <c r="YA188" s="23"/>
      <c r="YB188" s="23"/>
      <c r="YC188" s="23"/>
      <c r="YD188" s="23"/>
      <c r="YE188" s="23"/>
      <c r="YF188" s="23"/>
      <c r="YG188" s="23"/>
      <c r="YH188" s="23"/>
      <c r="YI188" s="23"/>
      <c r="YJ188" s="23"/>
      <c r="YK188" s="23"/>
      <c r="YL188" s="23"/>
      <c r="YM188" s="23"/>
      <c r="YN188" s="23"/>
      <c r="YO188" s="23"/>
      <c r="YP188" s="23"/>
      <c r="YQ188" s="23"/>
      <c r="YR188" s="23"/>
      <c r="YS188" s="23"/>
      <c r="YT188" s="23"/>
      <c r="YU188" s="23"/>
      <c r="YV188" s="23"/>
      <c r="YW188" s="23"/>
      <c r="YX188" s="23"/>
      <c r="YY188" s="23"/>
      <c r="YZ188" s="23"/>
      <c r="ZA188" s="23"/>
      <c r="ZB188" s="23"/>
      <c r="ZC188" s="23"/>
      <c r="ZD188" s="23"/>
      <c r="ZE188" s="23"/>
      <c r="ZF188" s="23"/>
      <c r="ZG188" s="23"/>
      <c r="ZH188" s="23"/>
      <c r="ZI188" s="23"/>
      <c r="ZJ188" s="23"/>
      <c r="ZK188" s="23"/>
      <c r="ZL188" s="23"/>
      <c r="ZM188" s="23"/>
      <c r="ZN188" s="23"/>
      <c r="ZO188" s="23"/>
      <c r="ZP188" s="23"/>
      <c r="ZQ188" s="23"/>
      <c r="ZR188" s="23"/>
      <c r="ZS188" s="23"/>
      <c r="ZT188" s="23"/>
      <c r="ZU188" s="23"/>
      <c r="ZV188" s="23"/>
      <c r="ZW188" s="23"/>
      <c r="ZX188" s="23"/>
      <c r="ZY188" s="23"/>
      <c r="ZZ188" s="23"/>
      <c r="AAA188" s="23"/>
      <c r="AAB188" s="23"/>
      <c r="AAC188" s="23"/>
      <c r="AAD188" s="23"/>
      <c r="AAE188" s="23"/>
      <c r="AAF188" s="23"/>
      <c r="AAG188" s="23"/>
      <c r="AAH188" s="23"/>
      <c r="AAI188" s="23"/>
      <c r="AAJ188" s="23"/>
      <c r="AAK188" s="23"/>
      <c r="AAL188" s="23"/>
      <c r="AAM188" s="23"/>
      <c r="AAN188" s="23"/>
      <c r="AAO188" s="23"/>
      <c r="AAP188" s="23"/>
      <c r="AAQ188" s="23"/>
      <c r="AAR188" s="23"/>
      <c r="AAS188" s="23"/>
      <c r="AAT188" s="23"/>
      <c r="AAU188" s="23"/>
      <c r="AAV188" s="23"/>
      <c r="AAW188" s="23"/>
      <c r="AAX188" s="23"/>
      <c r="AAY188" s="23"/>
      <c r="AAZ188" s="23"/>
      <c r="ABA188" s="23"/>
      <c r="ABB188" s="23"/>
      <c r="ABC188" s="23"/>
      <c r="ABD188" s="23"/>
      <c r="ABE188" s="23"/>
      <c r="ABF188" s="23"/>
      <c r="ABG188" s="23"/>
      <c r="ABH188" s="23"/>
      <c r="ABI188" s="23"/>
      <c r="ABJ188" s="23"/>
      <c r="ABK188" s="23"/>
      <c r="ABL188" s="23"/>
      <c r="ABM188" s="23"/>
      <c r="ABN188" s="23"/>
      <c r="ABO188" s="23"/>
      <c r="ABP188" s="23"/>
      <c r="ABQ188" s="23"/>
      <c r="ABR188" s="23"/>
      <c r="ABS188" s="23"/>
      <c r="ABT188" s="23"/>
      <c r="ABU188" s="23"/>
      <c r="ABV188" s="23"/>
      <c r="ABW188" s="23"/>
      <c r="ABX188" s="23"/>
      <c r="ABY188" s="23"/>
      <c r="ABZ188" s="23"/>
      <c r="ACA188" s="23"/>
      <c r="ACB188" s="23"/>
      <c r="ACC188" s="23"/>
      <c r="ACD188" s="23"/>
      <c r="ACE188" s="23"/>
      <c r="ACF188" s="23"/>
      <c r="ACG188" s="23"/>
      <c r="ACH188" s="23"/>
      <c r="ACI188" s="23"/>
      <c r="ACJ188" s="23"/>
      <c r="ACK188" s="23"/>
      <c r="ACL188" s="23"/>
      <c r="ACM188" s="23"/>
      <c r="ACN188" s="23"/>
      <c r="ACO188" s="23"/>
      <c r="ACP188" s="23"/>
      <c r="ACQ188" s="23"/>
      <c r="ACR188" s="23"/>
      <c r="ACS188" s="23"/>
      <c r="ACT188" s="23"/>
      <c r="ACU188" s="23"/>
      <c r="ACV188" s="23"/>
      <c r="ACW188" s="23"/>
      <c r="ACX188" s="23"/>
      <c r="ACY188" s="23"/>
      <c r="ACZ188" s="23"/>
      <c r="ADA188" s="23"/>
      <c r="ADB188" s="23"/>
      <c r="ADC188" s="23"/>
      <c r="ADD188" s="23"/>
      <c r="ADE188" s="23"/>
      <c r="ADF188" s="23"/>
      <c r="ADG188" s="23"/>
      <c r="ADH188" s="23"/>
      <c r="ADI188" s="23"/>
      <c r="ADJ188" s="23"/>
      <c r="ADK188" s="23"/>
      <c r="ADL188" s="23"/>
      <c r="ADM188" s="23"/>
      <c r="ADN188" s="23"/>
      <c r="ADO188" s="23"/>
      <c r="ADP188" s="23"/>
      <c r="ADQ188" s="23"/>
      <c r="ADR188" s="23"/>
      <c r="ADS188" s="23"/>
      <c r="ADT188" s="23"/>
      <c r="ADU188" s="23"/>
      <c r="ADV188" s="23"/>
      <c r="ADW188" s="23"/>
      <c r="ADX188" s="23"/>
      <c r="ADY188" s="23"/>
      <c r="ADZ188" s="23"/>
      <c r="AEA188" s="23"/>
      <c r="AEB188" s="23"/>
      <c r="AEC188" s="23"/>
      <c r="AED188" s="23"/>
      <c r="AEE188" s="23"/>
      <c r="AEF188" s="23"/>
      <c r="AEG188" s="23"/>
      <c r="AEH188" s="23"/>
      <c r="AEI188" s="23"/>
      <c r="AEJ188" s="23"/>
      <c r="AEK188" s="23"/>
      <c r="AEL188" s="23"/>
      <c r="AEM188" s="23"/>
      <c r="AEN188" s="23"/>
      <c r="AEO188" s="23"/>
      <c r="AEP188" s="23"/>
      <c r="AEQ188" s="23"/>
      <c r="AER188" s="23"/>
      <c r="AES188" s="23"/>
      <c r="AET188" s="23"/>
      <c r="AEU188" s="23"/>
      <c r="AEV188" s="23"/>
      <c r="AEW188" s="23"/>
      <c r="AEX188" s="23"/>
      <c r="AEY188" s="23"/>
      <c r="AEZ188" s="23"/>
      <c r="AFA188" s="23"/>
      <c r="AFB188" s="23"/>
      <c r="AFC188" s="23"/>
      <c r="AFD188" s="23"/>
      <c r="AFE188" s="23"/>
      <c r="AFF188" s="23"/>
      <c r="AFG188" s="23"/>
      <c r="AFH188" s="23"/>
      <c r="AFI188" s="23"/>
      <c r="AFJ188" s="23"/>
      <c r="AFK188" s="23"/>
      <c r="AFL188" s="23"/>
      <c r="AFM188" s="23"/>
      <c r="AFN188" s="23"/>
      <c r="AFO188" s="23"/>
      <c r="AFP188" s="23"/>
      <c r="AFQ188" s="23"/>
      <c r="AFR188" s="23"/>
      <c r="AFS188" s="23"/>
      <c r="AFT188" s="23"/>
      <c r="AFU188" s="23"/>
      <c r="AFV188" s="23"/>
      <c r="AFW188" s="23"/>
      <c r="AFX188" s="23"/>
      <c r="AFY188" s="23"/>
      <c r="AFZ188" s="23"/>
      <c r="AGA188" s="23"/>
      <c r="AGB188" s="23"/>
      <c r="AGC188" s="23"/>
      <c r="AGD188" s="23"/>
      <c r="AGE188" s="23"/>
      <c r="AGF188" s="23"/>
      <c r="AGG188" s="23"/>
      <c r="AGH188" s="23"/>
      <c r="AGI188" s="23"/>
      <c r="AGJ188" s="23"/>
      <c r="AGK188" s="23"/>
      <c r="AGL188" s="23"/>
      <c r="AGM188" s="23"/>
      <c r="AGN188" s="23"/>
      <c r="AGO188" s="23"/>
      <c r="AGP188" s="23"/>
      <c r="AGQ188" s="23"/>
      <c r="AGR188" s="23"/>
      <c r="AGS188" s="23"/>
      <c r="AGT188" s="23"/>
      <c r="AGU188" s="23"/>
      <c r="AGV188" s="23"/>
      <c r="AGW188" s="23"/>
      <c r="AGX188" s="23"/>
      <c r="AGY188" s="23"/>
      <c r="AGZ188" s="23"/>
      <c r="AHA188" s="23"/>
      <c r="AHB188" s="23"/>
      <c r="AHC188" s="23"/>
      <c r="AHD188" s="23"/>
      <c r="AHE188" s="23"/>
      <c r="AHF188" s="23"/>
      <c r="AHG188" s="23"/>
      <c r="AHH188" s="23"/>
      <c r="AHI188" s="23"/>
      <c r="AHJ188" s="23"/>
      <c r="AHK188" s="23"/>
      <c r="AHL188" s="23"/>
      <c r="AHM188" s="23"/>
      <c r="AHN188" s="23"/>
      <c r="AHO188" s="23"/>
      <c r="AHP188" s="23"/>
      <c r="AHQ188" s="23"/>
      <c r="AHR188" s="23"/>
      <c r="AHS188" s="23"/>
      <c r="AHT188" s="23"/>
      <c r="AHU188" s="23"/>
      <c r="AHV188" s="23"/>
      <c r="AHW188" s="23"/>
      <c r="AHX188" s="23"/>
      <c r="AHY188" s="23"/>
      <c r="AHZ188" s="23"/>
      <c r="AIA188" s="23"/>
      <c r="AIB188" s="23"/>
      <c r="AIC188" s="23"/>
      <c r="AID188" s="23"/>
    </row>
    <row r="189" spans="1:914" s="20" customFormat="1" ht="13.55" customHeight="1">
      <c r="A189" s="587"/>
      <c r="B189" s="260" t="s">
        <v>216</v>
      </c>
      <c r="C189" s="385">
        <v>2495798</v>
      </c>
      <c r="D189" s="234">
        <v>7.3929877374476538E-2</v>
      </c>
      <c r="E189" s="620"/>
      <c r="F189" s="638"/>
      <c r="G189" s="233">
        <v>31908</v>
      </c>
      <c r="H189" s="234">
        <v>-0.11492052925022889</v>
      </c>
      <c r="I189" s="369">
        <v>33441</v>
      </c>
      <c r="J189" s="234">
        <v>7.0386018820818075E-2</v>
      </c>
      <c r="K189" s="646"/>
      <c r="L189" s="632"/>
      <c r="M189" s="369">
        <v>15146</v>
      </c>
      <c r="N189" s="234">
        <v>3.1127889264188635E-3</v>
      </c>
      <c r="O189" s="620"/>
      <c r="P189" s="623"/>
      <c r="Q189" s="369">
        <v>5254</v>
      </c>
      <c r="R189" s="234">
        <v>-0.2134730538922156</v>
      </c>
      <c r="S189" s="369">
        <v>3993</v>
      </c>
      <c r="T189" s="234">
        <v>-0.21644427001569858</v>
      </c>
      <c r="U189" s="384"/>
      <c r="V189" s="321"/>
      <c r="W189" s="233">
        <v>274</v>
      </c>
      <c r="X189" s="234">
        <v>-0.36279069767441863</v>
      </c>
      <c r="Y189" s="384">
        <v>284</v>
      </c>
      <c r="Z189" s="234">
        <v>-0.46212121212121215</v>
      </c>
      <c r="AA189" s="369"/>
      <c r="AB189" s="234"/>
      <c r="AC189" s="369"/>
      <c r="AD189" s="234"/>
      <c r="AE189" s="369"/>
      <c r="AF189" s="234"/>
      <c r="AG189" s="369"/>
      <c r="AH189" s="234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  <c r="IW189" s="23"/>
      <c r="IX189" s="23"/>
      <c r="IY189" s="23"/>
      <c r="IZ189" s="23"/>
      <c r="JA189" s="23"/>
      <c r="JB189" s="23"/>
      <c r="JC189" s="23"/>
      <c r="JD189" s="23"/>
      <c r="JE189" s="23"/>
      <c r="JF189" s="23"/>
      <c r="JG189" s="23"/>
      <c r="JH189" s="23"/>
      <c r="JI189" s="23"/>
      <c r="JJ189" s="23"/>
      <c r="JK189" s="23"/>
      <c r="JL189" s="23"/>
      <c r="JM189" s="23"/>
      <c r="JN189" s="23"/>
      <c r="JO189" s="23"/>
      <c r="JP189" s="23"/>
      <c r="JQ189" s="23"/>
      <c r="JR189" s="23"/>
      <c r="JS189" s="23"/>
      <c r="JT189" s="23"/>
      <c r="JU189" s="23"/>
      <c r="JV189" s="23"/>
      <c r="JW189" s="23"/>
      <c r="JX189" s="23"/>
      <c r="JY189" s="23"/>
      <c r="JZ189" s="23"/>
      <c r="KA189" s="23"/>
      <c r="KB189" s="23"/>
      <c r="KC189" s="23"/>
      <c r="KD189" s="23"/>
      <c r="KE189" s="23"/>
      <c r="KF189" s="23"/>
      <c r="KG189" s="23"/>
      <c r="KH189" s="23"/>
      <c r="KI189" s="23"/>
      <c r="KJ189" s="23"/>
      <c r="KK189" s="23"/>
      <c r="KL189" s="23"/>
      <c r="KM189" s="23"/>
      <c r="KN189" s="23"/>
      <c r="KO189" s="23"/>
      <c r="KP189" s="23"/>
      <c r="KQ189" s="23"/>
      <c r="KR189" s="23"/>
      <c r="KS189" s="23"/>
      <c r="KT189" s="23"/>
      <c r="KU189" s="23"/>
      <c r="KV189" s="23"/>
      <c r="KW189" s="23"/>
      <c r="KX189" s="23"/>
      <c r="KY189" s="23"/>
      <c r="KZ189" s="23"/>
      <c r="LA189" s="23"/>
      <c r="LB189" s="23"/>
      <c r="LC189" s="23"/>
      <c r="LD189" s="23"/>
      <c r="LE189" s="23"/>
      <c r="LF189" s="23"/>
      <c r="LG189" s="23"/>
      <c r="LH189" s="23"/>
      <c r="LI189" s="23"/>
      <c r="LJ189" s="23"/>
      <c r="LK189" s="23"/>
      <c r="LL189" s="23"/>
      <c r="LM189" s="23"/>
      <c r="LN189" s="23"/>
      <c r="LO189" s="23"/>
      <c r="LP189" s="23"/>
      <c r="LQ189" s="23"/>
      <c r="LR189" s="23"/>
      <c r="LS189" s="23"/>
      <c r="LT189" s="23"/>
      <c r="LU189" s="23"/>
      <c r="LV189" s="23"/>
      <c r="LW189" s="23"/>
      <c r="LX189" s="23"/>
      <c r="LY189" s="23"/>
      <c r="LZ189" s="23"/>
      <c r="MA189" s="23"/>
      <c r="MB189" s="23"/>
      <c r="MC189" s="23"/>
      <c r="MD189" s="23"/>
      <c r="ME189" s="23"/>
      <c r="MF189" s="23"/>
      <c r="MG189" s="23"/>
      <c r="MH189" s="23"/>
      <c r="MI189" s="23"/>
      <c r="MJ189" s="23"/>
      <c r="MK189" s="23"/>
      <c r="ML189" s="23"/>
      <c r="MM189" s="23"/>
      <c r="MN189" s="23"/>
      <c r="MO189" s="23"/>
      <c r="MP189" s="23"/>
      <c r="MQ189" s="23"/>
      <c r="MR189" s="23"/>
      <c r="MS189" s="23"/>
      <c r="MT189" s="23"/>
      <c r="MU189" s="23"/>
      <c r="MV189" s="23"/>
      <c r="MW189" s="23"/>
      <c r="MX189" s="23"/>
      <c r="MY189" s="23"/>
      <c r="MZ189" s="23"/>
      <c r="NA189" s="23"/>
      <c r="NB189" s="23"/>
      <c r="NC189" s="23"/>
      <c r="ND189" s="23"/>
      <c r="NE189" s="23"/>
      <c r="NF189" s="23"/>
      <c r="NG189" s="23"/>
      <c r="NH189" s="23"/>
      <c r="NI189" s="23"/>
      <c r="NJ189" s="23"/>
      <c r="NK189" s="23"/>
      <c r="NL189" s="23"/>
      <c r="NM189" s="23"/>
      <c r="NN189" s="23"/>
      <c r="NO189" s="23"/>
      <c r="NP189" s="23"/>
      <c r="NQ189" s="23"/>
      <c r="NR189" s="23"/>
      <c r="NS189" s="23"/>
      <c r="NT189" s="23"/>
      <c r="NU189" s="23"/>
      <c r="NV189" s="23"/>
      <c r="NW189" s="23"/>
      <c r="NX189" s="23"/>
      <c r="NY189" s="23"/>
      <c r="NZ189" s="23"/>
      <c r="OA189" s="23"/>
      <c r="OB189" s="23"/>
      <c r="OC189" s="23"/>
      <c r="OD189" s="23"/>
      <c r="OE189" s="23"/>
      <c r="OF189" s="23"/>
      <c r="OG189" s="23"/>
      <c r="OH189" s="23"/>
      <c r="OI189" s="23"/>
      <c r="OJ189" s="23"/>
      <c r="OK189" s="23"/>
      <c r="OL189" s="23"/>
      <c r="OM189" s="23"/>
      <c r="ON189" s="23"/>
      <c r="OO189" s="23"/>
      <c r="OP189" s="23"/>
      <c r="OQ189" s="23"/>
      <c r="OR189" s="23"/>
      <c r="OS189" s="23"/>
      <c r="OT189" s="23"/>
      <c r="OU189" s="23"/>
      <c r="OV189" s="23"/>
      <c r="OW189" s="23"/>
      <c r="OX189" s="23"/>
      <c r="OY189" s="23"/>
      <c r="OZ189" s="23"/>
      <c r="PA189" s="23"/>
      <c r="PB189" s="23"/>
      <c r="PC189" s="23"/>
      <c r="PD189" s="23"/>
      <c r="PE189" s="23"/>
      <c r="PF189" s="23"/>
      <c r="PG189" s="23"/>
      <c r="PH189" s="23"/>
      <c r="PI189" s="23"/>
      <c r="PJ189" s="23"/>
      <c r="PK189" s="23"/>
      <c r="PL189" s="23"/>
      <c r="PM189" s="23"/>
      <c r="PN189" s="23"/>
      <c r="PO189" s="23"/>
      <c r="PP189" s="23"/>
      <c r="PQ189" s="23"/>
      <c r="PR189" s="23"/>
      <c r="PS189" s="23"/>
      <c r="PT189" s="23"/>
      <c r="PU189" s="23"/>
      <c r="PV189" s="23"/>
      <c r="PW189" s="23"/>
      <c r="PX189" s="23"/>
      <c r="PY189" s="23"/>
      <c r="PZ189" s="23"/>
      <c r="QA189" s="23"/>
      <c r="QB189" s="23"/>
      <c r="QC189" s="23"/>
      <c r="QD189" s="23"/>
      <c r="QE189" s="23"/>
      <c r="QF189" s="23"/>
      <c r="QG189" s="23"/>
      <c r="QH189" s="23"/>
      <c r="QI189" s="23"/>
      <c r="QJ189" s="23"/>
      <c r="QK189" s="23"/>
      <c r="QL189" s="23"/>
      <c r="QM189" s="23"/>
      <c r="QN189" s="23"/>
      <c r="QO189" s="23"/>
      <c r="QP189" s="23"/>
      <c r="QQ189" s="23"/>
      <c r="QR189" s="23"/>
      <c r="QS189" s="23"/>
      <c r="QT189" s="23"/>
      <c r="QU189" s="23"/>
      <c r="QV189" s="23"/>
      <c r="QW189" s="23"/>
      <c r="QX189" s="23"/>
      <c r="QY189" s="23"/>
      <c r="QZ189" s="23"/>
      <c r="RA189" s="23"/>
      <c r="RB189" s="23"/>
      <c r="RC189" s="23"/>
      <c r="RD189" s="23"/>
      <c r="RE189" s="23"/>
      <c r="RF189" s="23"/>
      <c r="RG189" s="23"/>
      <c r="RH189" s="23"/>
      <c r="RI189" s="23"/>
      <c r="RJ189" s="23"/>
      <c r="RK189" s="23"/>
      <c r="RL189" s="23"/>
      <c r="RM189" s="23"/>
      <c r="RN189" s="23"/>
      <c r="RO189" s="23"/>
      <c r="RP189" s="23"/>
      <c r="RQ189" s="23"/>
      <c r="RR189" s="23"/>
      <c r="RS189" s="23"/>
      <c r="RT189" s="23"/>
      <c r="RU189" s="23"/>
      <c r="RV189" s="23"/>
      <c r="RW189" s="23"/>
      <c r="RX189" s="23"/>
      <c r="RY189" s="23"/>
      <c r="RZ189" s="23"/>
      <c r="SA189" s="23"/>
      <c r="SB189" s="23"/>
      <c r="SC189" s="23"/>
      <c r="SD189" s="23"/>
      <c r="SE189" s="23"/>
      <c r="SF189" s="23"/>
      <c r="SG189" s="23"/>
      <c r="SH189" s="23"/>
      <c r="SI189" s="23"/>
      <c r="SJ189" s="23"/>
      <c r="SK189" s="23"/>
      <c r="SL189" s="23"/>
      <c r="SM189" s="23"/>
      <c r="SN189" s="23"/>
      <c r="SO189" s="23"/>
      <c r="SP189" s="23"/>
      <c r="SQ189" s="23"/>
      <c r="SR189" s="23"/>
      <c r="SS189" s="23"/>
      <c r="ST189" s="23"/>
      <c r="SU189" s="23"/>
      <c r="SV189" s="23"/>
      <c r="SW189" s="23"/>
      <c r="SX189" s="23"/>
      <c r="SY189" s="23"/>
      <c r="SZ189" s="23"/>
      <c r="TA189" s="23"/>
      <c r="TB189" s="23"/>
      <c r="TC189" s="23"/>
      <c r="TD189" s="23"/>
      <c r="TE189" s="23"/>
      <c r="TF189" s="23"/>
      <c r="TG189" s="23"/>
      <c r="TH189" s="23"/>
      <c r="TI189" s="23"/>
      <c r="TJ189" s="23"/>
      <c r="TK189" s="23"/>
      <c r="TL189" s="23"/>
      <c r="TM189" s="23"/>
      <c r="TN189" s="23"/>
      <c r="TO189" s="23"/>
      <c r="TP189" s="23"/>
      <c r="TQ189" s="23"/>
      <c r="TR189" s="23"/>
      <c r="TS189" s="23"/>
      <c r="TT189" s="23"/>
      <c r="TU189" s="23"/>
      <c r="TV189" s="23"/>
      <c r="TW189" s="23"/>
      <c r="TX189" s="23"/>
      <c r="TY189" s="23"/>
      <c r="TZ189" s="23"/>
      <c r="UA189" s="23"/>
      <c r="UB189" s="23"/>
      <c r="UC189" s="23"/>
      <c r="UD189" s="23"/>
      <c r="UE189" s="23"/>
      <c r="UF189" s="23"/>
      <c r="UG189" s="23"/>
      <c r="UH189" s="23"/>
      <c r="UI189" s="23"/>
      <c r="UJ189" s="23"/>
      <c r="UK189" s="23"/>
      <c r="UL189" s="23"/>
      <c r="UM189" s="23"/>
      <c r="UN189" s="23"/>
      <c r="UO189" s="23"/>
      <c r="UP189" s="23"/>
      <c r="UQ189" s="23"/>
      <c r="UR189" s="23"/>
      <c r="US189" s="23"/>
      <c r="UT189" s="23"/>
      <c r="UU189" s="23"/>
      <c r="UV189" s="23"/>
      <c r="UW189" s="23"/>
      <c r="UX189" s="23"/>
      <c r="UY189" s="23"/>
      <c r="UZ189" s="23"/>
      <c r="VA189" s="23"/>
      <c r="VB189" s="23"/>
      <c r="VC189" s="23"/>
      <c r="VD189" s="23"/>
      <c r="VE189" s="23"/>
      <c r="VF189" s="23"/>
      <c r="VG189" s="23"/>
      <c r="VH189" s="23"/>
      <c r="VI189" s="23"/>
      <c r="VJ189" s="23"/>
      <c r="VK189" s="23"/>
      <c r="VL189" s="23"/>
      <c r="VM189" s="23"/>
      <c r="VN189" s="23"/>
      <c r="VO189" s="23"/>
      <c r="VP189" s="23"/>
      <c r="VQ189" s="23"/>
      <c r="VR189" s="23"/>
      <c r="VS189" s="23"/>
      <c r="VT189" s="23"/>
      <c r="VU189" s="23"/>
      <c r="VV189" s="23"/>
      <c r="VW189" s="23"/>
      <c r="VX189" s="23"/>
      <c r="VY189" s="23"/>
      <c r="VZ189" s="23"/>
      <c r="WA189" s="23"/>
      <c r="WB189" s="23"/>
      <c r="WC189" s="23"/>
      <c r="WD189" s="23"/>
      <c r="WE189" s="23"/>
      <c r="WF189" s="23"/>
      <c r="WG189" s="23"/>
      <c r="WH189" s="23"/>
      <c r="WI189" s="23"/>
      <c r="WJ189" s="23"/>
      <c r="WK189" s="23"/>
      <c r="WL189" s="23"/>
      <c r="WM189" s="23"/>
      <c r="WN189" s="23"/>
      <c r="WO189" s="23"/>
      <c r="WP189" s="23"/>
      <c r="WQ189" s="23"/>
      <c r="WR189" s="23"/>
      <c r="WS189" s="23"/>
      <c r="WT189" s="23"/>
      <c r="WU189" s="23"/>
      <c r="WV189" s="23"/>
      <c r="WW189" s="23"/>
      <c r="WX189" s="23"/>
      <c r="WY189" s="23"/>
      <c r="WZ189" s="23"/>
      <c r="XA189" s="23"/>
      <c r="XB189" s="23"/>
      <c r="XC189" s="23"/>
      <c r="XD189" s="23"/>
      <c r="XE189" s="23"/>
      <c r="XF189" s="23"/>
      <c r="XG189" s="23"/>
      <c r="XH189" s="23"/>
      <c r="XI189" s="23"/>
      <c r="XJ189" s="23"/>
      <c r="XK189" s="23"/>
      <c r="XL189" s="23"/>
      <c r="XM189" s="23"/>
      <c r="XN189" s="23"/>
      <c r="XO189" s="23"/>
      <c r="XP189" s="23"/>
      <c r="XQ189" s="23"/>
      <c r="XR189" s="23"/>
      <c r="XS189" s="23"/>
      <c r="XT189" s="23"/>
      <c r="XU189" s="23"/>
      <c r="XV189" s="23"/>
      <c r="XW189" s="23"/>
      <c r="XX189" s="23"/>
      <c r="XY189" s="23"/>
      <c r="XZ189" s="23"/>
      <c r="YA189" s="23"/>
      <c r="YB189" s="23"/>
      <c r="YC189" s="23"/>
      <c r="YD189" s="23"/>
      <c r="YE189" s="23"/>
      <c r="YF189" s="23"/>
      <c r="YG189" s="23"/>
      <c r="YH189" s="23"/>
      <c r="YI189" s="23"/>
      <c r="YJ189" s="23"/>
      <c r="YK189" s="23"/>
      <c r="YL189" s="23"/>
      <c r="YM189" s="23"/>
      <c r="YN189" s="23"/>
      <c r="YO189" s="23"/>
      <c r="YP189" s="23"/>
      <c r="YQ189" s="23"/>
      <c r="YR189" s="23"/>
      <c r="YS189" s="23"/>
      <c r="YT189" s="23"/>
      <c r="YU189" s="23"/>
      <c r="YV189" s="23"/>
      <c r="YW189" s="23"/>
      <c r="YX189" s="23"/>
      <c r="YY189" s="23"/>
      <c r="YZ189" s="23"/>
      <c r="ZA189" s="23"/>
      <c r="ZB189" s="23"/>
      <c r="ZC189" s="23"/>
      <c r="ZD189" s="23"/>
      <c r="ZE189" s="23"/>
      <c r="ZF189" s="23"/>
      <c r="ZG189" s="23"/>
      <c r="ZH189" s="23"/>
      <c r="ZI189" s="23"/>
      <c r="ZJ189" s="23"/>
      <c r="ZK189" s="23"/>
      <c r="ZL189" s="23"/>
      <c r="ZM189" s="23"/>
      <c r="ZN189" s="23"/>
      <c r="ZO189" s="23"/>
      <c r="ZP189" s="23"/>
      <c r="ZQ189" s="23"/>
      <c r="ZR189" s="23"/>
      <c r="ZS189" s="23"/>
      <c r="ZT189" s="23"/>
      <c r="ZU189" s="23"/>
      <c r="ZV189" s="23"/>
      <c r="ZW189" s="23"/>
      <c r="ZX189" s="23"/>
      <c r="ZY189" s="23"/>
      <c r="ZZ189" s="23"/>
      <c r="AAA189" s="23"/>
      <c r="AAB189" s="23"/>
      <c r="AAC189" s="23"/>
      <c r="AAD189" s="23"/>
      <c r="AAE189" s="23"/>
      <c r="AAF189" s="23"/>
      <c r="AAG189" s="23"/>
      <c r="AAH189" s="23"/>
      <c r="AAI189" s="23"/>
      <c r="AAJ189" s="23"/>
      <c r="AAK189" s="23"/>
      <c r="AAL189" s="23"/>
      <c r="AAM189" s="23"/>
      <c r="AAN189" s="23"/>
      <c r="AAO189" s="23"/>
      <c r="AAP189" s="23"/>
      <c r="AAQ189" s="23"/>
      <c r="AAR189" s="23"/>
      <c r="AAS189" s="23"/>
      <c r="AAT189" s="23"/>
      <c r="AAU189" s="23"/>
      <c r="AAV189" s="23"/>
      <c r="AAW189" s="23"/>
      <c r="AAX189" s="23"/>
      <c r="AAY189" s="23"/>
      <c r="AAZ189" s="23"/>
      <c r="ABA189" s="23"/>
      <c r="ABB189" s="23"/>
      <c r="ABC189" s="23"/>
      <c r="ABD189" s="23"/>
      <c r="ABE189" s="23"/>
      <c r="ABF189" s="23"/>
      <c r="ABG189" s="23"/>
      <c r="ABH189" s="23"/>
      <c r="ABI189" s="23"/>
      <c r="ABJ189" s="23"/>
      <c r="ABK189" s="23"/>
      <c r="ABL189" s="23"/>
      <c r="ABM189" s="23"/>
      <c r="ABN189" s="23"/>
      <c r="ABO189" s="23"/>
      <c r="ABP189" s="23"/>
      <c r="ABQ189" s="23"/>
      <c r="ABR189" s="23"/>
      <c r="ABS189" s="23"/>
      <c r="ABT189" s="23"/>
      <c r="ABU189" s="23"/>
      <c r="ABV189" s="23"/>
      <c r="ABW189" s="23"/>
      <c r="ABX189" s="23"/>
      <c r="ABY189" s="23"/>
      <c r="ABZ189" s="23"/>
      <c r="ACA189" s="23"/>
      <c r="ACB189" s="23"/>
      <c r="ACC189" s="23"/>
      <c r="ACD189" s="23"/>
      <c r="ACE189" s="23"/>
      <c r="ACF189" s="23"/>
      <c r="ACG189" s="23"/>
      <c r="ACH189" s="23"/>
      <c r="ACI189" s="23"/>
      <c r="ACJ189" s="23"/>
      <c r="ACK189" s="23"/>
      <c r="ACL189" s="23"/>
      <c r="ACM189" s="23"/>
      <c r="ACN189" s="23"/>
      <c r="ACO189" s="23"/>
      <c r="ACP189" s="23"/>
      <c r="ACQ189" s="23"/>
      <c r="ACR189" s="23"/>
      <c r="ACS189" s="23"/>
      <c r="ACT189" s="23"/>
      <c r="ACU189" s="23"/>
      <c r="ACV189" s="23"/>
      <c r="ACW189" s="23"/>
      <c r="ACX189" s="23"/>
      <c r="ACY189" s="23"/>
      <c r="ACZ189" s="23"/>
      <c r="ADA189" s="23"/>
      <c r="ADB189" s="23"/>
      <c r="ADC189" s="23"/>
      <c r="ADD189" s="23"/>
      <c r="ADE189" s="23"/>
      <c r="ADF189" s="23"/>
      <c r="ADG189" s="23"/>
      <c r="ADH189" s="23"/>
      <c r="ADI189" s="23"/>
      <c r="ADJ189" s="23"/>
      <c r="ADK189" s="23"/>
      <c r="ADL189" s="23"/>
      <c r="ADM189" s="23"/>
      <c r="ADN189" s="23"/>
      <c r="ADO189" s="23"/>
      <c r="ADP189" s="23"/>
      <c r="ADQ189" s="23"/>
      <c r="ADR189" s="23"/>
      <c r="ADS189" s="23"/>
      <c r="ADT189" s="23"/>
      <c r="ADU189" s="23"/>
      <c r="ADV189" s="23"/>
      <c r="ADW189" s="23"/>
      <c r="ADX189" s="23"/>
      <c r="ADY189" s="23"/>
      <c r="ADZ189" s="23"/>
      <c r="AEA189" s="23"/>
      <c r="AEB189" s="23"/>
      <c r="AEC189" s="23"/>
      <c r="AED189" s="23"/>
      <c r="AEE189" s="23"/>
      <c r="AEF189" s="23"/>
      <c r="AEG189" s="23"/>
      <c r="AEH189" s="23"/>
      <c r="AEI189" s="23"/>
      <c r="AEJ189" s="23"/>
      <c r="AEK189" s="23"/>
      <c r="AEL189" s="23"/>
      <c r="AEM189" s="23"/>
      <c r="AEN189" s="23"/>
      <c r="AEO189" s="23"/>
      <c r="AEP189" s="23"/>
      <c r="AEQ189" s="23"/>
      <c r="AER189" s="23"/>
      <c r="AES189" s="23"/>
      <c r="AET189" s="23"/>
      <c r="AEU189" s="23"/>
      <c r="AEV189" s="23"/>
      <c r="AEW189" s="23"/>
      <c r="AEX189" s="23"/>
      <c r="AEY189" s="23"/>
      <c r="AEZ189" s="23"/>
      <c r="AFA189" s="23"/>
      <c r="AFB189" s="23"/>
      <c r="AFC189" s="23"/>
      <c r="AFD189" s="23"/>
      <c r="AFE189" s="23"/>
      <c r="AFF189" s="23"/>
      <c r="AFG189" s="23"/>
      <c r="AFH189" s="23"/>
      <c r="AFI189" s="23"/>
      <c r="AFJ189" s="23"/>
      <c r="AFK189" s="23"/>
      <c r="AFL189" s="23"/>
      <c r="AFM189" s="23"/>
      <c r="AFN189" s="23"/>
      <c r="AFO189" s="23"/>
      <c r="AFP189" s="23"/>
      <c r="AFQ189" s="23"/>
      <c r="AFR189" s="23"/>
      <c r="AFS189" s="23"/>
      <c r="AFT189" s="23"/>
      <c r="AFU189" s="23"/>
      <c r="AFV189" s="23"/>
      <c r="AFW189" s="23"/>
      <c r="AFX189" s="23"/>
      <c r="AFY189" s="23"/>
      <c r="AFZ189" s="23"/>
      <c r="AGA189" s="23"/>
      <c r="AGB189" s="23"/>
      <c r="AGC189" s="23"/>
      <c r="AGD189" s="23"/>
      <c r="AGE189" s="23"/>
      <c r="AGF189" s="23"/>
      <c r="AGG189" s="23"/>
      <c r="AGH189" s="23"/>
      <c r="AGI189" s="23"/>
      <c r="AGJ189" s="23"/>
      <c r="AGK189" s="23"/>
      <c r="AGL189" s="23"/>
      <c r="AGM189" s="23"/>
      <c r="AGN189" s="23"/>
      <c r="AGO189" s="23"/>
      <c r="AGP189" s="23"/>
      <c r="AGQ189" s="23"/>
      <c r="AGR189" s="23"/>
      <c r="AGS189" s="23"/>
      <c r="AGT189" s="23"/>
      <c r="AGU189" s="23"/>
      <c r="AGV189" s="23"/>
      <c r="AGW189" s="23"/>
      <c r="AGX189" s="23"/>
      <c r="AGY189" s="23"/>
      <c r="AGZ189" s="23"/>
      <c r="AHA189" s="23"/>
      <c r="AHB189" s="23"/>
      <c r="AHC189" s="23"/>
      <c r="AHD189" s="23"/>
      <c r="AHE189" s="23"/>
      <c r="AHF189" s="23"/>
      <c r="AHG189" s="23"/>
      <c r="AHH189" s="23"/>
      <c r="AHI189" s="23"/>
      <c r="AHJ189" s="23"/>
      <c r="AHK189" s="23"/>
      <c r="AHL189" s="23"/>
      <c r="AHM189" s="23"/>
      <c r="AHN189" s="23"/>
      <c r="AHO189" s="23"/>
      <c r="AHP189" s="23"/>
      <c r="AHQ189" s="23"/>
      <c r="AHR189" s="23"/>
      <c r="AHS189" s="23"/>
      <c r="AHT189" s="23"/>
      <c r="AHU189" s="23"/>
      <c r="AHV189" s="23"/>
      <c r="AHW189" s="23"/>
      <c r="AHX189" s="23"/>
      <c r="AHY189" s="23"/>
      <c r="AHZ189" s="23"/>
      <c r="AIA189" s="23"/>
      <c r="AIB189" s="23"/>
      <c r="AIC189" s="23"/>
      <c r="AID189" s="23"/>
    </row>
    <row r="190" spans="1:914" s="20" customFormat="1" ht="13.55" customHeight="1">
      <c r="A190" s="587"/>
      <c r="B190" s="260" t="s">
        <v>217</v>
      </c>
      <c r="C190" s="385">
        <v>2642585</v>
      </c>
      <c r="D190" s="234">
        <v>5.9026240162994625E-2</v>
      </c>
      <c r="E190" s="620"/>
      <c r="F190" s="638"/>
      <c r="G190" s="233">
        <v>38007</v>
      </c>
      <c r="H190" s="234">
        <v>-5.3209775054181341E-2</v>
      </c>
      <c r="I190" s="369">
        <v>38957</v>
      </c>
      <c r="J190" s="234">
        <v>9.6176031964883668E-2</v>
      </c>
      <c r="K190" s="646">
        <v>78584</v>
      </c>
      <c r="L190" s="632">
        <v>-0.23060956744796257</v>
      </c>
      <c r="M190" s="369">
        <v>12726</v>
      </c>
      <c r="N190" s="234">
        <v>-7.1230477302583584E-2</v>
      </c>
      <c r="O190" s="620"/>
      <c r="P190" s="623"/>
      <c r="Q190" s="369">
        <v>4475</v>
      </c>
      <c r="R190" s="234">
        <v>-6.712528663748174E-2</v>
      </c>
      <c r="S190" s="369">
        <v>3730</v>
      </c>
      <c r="T190" s="193">
        <v>-0.35040055729710901</v>
      </c>
      <c r="U190" s="384"/>
      <c r="V190" s="321"/>
      <c r="W190" s="233">
        <v>152</v>
      </c>
      <c r="X190" s="234">
        <v>-0.60416666666666674</v>
      </c>
      <c r="Y190" s="384">
        <v>136</v>
      </c>
      <c r="Z190" s="234">
        <v>-0.63243243243243241</v>
      </c>
      <c r="AA190" s="369"/>
      <c r="AB190" s="234"/>
      <c r="AC190" s="369"/>
      <c r="AD190" s="234"/>
      <c r="AE190" s="369"/>
      <c r="AF190" s="234"/>
      <c r="AG190" s="369"/>
      <c r="AH190" s="234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  <c r="IW190" s="23"/>
      <c r="IX190" s="23"/>
      <c r="IY190" s="23"/>
      <c r="IZ190" s="23"/>
      <c r="JA190" s="23"/>
      <c r="JB190" s="23"/>
      <c r="JC190" s="23"/>
      <c r="JD190" s="23"/>
      <c r="JE190" s="23"/>
      <c r="JF190" s="23"/>
      <c r="JG190" s="23"/>
      <c r="JH190" s="23"/>
      <c r="JI190" s="23"/>
      <c r="JJ190" s="23"/>
      <c r="JK190" s="23"/>
      <c r="JL190" s="23"/>
      <c r="JM190" s="23"/>
      <c r="JN190" s="23"/>
      <c r="JO190" s="23"/>
      <c r="JP190" s="23"/>
      <c r="JQ190" s="23"/>
      <c r="JR190" s="23"/>
      <c r="JS190" s="23"/>
      <c r="JT190" s="23"/>
      <c r="JU190" s="23"/>
      <c r="JV190" s="23"/>
      <c r="JW190" s="23"/>
      <c r="JX190" s="23"/>
      <c r="JY190" s="23"/>
      <c r="JZ190" s="23"/>
      <c r="KA190" s="23"/>
      <c r="KB190" s="23"/>
      <c r="KC190" s="23"/>
      <c r="KD190" s="23"/>
      <c r="KE190" s="23"/>
      <c r="KF190" s="23"/>
      <c r="KG190" s="23"/>
      <c r="KH190" s="23"/>
      <c r="KI190" s="23"/>
      <c r="KJ190" s="23"/>
      <c r="KK190" s="23"/>
      <c r="KL190" s="23"/>
      <c r="KM190" s="23"/>
      <c r="KN190" s="23"/>
      <c r="KO190" s="23"/>
      <c r="KP190" s="23"/>
      <c r="KQ190" s="23"/>
      <c r="KR190" s="23"/>
      <c r="KS190" s="23"/>
      <c r="KT190" s="23"/>
      <c r="KU190" s="23"/>
      <c r="KV190" s="23"/>
      <c r="KW190" s="23"/>
      <c r="KX190" s="23"/>
      <c r="KY190" s="23"/>
      <c r="KZ190" s="23"/>
      <c r="LA190" s="23"/>
      <c r="LB190" s="23"/>
      <c r="LC190" s="23"/>
      <c r="LD190" s="23"/>
      <c r="LE190" s="23"/>
      <c r="LF190" s="23"/>
      <c r="LG190" s="23"/>
      <c r="LH190" s="23"/>
      <c r="LI190" s="23"/>
      <c r="LJ190" s="23"/>
      <c r="LK190" s="23"/>
      <c r="LL190" s="23"/>
      <c r="LM190" s="23"/>
      <c r="LN190" s="23"/>
      <c r="LO190" s="23"/>
      <c r="LP190" s="23"/>
      <c r="LQ190" s="23"/>
      <c r="LR190" s="23"/>
      <c r="LS190" s="23"/>
      <c r="LT190" s="23"/>
      <c r="LU190" s="23"/>
      <c r="LV190" s="23"/>
      <c r="LW190" s="23"/>
      <c r="LX190" s="23"/>
      <c r="LY190" s="23"/>
      <c r="LZ190" s="23"/>
      <c r="MA190" s="23"/>
      <c r="MB190" s="23"/>
      <c r="MC190" s="23"/>
      <c r="MD190" s="23"/>
      <c r="ME190" s="23"/>
      <c r="MF190" s="23"/>
      <c r="MG190" s="23"/>
      <c r="MH190" s="23"/>
      <c r="MI190" s="23"/>
      <c r="MJ190" s="23"/>
      <c r="MK190" s="23"/>
      <c r="ML190" s="23"/>
      <c r="MM190" s="23"/>
      <c r="MN190" s="23"/>
      <c r="MO190" s="23"/>
      <c r="MP190" s="23"/>
      <c r="MQ190" s="23"/>
      <c r="MR190" s="23"/>
      <c r="MS190" s="23"/>
      <c r="MT190" s="23"/>
      <c r="MU190" s="23"/>
      <c r="MV190" s="23"/>
      <c r="MW190" s="23"/>
      <c r="MX190" s="23"/>
      <c r="MY190" s="23"/>
      <c r="MZ190" s="23"/>
      <c r="NA190" s="23"/>
      <c r="NB190" s="23"/>
      <c r="NC190" s="23"/>
      <c r="ND190" s="23"/>
      <c r="NE190" s="23"/>
      <c r="NF190" s="23"/>
      <c r="NG190" s="23"/>
      <c r="NH190" s="23"/>
      <c r="NI190" s="23"/>
      <c r="NJ190" s="23"/>
      <c r="NK190" s="23"/>
      <c r="NL190" s="23"/>
      <c r="NM190" s="23"/>
      <c r="NN190" s="23"/>
      <c r="NO190" s="23"/>
      <c r="NP190" s="23"/>
      <c r="NQ190" s="23"/>
      <c r="NR190" s="23"/>
      <c r="NS190" s="23"/>
      <c r="NT190" s="23"/>
      <c r="NU190" s="23"/>
      <c r="NV190" s="23"/>
      <c r="NW190" s="23"/>
      <c r="NX190" s="23"/>
      <c r="NY190" s="23"/>
      <c r="NZ190" s="23"/>
      <c r="OA190" s="23"/>
      <c r="OB190" s="23"/>
      <c r="OC190" s="23"/>
      <c r="OD190" s="23"/>
      <c r="OE190" s="23"/>
      <c r="OF190" s="23"/>
      <c r="OG190" s="23"/>
      <c r="OH190" s="23"/>
      <c r="OI190" s="23"/>
      <c r="OJ190" s="23"/>
      <c r="OK190" s="23"/>
      <c r="OL190" s="23"/>
      <c r="OM190" s="23"/>
      <c r="ON190" s="23"/>
      <c r="OO190" s="23"/>
      <c r="OP190" s="23"/>
      <c r="OQ190" s="23"/>
      <c r="OR190" s="23"/>
      <c r="OS190" s="23"/>
      <c r="OT190" s="23"/>
      <c r="OU190" s="23"/>
      <c r="OV190" s="23"/>
      <c r="OW190" s="23"/>
      <c r="OX190" s="23"/>
      <c r="OY190" s="23"/>
      <c r="OZ190" s="23"/>
      <c r="PA190" s="23"/>
      <c r="PB190" s="23"/>
      <c r="PC190" s="23"/>
      <c r="PD190" s="23"/>
      <c r="PE190" s="23"/>
      <c r="PF190" s="23"/>
      <c r="PG190" s="23"/>
      <c r="PH190" s="23"/>
      <c r="PI190" s="23"/>
      <c r="PJ190" s="23"/>
      <c r="PK190" s="23"/>
      <c r="PL190" s="23"/>
      <c r="PM190" s="23"/>
      <c r="PN190" s="23"/>
      <c r="PO190" s="23"/>
      <c r="PP190" s="23"/>
      <c r="PQ190" s="23"/>
      <c r="PR190" s="23"/>
      <c r="PS190" s="23"/>
      <c r="PT190" s="23"/>
      <c r="PU190" s="23"/>
      <c r="PV190" s="23"/>
      <c r="PW190" s="23"/>
      <c r="PX190" s="23"/>
      <c r="PY190" s="23"/>
      <c r="PZ190" s="23"/>
      <c r="QA190" s="23"/>
      <c r="QB190" s="23"/>
      <c r="QC190" s="23"/>
      <c r="QD190" s="23"/>
      <c r="QE190" s="23"/>
      <c r="QF190" s="23"/>
      <c r="QG190" s="23"/>
      <c r="QH190" s="23"/>
      <c r="QI190" s="23"/>
      <c r="QJ190" s="23"/>
      <c r="QK190" s="23"/>
      <c r="QL190" s="23"/>
      <c r="QM190" s="23"/>
      <c r="QN190" s="23"/>
      <c r="QO190" s="23"/>
      <c r="QP190" s="23"/>
      <c r="QQ190" s="23"/>
      <c r="QR190" s="23"/>
      <c r="QS190" s="23"/>
      <c r="QT190" s="23"/>
      <c r="QU190" s="23"/>
      <c r="QV190" s="23"/>
      <c r="QW190" s="23"/>
      <c r="QX190" s="23"/>
      <c r="QY190" s="23"/>
      <c r="QZ190" s="23"/>
      <c r="RA190" s="23"/>
      <c r="RB190" s="23"/>
      <c r="RC190" s="23"/>
      <c r="RD190" s="23"/>
      <c r="RE190" s="23"/>
      <c r="RF190" s="23"/>
      <c r="RG190" s="23"/>
      <c r="RH190" s="23"/>
      <c r="RI190" s="23"/>
      <c r="RJ190" s="23"/>
      <c r="RK190" s="23"/>
      <c r="RL190" s="23"/>
      <c r="RM190" s="23"/>
      <c r="RN190" s="23"/>
      <c r="RO190" s="23"/>
      <c r="RP190" s="23"/>
      <c r="RQ190" s="23"/>
      <c r="RR190" s="23"/>
      <c r="RS190" s="23"/>
      <c r="RT190" s="23"/>
      <c r="RU190" s="23"/>
      <c r="RV190" s="23"/>
      <c r="RW190" s="23"/>
      <c r="RX190" s="23"/>
      <c r="RY190" s="23"/>
      <c r="RZ190" s="23"/>
      <c r="SA190" s="23"/>
      <c r="SB190" s="23"/>
      <c r="SC190" s="23"/>
      <c r="SD190" s="23"/>
      <c r="SE190" s="23"/>
      <c r="SF190" s="23"/>
      <c r="SG190" s="23"/>
      <c r="SH190" s="23"/>
      <c r="SI190" s="23"/>
      <c r="SJ190" s="23"/>
      <c r="SK190" s="23"/>
      <c r="SL190" s="23"/>
      <c r="SM190" s="23"/>
      <c r="SN190" s="23"/>
      <c r="SO190" s="23"/>
      <c r="SP190" s="23"/>
      <c r="SQ190" s="23"/>
      <c r="SR190" s="23"/>
      <c r="SS190" s="23"/>
      <c r="ST190" s="23"/>
      <c r="SU190" s="23"/>
      <c r="SV190" s="23"/>
      <c r="SW190" s="23"/>
      <c r="SX190" s="23"/>
      <c r="SY190" s="23"/>
      <c r="SZ190" s="23"/>
      <c r="TA190" s="23"/>
      <c r="TB190" s="23"/>
      <c r="TC190" s="23"/>
      <c r="TD190" s="23"/>
      <c r="TE190" s="23"/>
      <c r="TF190" s="23"/>
      <c r="TG190" s="23"/>
      <c r="TH190" s="23"/>
      <c r="TI190" s="23"/>
      <c r="TJ190" s="23"/>
      <c r="TK190" s="23"/>
      <c r="TL190" s="23"/>
      <c r="TM190" s="23"/>
      <c r="TN190" s="23"/>
      <c r="TO190" s="23"/>
      <c r="TP190" s="23"/>
      <c r="TQ190" s="23"/>
      <c r="TR190" s="23"/>
      <c r="TS190" s="23"/>
      <c r="TT190" s="23"/>
      <c r="TU190" s="23"/>
      <c r="TV190" s="23"/>
      <c r="TW190" s="23"/>
      <c r="TX190" s="23"/>
      <c r="TY190" s="23"/>
      <c r="TZ190" s="23"/>
      <c r="UA190" s="23"/>
      <c r="UB190" s="23"/>
      <c r="UC190" s="23"/>
      <c r="UD190" s="23"/>
      <c r="UE190" s="23"/>
      <c r="UF190" s="23"/>
      <c r="UG190" s="23"/>
      <c r="UH190" s="23"/>
      <c r="UI190" s="23"/>
      <c r="UJ190" s="23"/>
      <c r="UK190" s="23"/>
      <c r="UL190" s="23"/>
      <c r="UM190" s="23"/>
      <c r="UN190" s="23"/>
      <c r="UO190" s="23"/>
      <c r="UP190" s="23"/>
      <c r="UQ190" s="23"/>
      <c r="UR190" s="23"/>
      <c r="US190" s="23"/>
      <c r="UT190" s="23"/>
      <c r="UU190" s="23"/>
      <c r="UV190" s="23"/>
      <c r="UW190" s="23"/>
      <c r="UX190" s="23"/>
      <c r="UY190" s="23"/>
      <c r="UZ190" s="23"/>
      <c r="VA190" s="23"/>
      <c r="VB190" s="23"/>
      <c r="VC190" s="23"/>
      <c r="VD190" s="23"/>
      <c r="VE190" s="23"/>
      <c r="VF190" s="23"/>
      <c r="VG190" s="23"/>
      <c r="VH190" s="23"/>
      <c r="VI190" s="23"/>
      <c r="VJ190" s="23"/>
      <c r="VK190" s="23"/>
      <c r="VL190" s="23"/>
      <c r="VM190" s="23"/>
      <c r="VN190" s="23"/>
      <c r="VO190" s="23"/>
      <c r="VP190" s="23"/>
      <c r="VQ190" s="23"/>
      <c r="VR190" s="23"/>
      <c r="VS190" s="23"/>
      <c r="VT190" s="23"/>
      <c r="VU190" s="23"/>
      <c r="VV190" s="23"/>
      <c r="VW190" s="23"/>
      <c r="VX190" s="23"/>
      <c r="VY190" s="23"/>
      <c r="VZ190" s="23"/>
      <c r="WA190" s="23"/>
      <c r="WB190" s="23"/>
      <c r="WC190" s="23"/>
      <c r="WD190" s="23"/>
      <c r="WE190" s="23"/>
      <c r="WF190" s="23"/>
      <c r="WG190" s="23"/>
      <c r="WH190" s="23"/>
      <c r="WI190" s="23"/>
      <c r="WJ190" s="23"/>
      <c r="WK190" s="23"/>
      <c r="WL190" s="23"/>
      <c r="WM190" s="23"/>
      <c r="WN190" s="23"/>
      <c r="WO190" s="23"/>
      <c r="WP190" s="23"/>
      <c r="WQ190" s="23"/>
      <c r="WR190" s="23"/>
      <c r="WS190" s="23"/>
      <c r="WT190" s="23"/>
      <c r="WU190" s="23"/>
      <c r="WV190" s="23"/>
      <c r="WW190" s="23"/>
      <c r="WX190" s="23"/>
      <c r="WY190" s="23"/>
      <c r="WZ190" s="23"/>
      <c r="XA190" s="23"/>
      <c r="XB190" s="23"/>
      <c r="XC190" s="23"/>
      <c r="XD190" s="23"/>
      <c r="XE190" s="23"/>
      <c r="XF190" s="23"/>
      <c r="XG190" s="23"/>
      <c r="XH190" s="23"/>
      <c r="XI190" s="23"/>
      <c r="XJ190" s="23"/>
      <c r="XK190" s="23"/>
      <c r="XL190" s="23"/>
      <c r="XM190" s="23"/>
      <c r="XN190" s="23"/>
      <c r="XO190" s="23"/>
      <c r="XP190" s="23"/>
      <c r="XQ190" s="23"/>
      <c r="XR190" s="23"/>
      <c r="XS190" s="23"/>
      <c r="XT190" s="23"/>
      <c r="XU190" s="23"/>
      <c r="XV190" s="23"/>
      <c r="XW190" s="23"/>
      <c r="XX190" s="23"/>
      <c r="XY190" s="23"/>
      <c r="XZ190" s="23"/>
      <c r="YA190" s="23"/>
      <c r="YB190" s="23"/>
      <c r="YC190" s="23"/>
      <c r="YD190" s="23"/>
      <c r="YE190" s="23"/>
      <c r="YF190" s="23"/>
      <c r="YG190" s="23"/>
      <c r="YH190" s="23"/>
      <c r="YI190" s="23"/>
      <c r="YJ190" s="23"/>
      <c r="YK190" s="23"/>
      <c r="YL190" s="23"/>
      <c r="YM190" s="23"/>
      <c r="YN190" s="23"/>
      <c r="YO190" s="23"/>
      <c r="YP190" s="23"/>
      <c r="YQ190" s="23"/>
      <c r="YR190" s="23"/>
      <c r="YS190" s="23"/>
      <c r="YT190" s="23"/>
      <c r="YU190" s="23"/>
      <c r="YV190" s="23"/>
      <c r="YW190" s="23"/>
      <c r="YX190" s="23"/>
      <c r="YY190" s="23"/>
      <c r="YZ190" s="23"/>
      <c r="ZA190" s="23"/>
      <c r="ZB190" s="23"/>
      <c r="ZC190" s="23"/>
      <c r="ZD190" s="23"/>
      <c r="ZE190" s="23"/>
      <c r="ZF190" s="23"/>
      <c r="ZG190" s="23"/>
      <c r="ZH190" s="23"/>
      <c r="ZI190" s="23"/>
      <c r="ZJ190" s="23"/>
      <c r="ZK190" s="23"/>
      <c r="ZL190" s="23"/>
      <c r="ZM190" s="23"/>
      <c r="ZN190" s="23"/>
      <c r="ZO190" s="23"/>
      <c r="ZP190" s="23"/>
      <c r="ZQ190" s="23"/>
      <c r="ZR190" s="23"/>
      <c r="ZS190" s="23"/>
      <c r="ZT190" s="23"/>
      <c r="ZU190" s="23"/>
      <c r="ZV190" s="23"/>
      <c r="ZW190" s="23"/>
      <c r="ZX190" s="23"/>
      <c r="ZY190" s="23"/>
      <c r="ZZ190" s="23"/>
      <c r="AAA190" s="23"/>
      <c r="AAB190" s="23"/>
      <c r="AAC190" s="23"/>
      <c r="AAD190" s="23"/>
      <c r="AAE190" s="23"/>
      <c r="AAF190" s="23"/>
      <c r="AAG190" s="23"/>
      <c r="AAH190" s="23"/>
      <c r="AAI190" s="23"/>
      <c r="AAJ190" s="23"/>
      <c r="AAK190" s="23"/>
      <c r="AAL190" s="23"/>
      <c r="AAM190" s="23"/>
      <c r="AAN190" s="23"/>
      <c r="AAO190" s="23"/>
      <c r="AAP190" s="23"/>
      <c r="AAQ190" s="23"/>
      <c r="AAR190" s="23"/>
      <c r="AAS190" s="23"/>
      <c r="AAT190" s="23"/>
      <c r="AAU190" s="23"/>
      <c r="AAV190" s="23"/>
      <c r="AAW190" s="23"/>
      <c r="AAX190" s="23"/>
      <c r="AAY190" s="23"/>
      <c r="AAZ190" s="23"/>
      <c r="ABA190" s="23"/>
      <c r="ABB190" s="23"/>
      <c r="ABC190" s="23"/>
      <c r="ABD190" s="23"/>
      <c r="ABE190" s="23"/>
      <c r="ABF190" s="23"/>
      <c r="ABG190" s="23"/>
      <c r="ABH190" s="23"/>
      <c r="ABI190" s="23"/>
      <c r="ABJ190" s="23"/>
      <c r="ABK190" s="23"/>
      <c r="ABL190" s="23"/>
      <c r="ABM190" s="23"/>
      <c r="ABN190" s="23"/>
      <c r="ABO190" s="23"/>
      <c r="ABP190" s="23"/>
      <c r="ABQ190" s="23"/>
      <c r="ABR190" s="23"/>
      <c r="ABS190" s="23"/>
      <c r="ABT190" s="23"/>
      <c r="ABU190" s="23"/>
      <c r="ABV190" s="23"/>
      <c r="ABW190" s="23"/>
      <c r="ABX190" s="23"/>
      <c r="ABY190" s="23"/>
      <c r="ABZ190" s="23"/>
      <c r="ACA190" s="23"/>
      <c r="ACB190" s="23"/>
      <c r="ACC190" s="23"/>
      <c r="ACD190" s="23"/>
      <c r="ACE190" s="23"/>
      <c r="ACF190" s="23"/>
      <c r="ACG190" s="23"/>
      <c r="ACH190" s="23"/>
      <c r="ACI190" s="23"/>
      <c r="ACJ190" s="23"/>
      <c r="ACK190" s="23"/>
      <c r="ACL190" s="23"/>
      <c r="ACM190" s="23"/>
      <c r="ACN190" s="23"/>
      <c r="ACO190" s="23"/>
      <c r="ACP190" s="23"/>
      <c r="ACQ190" s="23"/>
      <c r="ACR190" s="23"/>
      <c r="ACS190" s="23"/>
      <c r="ACT190" s="23"/>
      <c r="ACU190" s="23"/>
      <c r="ACV190" s="23"/>
      <c r="ACW190" s="23"/>
      <c r="ACX190" s="23"/>
      <c r="ACY190" s="23"/>
      <c r="ACZ190" s="23"/>
      <c r="ADA190" s="23"/>
      <c r="ADB190" s="23"/>
      <c r="ADC190" s="23"/>
      <c r="ADD190" s="23"/>
      <c r="ADE190" s="23"/>
      <c r="ADF190" s="23"/>
      <c r="ADG190" s="23"/>
      <c r="ADH190" s="23"/>
      <c r="ADI190" s="23"/>
      <c r="ADJ190" s="23"/>
      <c r="ADK190" s="23"/>
      <c r="ADL190" s="23"/>
      <c r="ADM190" s="23"/>
      <c r="ADN190" s="23"/>
      <c r="ADO190" s="23"/>
      <c r="ADP190" s="23"/>
      <c r="ADQ190" s="23"/>
      <c r="ADR190" s="23"/>
      <c r="ADS190" s="23"/>
      <c r="ADT190" s="23"/>
      <c r="ADU190" s="23"/>
      <c r="ADV190" s="23"/>
      <c r="ADW190" s="23"/>
      <c r="ADX190" s="23"/>
      <c r="ADY190" s="23"/>
      <c r="ADZ190" s="23"/>
      <c r="AEA190" s="23"/>
      <c r="AEB190" s="23"/>
      <c r="AEC190" s="23"/>
      <c r="AED190" s="23"/>
      <c r="AEE190" s="23"/>
      <c r="AEF190" s="23"/>
      <c r="AEG190" s="23"/>
      <c r="AEH190" s="23"/>
      <c r="AEI190" s="23"/>
      <c r="AEJ190" s="23"/>
      <c r="AEK190" s="23"/>
      <c r="AEL190" s="23"/>
      <c r="AEM190" s="23"/>
      <c r="AEN190" s="23"/>
      <c r="AEO190" s="23"/>
      <c r="AEP190" s="23"/>
      <c r="AEQ190" s="23"/>
      <c r="AER190" s="23"/>
      <c r="AES190" s="23"/>
      <c r="AET190" s="23"/>
      <c r="AEU190" s="23"/>
      <c r="AEV190" s="23"/>
      <c r="AEW190" s="23"/>
      <c r="AEX190" s="23"/>
      <c r="AEY190" s="23"/>
      <c r="AEZ190" s="23"/>
      <c r="AFA190" s="23"/>
      <c r="AFB190" s="23"/>
      <c r="AFC190" s="23"/>
      <c r="AFD190" s="23"/>
      <c r="AFE190" s="23"/>
      <c r="AFF190" s="23"/>
      <c r="AFG190" s="23"/>
      <c r="AFH190" s="23"/>
      <c r="AFI190" s="23"/>
      <c r="AFJ190" s="23"/>
      <c r="AFK190" s="23"/>
      <c r="AFL190" s="23"/>
      <c r="AFM190" s="23"/>
      <c r="AFN190" s="23"/>
      <c r="AFO190" s="23"/>
      <c r="AFP190" s="23"/>
      <c r="AFQ190" s="23"/>
      <c r="AFR190" s="23"/>
      <c r="AFS190" s="23"/>
      <c r="AFT190" s="23"/>
      <c r="AFU190" s="23"/>
      <c r="AFV190" s="23"/>
      <c r="AFW190" s="23"/>
      <c r="AFX190" s="23"/>
      <c r="AFY190" s="23"/>
      <c r="AFZ190" s="23"/>
      <c r="AGA190" s="23"/>
      <c r="AGB190" s="23"/>
      <c r="AGC190" s="23"/>
      <c r="AGD190" s="23"/>
      <c r="AGE190" s="23"/>
      <c r="AGF190" s="23"/>
      <c r="AGG190" s="23"/>
      <c r="AGH190" s="23"/>
      <c r="AGI190" s="23"/>
      <c r="AGJ190" s="23"/>
      <c r="AGK190" s="23"/>
      <c r="AGL190" s="23"/>
      <c r="AGM190" s="23"/>
      <c r="AGN190" s="23"/>
      <c r="AGO190" s="23"/>
      <c r="AGP190" s="23"/>
      <c r="AGQ190" s="23"/>
      <c r="AGR190" s="23"/>
      <c r="AGS190" s="23"/>
      <c r="AGT190" s="23"/>
      <c r="AGU190" s="23"/>
      <c r="AGV190" s="23"/>
      <c r="AGW190" s="23"/>
      <c r="AGX190" s="23"/>
      <c r="AGY190" s="23"/>
      <c r="AGZ190" s="23"/>
      <c r="AHA190" s="23"/>
      <c r="AHB190" s="23"/>
      <c r="AHC190" s="23"/>
      <c r="AHD190" s="23"/>
      <c r="AHE190" s="23"/>
      <c r="AHF190" s="23"/>
      <c r="AHG190" s="23"/>
      <c r="AHH190" s="23"/>
      <c r="AHI190" s="23"/>
      <c r="AHJ190" s="23"/>
      <c r="AHK190" s="23"/>
      <c r="AHL190" s="23"/>
      <c r="AHM190" s="23"/>
      <c r="AHN190" s="23"/>
      <c r="AHO190" s="23"/>
      <c r="AHP190" s="23"/>
      <c r="AHQ190" s="23"/>
      <c r="AHR190" s="23"/>
      <c r="AHS190" s="23"/>
      <c r="AHT190" s="23"/>
      <c r="AHU190" s="23"/>
      <c r="AHV190" s="23"/>
      <c r="AHW190" s="23"/>
      <c r="AHX190" s="23"/>
      <c r="AHY190" s="23"/>
      <c r="AHZ190" s="23"/>
      <c r="AIA190" s="23"/>
      <c r="AIB190" s="23"/>
      <c r="AIC190" s="23"/>
      <c r="AID190" s="23"/>
    </row>
    <row r="191" spans="1:914" s="20" customFormat="1" ht="13.55" customHeight="1">
      <c r="A191" s="587"/>
      <c r="B191" s="260" t="s">
        <v>235</v>
      </c>
      <c r="C191" s="385">
        <v>2427634</v>
      </c>
      <c r="D191" s="234">
        <v>-3.659965236163909E-2</v>
      </c>
      <c r="E191" s="620"/>
      <c r="F191" s="638"/>
      <c r="G191" s="233">
        <v>34959</v>
      </c>
      <c r="H191" s="234">
        <v>-4.9665633664981224E-2</v>
      </c>
      <c r="I191" s="369">
        <v>36110</v>
      </c>
      <c r="J191" s="234">
        <v>-2.2971400741362058E-2</v>
      </c>
      <c r="K191" s="646"/>
      <c r="L191" s="632"/>
      <c r="M191" s="369">
        <v>12366</v>
      </c>
      <c r="N191" s="234">
        <v>-1.6854825886468472E-2</v>
      </c>
      <c r="O191" s="620"/>
      <c r="P191" s="623"/>
      <c r="Q191" s="369">
        <v>3738</v>
      </c>
      <c r="R191" s="234">
        <v>-0.25656324582338907</v>
      </c>
      <c r="S191" s="369">
        <v>4187</v>
      </c>
      <c r="T191" s="234">
        <v>-0.10572404955147373</v>
      </c>
      <c r="U191" s="384"/>
      <c r="V191" s="321"/>
      <c r="W191" s="233">
        <v>285</v>
      </c>
      <c r="X191" s="234">
        <v>-0.10094637223974767</v>
      </c>
      <c r="Y191" s="384">
        <v>143</v>
      </c>
      <c r="Z191" s="234">
        <v>-0.69574468085106389</v>
      </c>
      <c r="AA191" s="369"/>
      <c r="AB191" s="234"/>
      <c r="AC191" s="369"/>
      <c r="AD191" s="234"/>
      <c r="AE191" s="369"/>
      <c r="AF191" s="234"/>
      <c r="AG191" s="369"/>
      <c r="AH191" s="234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  <c r="IW191" s="23"/>
      <c r="IX191" s="23"/>
      <c r="IY191" s="23"/>
      <c r="IZ191" s="23"/>
      <c r="JA191" s="23"/>
      <c r="JB191" s="23"/>
      <c r="JC191" s="23"/>
      <c r="JD191" s="23"/>
      <c r="JE191" s="23"/>
      <c r="JF191" s="23"/>
      <c r="JG191" s="23"/>
      <c r="JH191" s="23"/>
      <c r="JI191" s="23"/>
      <c r="JJ191" s="23"/>
      <c r="JK191" s="23"/>
      <c r="JL191" s="23"/>
      <c r="JM191" s="23"/>
      <c r="JN191" s="23"/>
      <c r="JO191" s="23"/>
      <c r="JP191" s="23"/>
      <c r="JQ191" s="23"/>
      <c r="JR191" s="23"/>
      <c r="JS191" s="23"/>
      <c r="JT191" s="23"/>
      <c r="JU191" s="23"/>
      <c r="JV191" s="23"/>
      <c r="JW191" s="23"/>
      <c r="JX191" s="23"/>
      <c r="JY191" s="23"/>
      <c r="JZ191" s="23"/>
      <c r="KA191" s="23"/>
      <c r="KB191" s="23"/>
      <c r="KC191" s="23"/>
      <c r="KD191" s="23"/>
      <c r="KE191" s="23"/>
      <c r="KF191" s="23"/>
      <c r="KG191" s="23"/>
      <c r="KH191" s="23"/>
      <c r="KI191" s="23"/>
      <c r="KJ191" s="23"/>
      <c r="KK191" s="23"/>
      <c r="KL191" s="23"/>
      <c r="KM191" s="23"/>
      <c r="KN191" s="23"/>
      <c r="KO191" s="23"/>
      <c r="KP191" s="23"/>
      <c r="KQ191" s="23"/>
      <c r="KR191" s="23"/>
      <c r="KS191" s="23"/>
      <c r="KT191" s="23"/>
      <c r="KU191" s="23"/>
      <c r="KV191" s="23"/>
      <c r="KW191" s="23"/>
      <c r="KX191" s="23"/>
      <c r="KY191" s="23"/>
      <c r="KZ191" s="23"/>
      <c r="LA191" s="23"/>
      <c r="LB191" s="23"/>
      <c r="LC191" s="23"/>
      <c r="LD191" s="23"/>
      <c r="LE191" s="23"/>
      <c r="LF191" s="23"/>
      <c r="LG191" s="23"/>
      <c r="LH191" s="23"/>
      <c r="LI191" s="23"/>
      <c r="LJ191" s="23"/>
      <c r="LK191" s="23"/>
      <c r="LL191" s="23"/>
      <c r="LM191" s="23"/>
      <c r="LN191" s="23"/>
      <c r="LO191" s="23"/>
      <c r="LP191" s="23"/>
      <c r="LQ191" s="23"/>
      <c r="LR191" s="23"/>
      <c r="LS191" s="23"/>
      <c r="LT191" s="23"/>
      <c r="LU191" s="23"/>
      <c r="LV191" s="23"/>
      <c r="LW191" s="23"/>
      <c r="LX191" s="23"/>
      <c r="LY191" s="23"/>
      <c r="LZ191" s="23"/>
      <c r="MA191" s="23"/>
      <c r="MB191" s="23"/>
      <c r="MC191" s="23"/>
      <c r="MD191" s="23"/>
      <c r="ME191" s="23"/>
      <c r="MF191" s="23"/>
      <c r="MG191" s="23"/>
      <c r="MH191" s="23"/>
      <c r="MI191" s="23"/>
      <c r="MJ191" s="23"/>
      <c r="MK191" s="23"/>
      <c r="ML191" s="23"/>
      <c r="MM191" s="23"/>
      <c r="MN191" s="23"/>
      <c r="MO191" s="23"/>
      <c r="MP191" s="23"/>
      <c r="MQ191" s="23"/>
      <c r="MR191" s="23"/>
      <c r="MS191" s="23"/>
      <c r="MT191" s="23"/>
      <c r="MU191" s="23"/>
      <c r="MV191" s="23"/>
      <c r="MW191" s="23"/>
      <c r="MX191" s="23"/>
      <c r="MY191" s="23"/>
      <c r="MZ191" s="23"/>
      <c r="NA191" s="23"/>
      <c r="NB191" s="23"/>
      <c r="NC191" s="23"/>
      <c r="ND191" s="23"/>
      <c r="NE191" s="23"/>
      <c r="NF191" s="23"/>
      <c r="NG191" s="23"/>
      <c r="NH191" s="23"/>
      <c r="NI191" s="23"/>
      <c r="NJ191" s="23"/>
      <c r="NK191" s="23"/>
      <c r="NL191" s="23"/>
      <c r="NM191" s="23"/>
      <c r="NN191" s="23"/>
      <c r="NO191" s="23"/>
      <c r="NP191" s="23"/>
      <c r="NQ191" s="23"/>
      <c r="NR191" s="23"/>
      <c r="NS191" s="23"/>
      <c r="NT191" s="23"/>
      <c r="NU191" s="23"/>
      <c r="NV191" s="23"/>
      <c r="NW191" s="23"/>
      <c r="NX191" s="23"/>
      <c r="NY191" s="23"/>
      <c r="NZ191" s="23"/>
      <c r="OA191" s="23"/>
      <c r="OB191" s="23"/>
      <c r="OC191" s="23"/>
      <c r="OD191" s="23"/>
      <c r="OE191" s="23"/>
      <c r="OF191" s="23"/>
      <c r="OG191" s="23"/>
      <c r="OH191" s="23"/>
      <c r="OI191" s="23"/>
      <c r="OJ191" s="23"/>
      <c r="OK191" s="23"/>
      <c r="OL191" s="23"/>
      <c r="OM191" s="23"/>
      <c r="ON191" s="23"/>
      <c r="OO191" s="23"/>
      <c r="OP191" s="23"/>
      <c r="OQ191" s="23"/>
      <c r="OR191" s="23"/>
      <c r="OS191" s="23"/>
      <c r="OT191" s="23"/>
      <c r="OU191" s="23"/>
      <c r="OV191" s="23"/>
      <c r="OW191" s="23"/>
      <c r="OX191" s="23"/>
      <c r="OY191" s="23"/>
      <c r="OZ191" s="23"/>
      <c r="PA191" s="23"/>
      <c r="PB191" s="23"/>
      <c r="PC191" s="23"/>
      <c r="PD191" s="23"/>
      <c r="PE191" s="23"/>
      <c r="PF191" s="23"/>
      <c r="PG191" s="23"/>
      <c r="PH191" s="23"/>
      <c r="PI191" s="23"/>
      <c r="PJ191" s="23"/>
      <c r="PK191" s="23"/>
      <c r="PL191" s="23"/>
      <c r="PM191" s="23"/>
      <c r="PN191" s="23"/>
      <c r="PO191" s="23"/>
      <c r="PP191" s="23"/>
      <c r="PQ191" s="23"/>
      <c r="PR191" s="23"/>
      <c r="PS191" s="23"/>
      <c r="PT191" s="23"/>
      <c r="PU191" s="23"/>
      <c r="PV191" s="23"/>
      <c r="PW191" s="23"/>
      <c r="PX191" s="23"/>
      <c r="PY191" s="23"/>
      <c r="PZ191" s="23"/>
      <c r="QA191" s="23"/>
      <c r="QB191" s="23"/>
      <c r="QC191" s="23"/>
      <c r="QD191" s="23"/>
      <c r="QE191" s="23"/>
      <c r="QF191" s="23"/>
      <c r="QG191" s="23"/>
      <c r="QH191" s="23"/>
      <c r="QI191" s="23"/>
      <c r="QJ191" s="23"/>
      <c r="QK191" s="23"/>
      <c r="QL191" s="23"/>
      <c r="QM191" s="23"/>
      <c r="QN191" s="23"/>
      <c r="QO191" s="23"/>
      <c r="QP191" s="23"/>
      <c r="QQ191" s="23"/>
      <c r="QR191" s="23"/>
      <c r="QS191" s="23"/>
      <c r="QT191" s="23"/>
      <c r="QU191" s="23"/>
      <c r="QV191" s="23"/>
      <c r="QW191" s="23"/>
      <c r="QX191" s="23"/>
      <c r="QY191" s="23"/>
      <c r="QZ191" s="23"/>
      <c r="RA191" s="23"/>
      <c r="RB191" s="23"/>
      <c r="RC191" s="23"/>
      <c r="RD191" s="23"/>
      <c r="RE191" s="23"/>
      <c r="RF191" s="23"/>
      <c r="RG191" s="23"/>
      <c r="RH191" s="23"/>
      <c r="RI191" s="23"/>
      <c r="RJ191" s="23"/>
      <c r="RK191" s="23"/>
      <c r="RL191" s="23"/>
      <c r="RM191" s="23"/>
      <c r="RN191" s="23"/>
      <c r="RO191" s="23"/>
      <c r="RP191" s="23"/>
      <c r="RQ191" s="23"/>
      <c r="RR191" s="23"/>
      <c r="RS191" s="23"/>
      <c r="RT191" s="23"/>
      <c r="RU191" s="23"/>
      <c r="RV191" s="23"/>
      <c r="RW191" s="23"/>
      <c r="RX191" s="23"/>
      <c r="RY191" s="23"/>
      <c r="RZ191" s="23"/>
      <c r="SA191" s="23"/>
      <c r="SB191" s="23"/>
      <c r="SC191" s="23"/>
      <c r="SD191" s="23"/>
      <c r="SE191" s="23"/>
      <c r="SF191" s="23"/>
      <c r="SG191" s="23"/>
      <c r="SH191" s="23"/>
      <c r="SI191" s="23"/>
      <c r="SJ191" s="23"/>
      <c r="SK191" s="23"/>
      <c r="SL191" s="23"/>
      <c r="SM191" s="23"/>
      <c r="SN191" s="23"/>
      <c r="SO191" s="23"/>
      <c r="SP191" s="23"/>
      <c r="SQ191" s="23"/>
      <c r="SR191" s="23"/>
      <c r="SS191" s="23"/>
      <c r="ST191" s="23"/>
      <c r="SU191" s="23"/>
      <c r="SV191" s="23"/>
      <c r="SW191" s="23"/>
      <c r="SX191" s="23"/>
      <c r="SY191" s="23"/>
      <c r="SZ191" s="23"/>
      <c r="TA191" s="23"/>
      <c r="TB191" s="23"/>
      <c r="TC191" s="23"/>
      <c r="TD191" s="23"/>
      <c r="TE191" s="23"/>
      <c r="TF191" s="23"/>
      <c r="TG191" s="23"/>
      <c r="TH191" s="23"/>
      <c r="TI191" s="23"/>
      <c r="TJ191" s="23"/>
      <c r="TK191" s="23"/>
      <c r="TL191" s="23"/>
      <c r="TM191" s="23"/>
      <c r="TN191" s="23"/>
      <c r="TO191" s="23"/>
      <c r="TP191" s="23"/>
      <c r="TQ191" s="23"/>
      <c r="TR191" s="23"/>
      <c r="TS191" s="23"/>
      <c r="TT191" s="23"/>
      <c r="TU191" s="23"/>
      <c r="TV191" s="23"/>
      <c r="TW191" s="23"/>
      <c r="TX191" s="23"/>
      <c r="TY191" s="23"/>
      <c r="TZ191" s="23"/>
      <c r="UA191" s="23"/>
      <c r="UB191" s="23"/>
      <c r="UC191" s="23"/>
      <c r="UD191" s="23"/>
      <c r="UE191" s="23"/>
      <c r="UF191" s="23"/>
      <c r="UG191" s="23"/>
      <c r="UH191" s="23"/>
      <c r="UI191" s="23"/>
      <c r="UJ191" s="23"/>
      <c r="UK191" s="23"/>
      <c r="UL191" s="23"/>
      <c r="UM191" s="23"/>
      <c r="UN191" s="23"/>
      <c r="UO191" s="23"/>
      <c r="UP191" s="23"/>
      <c r="UQ191" s="23"/>
      <c r="UR191" s="23"/>
      <c r="US191" s="23"/>
      <c r="UT191" s="23"/>
      <c r="UU191" s="23"/>
      <c r="UV191" s="23"/>
      <c r="UW191" s="23"/>
      <c r="UX191" s="23"/>
      <c r="UY191" s="23"/>
      <c r="UZ191" s="23"/>
      <c r="VA191" s="23"/>
      <c r="VB191" s="23"/>
      <c r="VC191" s="23"/>
      <c r="VD191" s="23"/>
      <c r="VE191" s="23"/>
      <c r="VF191" s="23"/>
      <c r="VG191" s="23"/>
      <c r="VH191" s="23"/>
      <c r="VI191" s="23"/>
      <c r="VJ191" s="23"/>
      <c r="VK191" s="23"/>
      <c r="VL191" s="23"/>
      <c r="VM191" s="23"/>
      <c r="VN191" s="23"/>
      <c r="VO191" s="23"/>
      <c r="VP191" s="23"/>
      <c r="VQ191" s="23"/>
      <c r="VR191" s="23"/>
      <c r="VS191" s="23"/>
      <c r="VT191" s="23"/>
      <c r="VU191" s="23"/>
      <c r="VV191" s="23"/>
      <c r="VW191" s="23"/>
      <c r="VX191" s="23"/>
      <c r="VY191" s="23"/>
      <c r="VZ191" s="23"/>
      <c r="WA191" s="23"/>
      <c r="WB191" s="23"/>
      <c r="WC191" s="23"/>
      <c r="WD191" s="23"/>
      <c r="WE191" s="23"/>
      <c r="WF191" s="23"/>
      <c r="WG191" s="23"/>
      <c r="WH191" s="23"/>
      <c r="WI191" s="23"/>
      <c r="WJ191" s="23"/>
      <c r="WK191" s="23"/>
      <c r="WL191" s="23"/>
      <c r="WM191" s="23"/>
      <c r="WN191" s="23"/>
      <c r="WO191" s="23"/>
      <c r="WP191" s="23"/>
      <c r="WQ191" s="23"/>
      <c r="WR191" s="23"/>
      <c r="WS191" s="23"/>
      <c r="WT191" s="23"/>
      <c r="WU191" s="23"/>
      <c r="WV191" s="23"/>
      <c r="WW191" s="23"/>
      <c r="WX191" s="23"/>
      <c r="WY191" s="23"/>
      <c r="WZ191" s="23"/>
      <c r="XA191" s="23"/>
      <c r="XB191" s="23"/>
      <c r="XC191" s="23"/>
      <c r="XD191" s="23"/>
      <c r="XE191" s="23"/>
      <c r="XF191" s="23"/>
      <c r="XG191" s="23"/>
      <c r="XH191" s="23"/>
      <c r="XI191" s="23"/>
      <c r="XJ191" s="23"/>
      <c r="XK191" s="23"/>
      <c r="XL191" s="23"/>
      <c r="XM191" s="23"/>
      <c r="XN191" s="23"/>
      <c r="XO191" s="23"/>
      <c r="XP191" s="23"/>
      <c r="XQ191" s="23"/>
      <c r="XR191" s="23"/>
      <c r="XS191" s="23"/>
      <c r="XT191" s="23"/>
      <c r="XU191" s="23"/>
      <c r="XV191" s="23"/>
      <c r="XW191" s="23"/>
      <c r="XX191" s="23"/>
      <c r="XY191" s="23"/>
      <c r="XZ191" s="23"/>
      <c r="YA191" s="23"/>
      <c r="YB191" s="23"/>
      <c r="YC191" s="23"/>
      <c r="YD191" s="23"/>
      <c r="YE191" s="23"/>
      <c r="YF191" s="23"/>
      <c r="YG191" s="23"/>
      <c r="YH191" s="23"/>
      <c r="YI191" s="23"/>
      <c r="YJ191" s="23"/>
      <c r="YK191" s="23"/>
      <c r="YL191" s="23"/>
      <c r="YM191" s="23"/>
      <c r="YN191" s="23"/>
      <c r="YO191" s="23"/>
      <c r="YP191" s="23"/>
      <c r="YQ191" s="23"/>
      <c r="YR191" s="23"/>
      <c r="YS191" s="23"/>
      <c r="YT191" s="23"/>
      <c r="YU191" s="23"/>
      <c r="YV191" s="23"/>
      <c r="YW191" s="23"/>
      <c r="YX191" s="23"/>
      <c r="YY191" s="23"/>
      <c r="YZ191" s="23"/>
      <c r="ZA191" s="23"/>
      <c r="ZB191" s="23"/>
      <c r="ZC191" s="23"/>
      <c r="ZD191" s="23"/>
      <c r="ZE191" s="23"/>
      <c r="ZF191" s="23"/>
      <c r="ZG191" s="23"/>
      <c r="ZH191" s="23"/>
      <c r="ZI191" s="23"/>
      <c r="ZJ191" s="23"/>
      <c r="ZK191" s="23"/>
      <c r="ZL191" s="23"/>
      <c r="ZM191" s="23"/>
      <c r="ZN191" s="23"/>
      <c r="ZO191" s="23"/>
      <c r="ZP191" s="23"/>
      <c r="ZQ191" s="23"/>
      <c r="ZR191" s="23"/>
      <c r="ZS191" s="23"/>
      <c r="ZT191" s="23"/>
      <c r="ZU191" s="23"/>
      <c r="ZV191" s="23"/>
      <c r="ZW191" s="23"/>
      <c r="ZX191" s="23"/>
      <c r="ZY191" s="23"/>
      <c r="ZZ191" s="23"/>
      <c r="AAA191" s="23"/>
      <c r="AAB191" s="23"/>
      <c r="AAC191" s="23"/>
      <c r="AAD191" s="23"/>
      <c r="AAE191" s="23"/>
      <c r="AAF191" s="23"/>
      <c r="AAG191" s="23"/>
      <c r="AAH191" s="23"/>
      <c r="AAI191" s="23"/>
      <c r="AAJ191" s="23"/>
      <c r="AAK191" s="23"/>
      <c r="AAL191" s="23"/>
      <c r="AAM191" s="23"/>
      <c r="AAN191" s="23"/>
      <c r="AAO191" s="23"/>
      <c r="AAP191" s="23"/>
      <c r="AAQ191" s="23"/>
      <c r="AAR191" s="23"/>
      <c r="AAS191" s="23"/>
      <c r="AAT191" s="23"/>
      <c r="AAU191" s="23"/>
      <c r="AAV191" s="23"/>
      <c r="AAW191" s="23"/>
      <c r="AAX191" s="23"/>
      <c r="AAY191" s="23"/>
      <c r="AAZ191" s="23"/>
      <c r="ABA191" s="23"/>
      <c r="ABB191" s="23"/>
      <c r="ABC191" s="23"/>
      <c r="ABD191" s="23"/>
      <c r="ABE191" s="23"/>
      <c r="ABF191" s="23"/>
      <c r="ABG191" s="23"/>
      <c r="ABH191" s="23"/>
      <c r="ABI191" s="23"/>
      <c r="ABJ191" s="23"/>
      <c r="ABK191" s="23"/>
      <c r="ABL191" s="23"/>
      <c r="ABM191" s="23"/>
      <c r="ABN191" s="23"/>
      <c r="ABO191" s="23"/>
      <c r="ABP191" s="23"/>
      <c r="ABQ191" s="23"/>
      <c r="ABR191" s="23"/>
      <c r="ABS191" s="23"/>
      <c r="ABT191" s="23"/>
      <c r="ABU191" s="23"/>
      <c r="ABV191" s="23"/>
      <c r="ABW191" s="23"/>
      <c r="ABX191" s="23"/>
      <c r="ABY191" s="23"/>
      <c r="ABZ191" s="23"/>
      <c r="ACA191" s="23"/>
      <c r="ACB191" s="23"/>
      <c r="ACC191" s="23"/>
      <c r="ACD191" s="23"/>
      <c r="ACE191" s="23"/>
      <c r="ACF191" s="23"/>
      <c r="ACG191" s="23"/>
      <c r="ACH191" s="23"/>
      <c r="ACI191" s="23"/>
      <c r="ACJ191" s="23"/>
      <c r="ACK191" s="23"/>
      <c r="ACL191" s="23"/>
      <c r="ACM191" s="23"/>
      <c r="ACN191" s="23"/>
      <c r="ACO191" s="23"/>
      <c r="ACP191" s="23"/>
      <c r="ACQ191" s="23"/>
      <c r="ACR191" s="23"/>
      <c r="ACS191" s="23"/>
      <c r="ACT191" s="23"/>
      <c r="ACU191" s="23"/>
      <c r="ACV191" s="23"/>
      <c r="ACW191" s="23"/>
      <c r="ACX191" s="23"/>
      <c r="ACY191" s="23"/>
      <c r="ACZ191" s="23"/>
      <c r="ADA191" s="23"/>
      <c r="ADB191" s="23"/>
      <c r="ADC191" s="23"/>
      <c r="ADD191" s="23"/>
      <c r="ADE191" s="23"/>
      <c r="ADF191" s="23"/>
      <c r="ADG191" s="23"/>
      <c r="ADH191" s="23"/>
      <c r="ADI191" s="23"/>
      <c r="ADJ191" s="23"/>
      <c r="ADK191" s="23"/>
      <c r="ADL191" s="23"/>
      <c r="ADM191" s="23"/>
      <c r="ADN191" s="23"/>
      <c r="ADO191" s="23"/>
      <c r="ADP191" s="23"/>
      <c r="ADQ191" s="23"/>
      <c r="ADR191" s="23"/>
      <c r="ADS191" s="23"/>
      <c r="ADT191" s="23"/>
      <c r="ADU191" s="23"/>
      <c r="ADV191" s="23"/>
      <c r="ADW191" s="23"/>
      <c r="ADX191" s="23"/>
      <c r="ADY191" s="23"/>
      <c r="ADZ191" s="23"/>
      <c r="AEA191" s="23"/>
      <c r="AEB191" s="23"/>
      <c r="AEC191" s="23"/>
      <c r="AED191" s="23"/>
      <c r="AEE191" s="23"/>
      <c r="AEF191" s="23"/>
      <c r="AEG191" s="23"/>
      <c r="AEH191" s="23"/>
      <c r="AEI191" s="23"/>
      <c r="AEJ191" s="23"/>
      <c r="AEK191" s="23"/>
      <c r="AEL191" s="23"/>
      <c r="AEM191" s="23"/>
      <c r="AEN191" s="23"/>
      <c r="AEO191" s="23"/>
      <c r="AEP191" s="23"/>
      <c r="AEQ191" s="23"/>
      <c r="AER191" s="23"/>
      <c r="AES191" s="23"/>
      <c r="AET191" s="23"/>
      <c r="AEU191" s="23"/>
      <c r="AEV191" s="23"/>
      <c r="AEW191" s="23"/>
      <c r="AEX191" s="23"/>
      <c r="AEY191" s="23"/>
      <c r="AEZ191" s="23"/>
      <c r="AFA191" s="23"/>
      <c r="AFB191" s="23"/>
      <c r="AFC191" s="23"/>
      <c r="AFD191" s="23"/>
      <c r="AFE191" s="23"/>
      <c r="AFF191" s="23"/>
      <c r="AFG191" s="23"/>
      <c r="AFH191" s="23"/>
      <c r="AFI191" s="23"/>
      <c r="AFJ191" s="23"/>
      <c r="AFK191" s="23"/>
      <c r="AFL191" s="23"/>
      <c r="AFM191" s="23"/>
      <c r="AFN191" s="23"/>
      <c r="AFO191" s="23"/>
      <c r="AFP191" s="23"/>
      <c r="AFQ191" s="23"/>
      <c r="AFR191" s="23"/>
      <c r="AFS191" s="23"/>
      <c r="AFT191" s="23"/>
      <c r="AFU191" s="23"/>
      <c r="AFV191" s="23"/>
      <c r="AFW191" s="23"/>
      <c r="AFX191" s="23"/>
      <c r="AFY191" s="23"/>
      <c r="AFZ191" s="23"/>
      <c r="AGA191" s="23"/>
      <c r="AGB191" s="23"/>
      <c r="AGC191" s="23"/>
      <c r="AGD191" s="23"/>
      <c r="AGE191" s="23"/>
      <c r="AGF191" s="23"/>
      <c r="AGG191" s="23"/>
      <c r="AGH191" s="23"/>
      <c r="AGI191" s="23"/>
      <c r="AGJ191" s="23"/>
      <c r="AGK191" s="23"/>
      <c r="AGL191" s="23"/>
      <c r="AGM191" s="23"/>
      <c r="AGN191" s="23"/>
      <c r="AGO191" s="23"/>
      <c r="AGP191" s="23"/>
      <c r="AGQ191" s="23"/>
      <c r="AGR191" s="23"/>
      <c r="AGS191" s="23"/>
      <c r="AGT191" s="23"/>
      <c r="AGU191" s="23"/>
      <c r="AGV191" s="23"/>
      <c r="AGW191" s="23"/>
      <c r="AGX191" s="23"/>
      <c r="AGY191" s="23"/>
      <c r="AGZ191" s="23"/>
      <c r="AHA191" s="23"/>
      <c r="AHB191" s="23"/>
      <c r="AHC191" s="23"/>
      <c r="AHD191" s="23"/>
      <c r="AHE191" s="23"/>
      <c r="AHF191" s="23"/>
      <c r="AHG191" s="23"/>
      <c r="AHH191" s="23"/>
      <c r="AHI191" s="23"/>
      <c r="AHJ191" s="23"/>
      <c r="AHK191" s="23"/>
      <c r="AHL191" s="23"/>
      <c r="AHM191" s="23"/>
      <c r="AHN191" s="23"/>
      <c r="AHO191" s="23"/>
      <c r="AHP191" s="23"/>
      <c r="AHQ191" s="23"/>
      <c r="AHR191" s="23"/>
      <c r="AHS191" s="23"/>
      <c r="AHT191" s="23"/>
      <c r="AHU191" s="23"/>
      <c r="AHV191" s="23"/>
      <c r="AHW191" s="23"/>
      <c r="AHX191" s="23"/>
      <c r="AHY191" s="23"/>
      <c r="AHZ191" s="23"/>
      <c r="AIA191" s="23"/>
      <c r="AIB191" s="23"/>
      <c r="AIC191" s="23"/>
      <c r="AID191" s="23"/>
    </row>
    <row r="192" spans="1:914" s="20" customFormat="1" ht="13.55" customHeight="1">
      <c r="A192" s="587"/>
      <c r="B192" s="260" t="s">
        <v>205</v>
      </c>
      <c r="C192" s="385">
        <v>2049830</v>
      </c>
      <c r="D192" s="234">
        <v>-7.9041008987508099E-2</v>
      </c>
      <c r="E192" s="620"/>
      <c r="F192" s="638"/>
      <c r="G192" s="233">
        <v>30889</v>
      </c>
      <c r="H192" s="234">
        <v>-6.396969696969701E-2</v>
      </c>
      <c r="I192" s="369">
        <v>25968</v>
      </c>
      <c r="J192" s="234">
        <v>-0.21785488388903951</v>
      </c>
      <c r="K192" s="646"/>
      <c r="L192" s="632"/>
      <c r="M192" s="369">
        <v>11790</v>
      </c>
      <c r="N192" s="234">
        <v>-0.12172228843861743</v>
      </c>
      <c r="O192" s="620"/>
      <c r="P192" s="623"/>
      <c r="Q192" s="369">
        <v>4257</v>
      </c>
      <c r="R192" s="234">
        <v>-5.8810523988503172E-2</v>
      </c>
      <c r="S192" s="369">
        <v>2377</v>
      </c>
      <c r="T192" s="234">
        <v>5.8325912733748889E-2</v>
      </c>
      <c r="U192" s="384"/>
      <c r="V192" s="321"/>
      <c r="W192" s="233">
        <v>175</v>
      </c>
      <c r="X192" s="234">
        <v>-0.43365695792880254</v>
      </c>
      <c r="Y192" s="384">
        <v>215</v>
      </c>
      <c r="Z192" s="234">
        <v>0.32716049382716039</v>
      </c>
      <c r="AA192" s="369"/>
      <c r="AB192" s="234"/>
      <c r="AC192" s="369"/>
      <c r="AD192" s="234"/>
      <c r="AE192" s="369"/>
      <c r="AF192" s="234"/>
      <c r="AG192" s="369"/>
      <c r="AH192" s="234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  <c r="IW192" s="23"/>
      <c r="IX192" s="23"/>
      <c r="IY192" s="23"/>
      <c r="IZ192" s="23"/>
      <c r="JA192" s="23"/>
      <c r="JB192" s="23"/>
      <c r="JC192" s="23"/>
      <c r="JD192" s="23"/>
      <c r="JE192" s="23"/>
      <c r="JF192" s="23"/>
      <c r="JG192" s="23"/>
      <c r="JH192" s="23"/>
      <c r="JI192" s="23"/>
      <c r="JJ192" s="23"/>
      <c r="JK192" s="23"/>
      <c r="JL192" s="23"/>
      <c r="JM192" s="23"/>
      <c r="JN192" s="23"/>
      <c r="JO192" s="23"/>
      <c r="JP192" s="23"/>
      <c r="JQ192" s="23"/>
      <c r="JR192" s="23"/>
      <c r="JS192" s="23"/>
      <c r="JT192" s="23"/>
      <c r="JU192" s="23"/>
      <c r="JV192" s="23"/>
      <c r="JW192" s="23"/>
      <c r="JX192" s="23"/>
      <c r="JY192" s="23"/>
      <c r="JZ192" s="23"/>
      <c r="KA192" s="23"/>
      <c r="KB192" s="23"/>
      <c r="KC192" s="23"/>
      <c r="KD192" s="23"/>
      <c r="KE192" s="23"/>
      <c r="KF192" s="23"/>
      <c r="KG192" s="23"/>
      <c r="KH192" s="23"/>
      <c r="KI192" s="23"/>
      <c r="KJ192" s="23"/>
      <c r="KK192" s="23"/>
      <c r="KL192" s="23"/>
      <c r="KM192" s="23"/>
      <c r="KN192" s="23"/>
      <c r="KO192" s="23"/>
      <c r="KP192" s="23"/>
      <c r="KQ192" s="23"/>
      <c r="KR192" s="23"/>
      <c r="KS192" s="23"/>
      <c r="KT192" s="23"/>
      <c r="KU192" s="23"/>
      <c r="KV192" s="23"/>
      <c r="KW192" s="23"/>
      <c r="KX192" s="23"/>
      <c r="KY192" s="23"/>
      <c r="KZ192" s="23"/>
      <c r="LA192" s="23"/>
      <c r="LB192" s="23"/>
      <c r="LC192" s="23"/>
      <c r="LD192" s="23"/>
      <c r="LE192" s="23"/>
      <c r="LF192" s="23"/>
      <c r="LG192" s="23"/>
      <c r="LH192" s="23"/>
      <c r="LI192" s="23"/>
      <c r="LJ192" s="23"/>
      <c r="LK192" s="23"/>
      <c r="LL192" s="23"/>
      <c r="LM192" s="23"/>
      <c r="LN192" s="23"/>
      <c r="LO192" s="23"/>
      <c r="LP192" s="23"/>
      <c r="LQ192" s="23"/>
      <c r="LR192" s="23"/>
      <c r="LS192" s="23"/>
      <c r="LT192" s="23"/>
      <c r="LU192" s="23"/>
      <c r="LV192" s="23"/>
      <c r="LW192" s="23"/>
      <c r="LX192" s="23"/>
      <c r="LY192" s="23"/>
      <c r="LZ192" s="23"/>
      <c r="MA192" s="23"/>
      <c r="MB192" s="23"/>
      <c r="MC192" s="23"/>
      <c r="MD192" s="23"/>
      <c r="ME192" s="23"/>
      <c r="MF192" s="23"/>
      <c r="MG192" s="23"/>
      <c r="MH192" s="23"/>
      <c r="MI192" s="23"/>
      <c r="MJ192" s="23"/>
      <c r="MK192" s="23"/>
      <c r="ML192" s="23"/>
      <c r="MM192" s="23"/>
      <c r="MN192" s="23"/>
      <c r="MO192" s="23"/>
      <c r="MP192" s="23"/>
      <c r="MQ192" s="23"/>
      <c r="MR192" s="23"/>
      <c r="MS192" s="23"/>
      <c r="MT192" s="23"/>
      <c r="MU192" s="23"/>
      <c r="MV192" s="23"/>
      <c r="MW192" s="23"/>
      <c r="MX192" s="23"/>
      <c r="MY192" s="23"/>
      <c r="MZ192" s="23"/>
      <c r="NA192" s="23"/>
      <c r="NB192" s="23"/>
      <c r="NC192" s="23"/>
      <c r="ND192" s="23"/>
      <c r="NE192" s="23"/>
      <c r="NF192" s="23"/>
      <c r="NG192" s="23"/>
      <c r="NH192" s="23"/>
      <c r="NI192" s="23"/>
      <c r="NJ192" s="23"/>
      <c r="NK192" s="23"/>
      <c r="NL192" s="23"/>
      <c r="NM192" s="23"/>
      <c r="NN192" s="23"/>
      <c r="NO192" s="23"/>
      <c r="NP192" s="23"/>
      <c r="NQ192" s="23"/>
      <c r="NR192" s="23"/>
      <c r="NS192" s="23"/>
      <c r="NT192" s="23"/>
      <c r="NU192" s="23"/>
      <c r="NV192" s="23"/>
      <c r="NW192" s="23"/>
      <c r="NX192" s="23"/>
      <c r="NY192" s="23"/>
      <c r="NZ192" s="23"/>
      <c r="OA192" s="23"/>
      <c r="OB192" s="23"/>
      <c r="OC192" s="23"/>
      <c r="OD192" s="23"/>
      <c r="OE192" s="23"/>
      <c r="OF192" s="23"/>
      <c r="OG192" s="23"/>
      <c r="OH192" s="23"/>
      <c r="OI192" s="23"/>
      <c r="OJ192" s="23"/>
      <c r="OK192" s="23"/>
      <c r="OL192" s="23"/>
      <c r="OM192" s="23"/>
      <c r="ON192" s="23"/>
      <c r="OO192" s="23"/>
      <c r="OP192" s="23"/>
      <c r="OQ192" s="23"/>
      <c r="OR192" s="23"/>
      <c r="OS192" s="23"/>
      <c r="OT192" s="23"/>
      <c r="OU192" s="23"/>
      <c r="OV192" s="23"/>
      <c r="OW192" s="23"/>
      <c r="OX192" s="23"/>
      <c r="OY192" s="23"/>
      <c r="OZ192" s="23"/>
      <c r="PA192" s="23"/>
      <c r="PB192" s="23"/>
      <c r="PC192" s="23"/>
      <c r="PD192" s="23"/>
      <c r="PE192" s="23"/>
      <c r="PF192" s="23"/>
      <c r="PG192" s="23"/>
      <c r="PH192" s="23"/>
      <c r="PI192" s="23"/>
      <c r="PJ192" s="23"/>
      <c r="PK192" s="23"/>
      <c r="PL192" s="23"/>
      <c r="PM192" s="23"/>
      <c r="PN192" s="23"/>
      <c r="PO192" s="23"/>
      <c r="PP192" s="23"/>
      <c r="PQ192" s="23"/>
      <c r="PR192" s="23"/>
      <c r="PS192" s="23"/>
      <c r="PT192" s="23"/>
      <c r="PU192" s="23"/>
      <c r="PV192" s="23"/>
      <c r="PW192" s="23"/>
      <c r="PX192" s="23"/>
      <c r="PY192" s="23"/>
      <c r="PZ192" s="23"/>
      <c r="QA192" s="23"/>
      <c r="QB192" s="23"/>
      <c r="QC192" s="23"/>
      <c r="QD192" s="23"/>
      <c r="QE192" s="23"/>
      <c r="QF192" s="23"/>
      <c r="QG192" s="23"/>
      <c r="QH192" s="23"/>
      <c r="QI192" s="23"/>
      <c r="QJ192" s="23"/>
      <c r="QK192" s="23"/>
      <c r="QL192" s="23"/>
      <c r="QM192" s="23"/>
      <c r="QN192" s="23"/>
      <c r="QO192" s="23"/>
      <c r="QP192" s="23"/>
      <c r="QQ192" s="23"/>
      <c r="QR192" s="23"/>
      <c r="QS192" s="23"/>
      <c r="QT192" s="23"/>
      <c r="QU192" s="23"/>
      <c r="QV192" s="23"/>
      <c r="QW192" s="23"/>
      <c r="QX192" s="23"/>
      <c r="QY192" s="23"/>
      <c r="QZ192" s="23"/>
      <c r="RA192" s="23"/>
      <c r="RB192" s="23"/>
      <c r="RC192" s="23"/>
      <c r="RD192" s="23"/>
      <c r="RE192" s="23"/>
      <c r="RF192" s="23"/>
      <c r="RG192" s="23"/>
      <c r="RH192" s="23"/>
      <c r="RI192" s="23"/>
      <c r="RJ192" s="23"/>
      <c r="RK192" s="23"/>
      <c r="RL192" s="23"/>
      <c r="RM192" s="23"/>
      <c r="RN192" s="23"/>
      <c r="RO192" s="23"/>
      <c r="RP192" s="23"/>
      <c r="RQ192" s="23"/>
      <c r="RR192" s="23"/>
      <c r="RS192" s="23"/>
      <c r="RT192" s="23"/>
      <c r="RU192" s="23"/>
      <c r="RV192" s="23"/>
      <c r="RW192" s="23"/>
      <c r="RX192" s="23"/>
      <c r="RY192" s="23"/>
      <c r="RZ192" s="23"/>
      <c r="SA192" s="23"/>
      <c r="SB192" s="23"/>
      <c r="SC192" s="23"/>
      <c r="SD192" s="23"/>
      <c r="SE192" s="23"/>
      <c r="SF192" s="23"/>
      <c r="SG192" s="23"/>
      <c r="SH192" s="23"/>
      <c r="SI192" s="23"/>
      <c r="SJ192" s="23"/>
      <c r="SK192" s="23"/>
      <c r="SL192" s="23"/>
      <c r="SM192" s="23"/>
      <c r="SN192" s="23"/>
      <c r="SO192" s="23"/>
      <c r="SP192" s="23"/>
      <c r="SQ192" s="23"/>
      <c r="SR192" s="23"/>
      <c r="SS192" s="23"/>
      <c r="ST192" s="23"/>
      <c r="SU192" s="23"/>
      <c r="SV192" s="23"/>
      <c r="SW192" s="23"/>
      <c r="SX192" s="23"/>
      <c r="SY192" s="23"/>
      <c r="SZ192" s="23"/>
      <c r="TA192" s="23"/>
      <c r="TB192" s="23"/>
      <c r="TC192" s="23"/>
      <c r="TD192" s="23"/>
      <c r="TE192" s="23"/>
      <c r="TF192" s="23"/>
      <c r="TG192" s="23"/>
      <c r="TH192" s="23"/>
      <c r="TI192" s="23"/>
      <c r="TJ192" s="23"/>
      <c r="TK192" s="23"/>
      <c r="TL192" s="23"/>
      <c r="TM192" s="23"/>
      <c r="TN192" s="23"/>
      <c r="TO192" s="23"/>
      <c r="TP192" s="23"/>
      <c r="TQ192" s="23"/>
      <c r="TR192" s="23"/>
      <c r="TS192" s="23"/>
      <c r="TT192" s="23"/>
      <c r="TU192" s="23"/>
      <c r="TV192" s="23"/>
      <c r="TW192" s="23"/>
      <c r="TX192" s="23"/>
      <c r="TY192" s="23"/>
      <c r="TZ192" s="23"/>
      <c r="UA192" s="23"/>
      <c r="UB192" s="23"/>
      <c r="UC192" s="23"/>
      <c r="UD192" s="23"/>
      <c r="UE192" s="23"/>
      <c r="UF192" s="23"/>
      <c r="UG192" s="23"/>
      <c r="UH192" s="23"/>
      <c r="UI192" s="23"/>
      <c r="UJ192" s="23"/>
      <c r="UK192" s="23"/>
      <c r="UL192" s="23"/>
      <c r="UM192" s="23"/>
      <c r="UN192" s="23"/>
      <c r="UO192" s="23"/>
      <c r="UP192" s="23"/>
      <c r="UQ192" s="23"/>
      <c r="UR192" s="23"/>
      <c r="US192" s="23"/>
      <c r="UT192" s="23"/>
      <c r="UU192" s="23"/>
      <c r="UV192" s="23"/>
      <c r="UW192" s="23"/>
      <c r="UX192" s="23"/>
      <c r="UY192" s="23"/>
      <c r="UZ192" s="23"/>
      <c r="VA192" s="23"/>
      <c r="VB192" s="23"/>
      <c r="VC192" s="23"/>
      <c r="VD192" s="23"/>
      <c r="VE192" s="23"/>
      <c r="VF192" s="23"/>
      <c r="VG192" s="23"/>
      <c r="VH192" s="23"/>
      <c r="VI192" s="23"/>
      <c r="VJ192" s="23"/>
      <c r="VK192" s="23"/>
      <c r="VL192" s="23"/>
      <c r="VM192" s="23"/>
      <c r="VN192" s="23"/>
      <c r="VO192" s="23"/>
      <c r="VP192" s="23"/>
      <c r="VQ192" s="23"/>
      <c r="VR192" s="23"/>
      <c r="VS192" s="23"/>
      <c r="VT192" s="23"/>
      <c r="VU192" s="23"/>
      <c r="VV192" s="23"/>
      <c r="VW192" s="23"/>
      <c r="VX192" s="23"/>
      <c r="VY192" s="23"/>
      <c r="VZ192" s="23"/>
      <c r="WA192" s="23"/>
      <c r="WB192" s="23"/>
      <c r="WC192" s="23"/>
      <c r="WD192" s="23"/>
      <c r="WE192" s="23"/>
      <c r="WF192" s="23"/>
      <c r="WG192" s="23"/>
      <c r="WH192" s="23"/>
      <c r="WI192" s="23"/>
      <c r="WJ192" s="23"/>
      <c r="WK192" s="23"/>
      <c r="WL192" s="23"/>
      <c r="WM192" s="23"/>
      <c r="WN192" s="23"/>
      <c r="WO192" s="23"/>
      <c r="WP192" s="23"/>
      <c r="WQ192" s="23"/>
      <c r="WR192" s="23"/>
      <c r="WS192" s="23"/>
      <c r="WT192" s="23"/>
      <c r="WU192" s="23"/>
      <c r="WV192" s="23"/>
      <c r="WW192" s="23"/>
      <c r="WX192" s="23"/>
      <c r="WY192" s="23"/>
      <c r="WZ192" s="23"/>
      <c r="XA192" s="23"/>
      <c r="XB192" s="23"/>
      <c r="XC192" s="23"/>
      <c r="XD192" s="23"/>
      <c r="XE192" s="23"/>
      <c r="XF192" s="23"/>
      <c r="XG192" s="23"/>
      <c r="XH192" s="23"/>
      <c r="XI192" s="23"/>
      <c r="XJ192" s="23"/>
      <c r="XK192" s="23"/>
      <c r="XL192" s="23"/>
      <c r="XM192" s="23"/>
      <c r="XN192" s="23"/>
      <c r="XO192" s="23"/>
      <c r="XP192" s="23"/>
      <c r="XQ192" s="23"/>
      <c r="XR192" s="23"/>
      <c r="XS192" s="23"/>
      <c r="XT192" s="23"/>
      <c r="XU192" s="23"/>
      <c r="XV192" s="23"/>
      <c r="XW192" s="23"/>
      <c r="XX192" s="23"/>
      <c r="XY192" s="23"/>
      <c r="XZ192" s="23"/>
      <c r="YA192" s="23"/>
      <c r="YB192" s="23"/>
      <c r="YC192" s="23"/>
      <c r="YD192" s="23"/>
      <c r="YE192" s="23"/>
      <c r="YF192" s="23"/>
      <c r="YG192" s="23"/>
      <c r="YH192" s="23"/>
      <c r="YI192" s="23"/>
      <c r="YJ192" s="23"/>
      <c r="YK192" s="23"/>
      <c r="YL192" s="23"/>
      <c r="YM192" s="23"/>
      <c r="YN192" s="23"/>
      <c r="YO192" s="23"/>
      <c r="YP192" s="23"/>
      <c r="YQ192" s="23"/>
      <c r="YR192" s="23"/>
      <c r="YS192" s="23"/>
      <c r="YT192" s="23"/>
      <c r="YU192" s="23"/>
      <c r="YV192" s="23"/>
      <c r="YW192" s="23"/>
      <c r="YX192" s="23"/>
      <c r="YY192" s="23"/>
      <c r="YZ192" s="23"/>
      <c r="ZA192" s="23"/>
      <c r="ZB192" s="23"/>
      <c r="ZC192" s="23"/>
      <c r="ZD192" s="23"/>
      <c r="ZE192" s="23"/>
      <c r="ZF192" s="23"/>
      <c r="ZG192" s="23"/>
      <c r="ZH192" s="23"/>
      <c r="ZI192" s="23"/>
      <c r="ZJ192" s="23"/>
      <c r="ZK192" s="23"/>
      <c r="ZL192" s="23"/>
      <c r="ZM192" s="23"/>
      <c r="ZN192" s="23"/>
      <c r="ZO192" s="23"/>
      <c r="ZP192" s="23"/>
      <c r="ZQ192" s="23"/>
      <c r="ZR192" s="23"/>
      <c r="ZS192" s="23"/>
      <c r="ZT192" s="23"/>
      <c r="ZU192" s="23"/>
      <c r="ZV192" s="23"/>
      <c r="ZW192" s="23"/>
      <c r="ZX192" s="23"/>
      <c r="ZY192" s="23"/>
      <c r="ZZ192" s="23"/>
      <c r="AAA192" s="23"/>
      <c r="AAB192" s="23"/>
      <c r="AAC192" s="23"/>
      <c r="AAD192" s="23"/>
      <c r="AAE192" s="23"/>
      <c r="AAF192" s="23"/>
      <c r="AAG192" s="23"/>
      <c r="AAH192" s="23"/>
      <c r="AAI192" s="23"/>
      <c r="AAJ192" s="23"/>
      <c r="AAK192" s="23"/>
      <c r="AAL192" s="23"/>
      <c r="AAM192" s="23"/>
      <c r="AAN192" s="23"/>
      <c r="AAO192" s="23"/>
      <c r="AAP192" s="23"/>
      <c r="AAQ192" s="23"/>
      <c r="AAR192" s="23"/>
      <c r="AAS192" s="23"/>
      <c r="AAT192" s="23"/>
      <c r="AAU192" s="23"/>
      <c r="AAV192" s="23"/>
      <c r="AAW192" s="23"/>
      <c r="AAX192" s="23"/>
      <c r="AAY192" s="23"/>
      <c r="AAZ192" s="23"/>
      <c r="ABA192" s="23"/>
      <c r="ABB192" s="23"/>
      <c r="ABC192" s="23"/>
      <c r="ABD192" s="23"/>
      <c r="ABE192" s="23"/>
      <c r="ABF192" s="23"/>
      <c r="ABG192" s="23"/>
      <c r="ABH192" s="23"/>
      <c r="ABI192" s="23"/>
      <c r="ABJ192" s="23"/>
      <c r="ABK192" s="23"/>
      <c r="ABL192" s="23"/>
      <c r="ABM192" s="23"/>
      <c r="ABN192" s="23"/>
      <c r="ABO192" s="23"/>
      <c r="ABP192" s="23"/>
      <c r="ABQ192" s="23"/>
      <c r="ABR192" s="23"/>
      <c r="ABS192" s="23"/>
      <c r="ABT192" s="23"/>
      <c r="ABU192" s="23"/>
      <c r="ABV192" s="23"/>
      <c r="ABW192" s="23"/>
      <c r="ABX192" s="23"/>
      <c r="ABY192" s="23"/>
      <c r="ABZ192" s="23"/>
      <c r="ACA192" s="23"/>
      <c r="ACB192" s="23"/>
      <c r="ACC192" s="23"/>
      <c r="ACD192" s="23"/>
      <c r="ACE192" s="23"/>
      <c r="ACF192" s="23"/>
      <c r="ACG192" s="23"/>
      <c r="ACH192" s="23"/>
      <c r="ACI192" s="23"/>
      <c r="ACJ192" s="23"/>
      <c r="ACK192" s="23"/>
      <c r="ACL192" s="23"/>
      <c r="ACM192" s="23"/>
      <c r="ACN192" s="23"/>
      <c r="ACO192" s="23"/>
      <c r="ACP192" s="23"/>
      <c r="ACQ192" s="23"/>
      <c r="ACR192" s="23"/>
      <c r="ACS192" s="23"/>
      <c r="ACT192" s="23"/>
      <c r="ACU192" s="23"/>
      <c r="ACV192" s="23"/>
      <c r="ACW192" s="23"/>
      <c r="ACX192" s="23"/>
      <c r="ACY192" s="23"/>
      <c r="ACZ192" s="23"/>
      <c r="ADA192" s="23"/>
      <c r="ADB192" s="23"/>
      <c r="ADC192" s="23"/>
      <c r="ADD192" s="23"/>
      <c r="ADE192" s="23"/>
      <c r="ADF192" s="23"/>
      <c r="ADG192" s="23"/>
      <c r="ADH192" s="23"/>
      <c r="ADI192" s="23"/>
      <c r="ADJ192" s="23"/>
      <c r="ADK192" s="23"/>
      <c r="ADL192" s="23"/>
      <c r="ADM192" s="23"/>
      <c r="ADN192" s="23"/>
      <c r="ADO192" s="23"/>
      <c r="ADP192" s="23"/>
      <c r="ADQ192" s="23"/>
      <c r="ADR192" s="23"/>
      <c r="ADS192" s="23"/>
      <c r="ADT192" s="23"/>
      <c r="ADU192" s="23"/>
      <c r="ADV192" s="23"/>
      <c r="ADW192" s="23"/>
      <c r="ADX192" s="23"/>
      <c r="ADY192" s="23"/>
      <c r="ADZ192" s="23"/>
      <c r="AEA192" s="23"/>
      <c r="AEB192" s="23"/>
      <c r="AEC192" s="23"/>
      <c r="AED192" s="23"/>
      <c r="AEE192" s="23"/>
      <c r="AEF192" s="23"/>
      <c r="AEG192" s="23"/>
      <c r="AEH192" s="23"/>
      <c r="AEI192" s="23"/>
      <c r="AEJ192" s="23"/>
      <c r="AEK192" s="23"/>
      <c r="AEL192" s="23"/>
      <c r="AEM192" s="23"/>
      <c r="AEN192" s="23"/>
      <c r="AEO192" s="23"/>
      <c r="AEP192" s="23"/>
      <c r="AEQ192" s="23"/>
      <c r="AER192" s="23"/>
      <c r="AES192" s="23"/>
      <c r="AET192" s="23"/>
      <c r="AEU192" s="23"/>
      <c r="AEV192" s="23"/>
      <c r="AEW192" s="23"/>
      <c r="AEX192" s="23"/>
      <c r="AEY192" s="23"/>
      <c r="AEZ192" s="23"/>
      <c r="AFA192" s="23"/>
      <c r="AFB192" s="23"/>
      <c r="AFC192" s="23"/>
      <c r="AFD192" s="23"/>
      <c r="AFE192" s="23"/>
      <c r="AFF192" s="23"/>
      <c r="AFG192" s="23"/>
      <c r="AFH192" s="23"/>
      <c r="AFI192" s="23"/>
      <c r="AFJ192" s="23"/>
      <c r="AFK192" s="23"/>
      <c r="AFL192" s="23"/>
      <c r="AFM192" s="23"/>
      <c r="AFN192" s="23"/>
      <c r="AFO192" s="23"/>
      <c r="AFP192" s="23"/>
      <c r="AFQ192" s="23"/>
      <c r="AFR192" s="23"/>
      <c r="AFS192" s="23"/>
      <c r="AFT192" s="23"/>
      <c r="AFU192" s="23"/>
      <c r="AFV192" s="23"/>
      <c r="AFW192" s="23"/>
      <c r="AFX192" s="23"/>
      <c r="AFY192" s="23"/>
      <c r="AFZ192" s="23"/>
      <c r="AGA192" s="23"/>
      <c r="AGB192" s="23"/>
      <c r="AGC192" s="23"/>
      <c r="AGD192" s="23"/>
      <c r="AGE192" s="23"/>
      <c r="AGF192" s="23"/>
      <c r="AGG192" s="23"/>
      <c r="AGH192" s="23"/>
      <c r="AGI192" s="23"/>
      <c r="AGJ192" s="23"/>
      <c r="AGK192" s="23"/>
      <c r="AGL192" s="23"/>
      <c r="AGM192" s="23"/>
      <c r="AGN192" s="23"/>
      <c r="AGO192" s="23"/>
      <c r="AGP192" s="23"/>
      <c r="AGQ192" s="23"/>
      <c r="AGR192" s="23"/>
      <c r="AGS192" s="23"/>
      <c r="AGT192" s="23"/>
      <c r="AGU192" s="23"/>
      <c r="AGV192" s="23"/>
      <c r="AGW192" s="23"/>
      <c r="AGX192" s="23"/>
      <c r="AGY192" s="23"/>
      <c r="AGZ192" s="23"/>
      <c r="AHA192" s="23"/>
      <c r="AHB192" s="23"/>
      <c r="AHC192" s="23"/>
      <c r="AHD192" s="23"/>
      <c r="AHE192" s="23"/>
      <c r="AHF192" s="23"/>
      <c r="AHG192" s="23"/>
      <c r="AHH192" s="23"/>
      <c r="AHI192" s="23"/>
      <c r="AHJ192" s="23"/>
      <c r="AHK192" s="23"/>
      <c r="AHL192" s="23"/>
      <c r="AHM192" s="23"/>
      <c r="AHN192" s="23"/>
      <c r="AHO192" s="23"/>
      <c r="AHP192" s="23"/>
      <c r="AHQ192" s="23"/>
      <c r="AHR192" s="23"/>
      <c r="AHS192" s="23"/>
      <c r="AHT192" s="23"/>
      <c r="AHU192" s="23"/>
      <c r="AHV192" s="23"/>
      <c r="AHW192" s="23"/>
      <c r="AHX192" s="23"/>
      <c r="AHY192" s="23"/>
      <c r="AHZ192" s="23"/>
      <c r="AIA192" s="23"/>
      <c r="AIB192" s="23"/>
      <c r="AIC192" s="23"/>
      <c r="AID192" s="23"/>
    </row>
    <row r="193" spans="1:914" s="20" customFormat="1" ht="13.55" customHeight="1">
      <c r="A193" s="587"/>
      <c r="B193" s="260" t="s">
        <v>21</v>
      </c>
      <c r="C193" s="385">
        <v>2153847</v>
      </c>
      <c r="D193" s="234">
        <v>-8.2640224611521207E-2</v>
      </c>
      <c r="E193" s="620"/>
      <c r="F193" s="638"/>
      <c r="G193" s="233">
        <v>29497</v>
      </c>
      <c r="H193" s="234">
        <v>-6.4062698311968536E-2</v>
      </c>
      <c r="I193" s="369">
        <v>30528</v>
      </c>
      <c r="J193" s="234">
        <v>-0.12157223836791065</v>
      </c>
      <c r="K193" s="646">
        <v>72075</v>
      </c>
      <c r="L193" s="632">
        <v>0.38003331610086738</v>
      </c>
      <c r="M193" s="369">
        <v>13884</v>
      </c>
      <c r="N193" s="234">
        <v>-0.12436932391523714</v>
      </c>
      <c r="O193" s="620"/>
      <c r="P193" s="623"/>
      <c r="Q193" s="369">
        <v>4021</v>
      </c>
      <c r="R193" s="234">
        <v>-0.29257565095003524</v>
      </c>
      <c r="S193" s="369">
        <v>1815</v>
      </c>
      <c r="T193" s="193">
        <v>7.2695035460992902E-2</v>
      </c>
      <c r="U193" s="384"/>
      <c r="V193" s="321"/>
      <c r="W193" s="233">
        <v>214</v>
      </c>
      <c r="X193" s="234">
        <v>-0.5254988913525499</v>
      </c>
      <c r="Y193" s="384">
        <v>190</v>
      </c>
      <c r="Z193" s="234">
        <v>-0.67353951890034369</v>
      </c>
      <c r="AA193" s="369"/>
      <c r="AB193" s="234"/>
      <c r="AC193" s="369"/>
      <c r="AD193" s="234"/>
      <c r="AE193" s="369"/>
      <c r="AF193" s="234"/>
      <c r="AG193" s="369"/>
      <c r="AH193" s="234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  <c r="IW193" s="23"/>
      <c r="IX193" s="23"/>
      <c r="IY193" s="23"/>
      <c r="IZ193" s="23"/>
      <c r="JA193" s="23"/>
      <c r="JB193" s="23"/>
      <c r="JC193" s="23"/>
      <c r="JD193" s="23"/>
      <c r="JE193" s="23"/>
      <c r="JF193" s="23"/>
      <c r="JG193" s="23"/>
      <c r="JH193" s="23"/>
      <c r="JI193" s="23"/>
      <c r="JJ193" s="23"/>
      <c r="JK193" s="23"/>
      <c r="JL193" s="23"/>
      <c r="JM193" s="23"/>
      <c r="JN193" s="23"/>
      <c r="JO193" s="23"/>
      <c r="JP193" s="23"/>
      <c r="JQ193" s="23"/>
      <c r="JR193" s="23"/>
      <c r="JS193" s="23"/>
      <c r="JT193" s="23"/>
      <c r="JU193" s="23"/>
      <c r="JV193" s="23"/>
      <c r="JW193" s="23"/>
      <c r="JX193" s="23"/>
      <c r="JY193" s="23"/>
      <c r="JZ193" s="23"/>
      <c r="KA193" s="23"/>
      <c r="KB193" s="23"/>
      <c r="KC193" s="23"/>
      <c r="KD193" s="23"/>
      <c r="KE193" s="23"/>
      <c r="KF193" s="23"/>
      <c r="KG193" s="23"/>
      <c r="KH193" s="23"/>
      <c r="KI193" s="23"/>
      <c r="KJ193" s="23"/>
      <c r="KK193" s="23"/>
      <c r="KL193" s="23"/>
      <c r="KM193" s="23"/>
      <c r="KN193" s="23"/>
      <c r="KO193" s="23"/>
      <c r="KP193" s="23"/>
      <c r="KQ193" s="23"/>
      <c r="KR193" s="23"/>
      <c r="KS193" s="23"/>
      <c r="KT193" s="23"/>
      <c r="KU193" s="23"/>
      <c r="KV193" s="23"/>
      <c r="KW193" s="23"/>
      <c r="KX193" s="23"/>
      <c r="KY193" s="23"/>
      <c r="KZ193" s="23"/>
      <c r="LA193" s="23"/>
      <c r="LB193" s="23"/>
      <c r="LC193" s="23"/>
      <c r="LD193" s="23"/>
      <c r="LE193" s="23"/>
      <c r="LF193" s="23"/>
      <c r="LG193" s="23"/>
      <c r="LH193" s="23"/>
      <c r="LI193" s="23"/>
      <c r="LJ193" s="23"/>
      <c r="LK193" s="23"/>
      <c r="LL193" s="23"/>
      <c r="LM193" s="23"/>
      <c r="LN193" s="23"/>
      <c r="LO193" s="23"/>
      <c r="LP193" s="23"/>
      <c r="LQ193" s="23"/>
      <c r="LR193" s="23"/>
      <c r="LS193" s="23"/>
      <c r="LT193" s="23"/>
      <c r="LU193" s="23"/>
      <c r="LV193" s="23"/>
      <c r="LW193" s="23"/>
      <c r="LX193" s="23"/>
      <c r="LY193" s="23"/>
      <c r="LZ193" s="23"/>
      <c r="MA193" s="23"/>
      <c r="MB193" s="23"/>
      <c r="MC193" s="23"/>
      <c r="MD193" s="23"/>
      <c r="ME193" s="23"/>
      <c r="MF193" s="23"/>
      <c r="MG193" s="23"/>
      <c r="MH193" s="23"/>
      <c r="MI193" s="23"/>
      <c r="MJ193" s="23"/>
      <c r="MK193" s="23"/>
      <c r="ML193" s="23"/>
      <c r="MM193" s="23"/>
      <c r="MN193" s="23"/>
      <c r="MO193" s="23"/>
      <c r="MP193" s="23"/>
      <c r="MQ193" s="23"/>
      <c r="MR193" s="23"/>
      <c r="MS193" s="23"/>
      <c r="MT193" s="23"/>
      <c r="MU193" s="23"/>
      <c r="MV193" s="23"/>
      <c r="MW193" s="23"/>
      <c r="MX193" s="23"/>
      <c r="MY193" s="23"/>
      <c r="MZ193" s="23"/>
      <c r="NA193" s="23"/>
      <c r="NB193" s="23"/>
      <c r="NC193" s="23"/>
      <c r="ND193" s="23"/>
      <c r="NE193" s="23"/>
      <c r="NF193" s="23"/>
      <c r="NG193" s="23"/>
      <c r="NH193" s="23"/>
      <c r="NI193" s="23"/>
      <c r="NJ193" s="23"/>
      <c r="NK193" s="23"/>
      <c r="NL193" s="23"/>
      <c r="NM193" s="23"/>
      <c r="NN193" s="23"/>
      <c r="NO193" s="23"/>
      <c r="NP193" s="23"/>
      <c r="NQ193" s="23"/>
      <c r="NR193" s="23"/>
      <c r="NS193" s="23"/>
      <c r="NT193" s="23"/>
      <c r="NU193" s="23"/>
      <c r="NV193" s="23"/>
      <c r="NW193" s="23"/>
      <c r="NX193" s="23"/>
      <c r="NY193" s="23"/>
      <c r="NZ193" s="23"/>
      <c r="OA193" s="23"/>
      <c r="OB193" s="23"/>
      <c r="OC193" s="23"/>
      <c r="OD193" s="23"/>
      <c r="OE193" s="23"/>
      <c r="OF193" s="23"/>
      <c r="OG193" s="23"/>
      <c r="OH193" s="23"/>
      <c r="OI193" s="23"/>
      <c r="OJ193" s="23"/>
      <c r="OK193" s="23"/>
      <c r="OL193" s="23"/>
      <c r="OM193" s="23"/>
      <c r="ON193" s="23"/>
      <c r="OO193" s="23"/>
      <c r="OP193" s="23"/>
      <c r="OQ193" s="23"/>
      <c r="OR193" s="23"/>
      <c r="OS193" s="23"/>
      <c r="OT193" s="23"/>
      <c r="OU193" s="23"/>
      <c r="OV193" s="23"/>
      <c r="OW193" s="23"/>
      <c r="OX193" s="23"/>
      <c r="OY193" s="23"/>
      <c r="OZ193" s="23"/>
      <c r="PA193" s="23"/>
      <c r="PB193" s="23"/>
      <c r="PC193" s="23"/>
      <c r="PD193" s="23"/>
      <c r="PE193" s="23"/>
      <c r="PF193" s="23"/>
      <c r="PG193" s="23"/>
      <c r="PH193" s="23"/>
      <c r="PI193" s="23"/>
      <c r="PJ193" s="23"/>
      <c r="PK193" s="23"/>
      <c r="PL193" s="23"/>
      <c r="PM193" s="23"/>
      <c r="PN193" s="23"/>
      <c r="PO193" s="23"/>
      <c r="PP193" s="23"/>
      <c r="PQ193" s="23"/>
      <c r="PR193" s="23"/>
      <c r="PS193" s="23"/>
      <c r="PT193" s="23"/>
      <c r="PU193" s="23"/>
      <c r="PV193" s="23"/>
      <c r="PW193" s="23"/>
      <c r="PX193" s="23"/>
      <c r="PY193" s="23"/>
      <c r="PZ193" s="23"/>
      <c r="QA193" s="23"/>
      <c r="QB193" s="23"/>
      <c r="QC193" s="23"/>
      <c r="QD193" s="23"/>
      <c r="QE193" s="23"/>
      <c r="QF193" s="23"/>
      <c r="QG193" s="23"/>
      <c r="QH193" s="23"/>
      <c r="QI193" s="23"/>
      <c r="QJ193" s="23"/>
      <c r="QK193" s="23"/>
      <c r="QL193" s="23"/>
      <c r="QM193" s="23"/>
      <c r="QN193" s="23"/>
      <c r="QO193" s="23"/>
      <c r="QP193" s="23"/>
      <c r="QQ193" s="23"/>
      <c r="QR193" s="23"/>
      <c r="QS193" s="23"/>
      <c r="QT193" s="23"/>
      <c r="QU193" s="23"/>
      <c r="QV193" s="23"/>
      <c r="QW193" s="23"/>
      <c r="QX193" s="23"/>
      <c r="QY193" s="23"/>
      <c r="QZ193" s="23"/>
      <c r="RA193" s="23"/>
      <c r="RB193" s="23"/>
      <c r="RC193" s="23"/>
      <c r="RD193" s="23"/>
      <c r="RE193" s="23"/>
      <c r="RF193" s="23"/>
      <c r="RG193" s="23"/>
      <c r="RH193" s="23"/>
      <c r="RI193" s="23"/>
      <c r="RJ193" s="23"/>
      <c r="RK193" s="23"/>
      <c r="RL193" s="23"/>
      <c r="RM193" s="23"/>
      <c r="RN193" s="23"/>
      <c r="RO193" s="23"/>
      <c r="RP193" s="23"/>
      <c r="RQ193" s="23"/>
      <c r="RR193" s="23"/>
      <c r="RS193" s="23"/>
      <c r="RT193" s="23"/>
      <c r="RU193" s="23"/>
      <c r="RV193" s="23"/>
      <c r="RW193" s="23"/>
      <c r="RX193" s="23"/>
      <c r="RY193" s="23"/>
      <c r="RZ193" s="23"/>
      <c r="SA193" s="23"/>
      <c r="SB193" s="23"/>
      <c r="SC193" s="23"/>
      <c r="SD193" s="23"/>
      <c r="SE193" s="23"/>
      <c r="SF193" s="23"/>
      <c r="SG193" s="23"/>
      <c r="SH193" s="23"/>
      <c r="SI193" s="23"/>
      <c r="SJ193" s="23"/>
      <c r="SK193" s="23"/>
      <c r="SL193" s="23"/>
      <c r="SM193" s="23"/>
      <c r="SN193" s="23"/>
      <c r="SO193" s="23"/>
      <c r="SP193" s="23"/>
      <c r="SQ193" s="23"/>
      <c r="SR193" s="23"/>
      <c r="SS193" s="23"/>
      <c r="ST193" s="23"/>
      <c r="SU193" s="23"/>
      <c r="SV193" s="23"/>
      <c r="SW193" s="23"/>
      <c r="SX193" s="23"/>
      <c r="SY193" s="23"/>
      <c r="SZ193" s="23"/>
      <c r="TA193" s="23"/>
      <c r="TB193" s="23"/>
      <c r="TC193" s="23"/>
      <c r="TD193" s="23"/>
      <c r="TE193" s="23"/>
      <c r="TF193" s="23"/>
      <c r="TG193" s="23"/>
      <c r="TH193" s="23"/>
      <c r="TI193" s="23"/>
      <c r="TJ193" s="23"/>
      <c r="TK193" s="23"/>
      <c r="TL193" s="23"/>
      <c r="TM193" s="23"/>
      <c r="TN193" s="23"/>
      <c r="TO193" s="23"/>
      <c r="TP193" s="23"/>
      <c r="TQ193" s="23"/>
      <c r="TR193" s="23"/>
      <c r="TS193" s="23"/>
      <c r="TT193" s="23"/>
      <c r="TU193" s="23"/>
      <c r="TV193" s="23"/>
      <c r="TW193" s="23"/>
      <c r="TX193" s="23"/>
      <c r="TY193" s="23"/>
      <c r="TZ193" s="23"/>
      <c r="UA193" s="23"/>
      <c r="UB193" s="23"/>
      <c r="UC193" s="23"/>
      <c r="UD193" s="23"/>
      <c r="UE193" s="23"/>
      <c r="UF193" s="23"/>
      <c r="UG193" s="23"/>
      <c r="UH193" s="23"/>
      <c r="UI193" s="23"/>
      <c r="UJ193" s="23"/>
      <c r="UK193" s="23"/>
      <c r="UL193" s="23"/>
      <c r="UM193" s="23"/>
      <c r="UN193" s="23"/>
      <c r="UO193" s="23"/>
      <c r="UP193" s="23"/>
      <c r="UQ193" s="23"/>
      <c r="UR193" s="23"/>
      <c r="US193" s="23"/>
      <c r="UT193" s="23"/>
      <c r="UU193" s="23"/>
      <c r="UV193" s="23"/>
      <c r="UW193" s="23"/>
      <c r="UX193" s="23"/>
      <c r="UY193" s="23"/>
      <c r="UZ193" s="23"/>
      <c r="VA193" s="23"/>
      <c r="VB193" s="23"/>
      <c r="VC193" s="23"/>
      <c r="VD193" s="23"/>
      <c r="VE193" s="23"/>
      <c r="VF193" s="23"/>
      <c r="VG193" s="23"/>
      <c r="VH193" s="23"/>
      <c r="VI193" s="23"/>
      <c r="VJ193" s="23"/>
      <c r="VK193" s="23"/>
      <c r="VL193" s="23"/>
      <c r="VM193" s="23"/>
      <c r="VN193" s="23"/>
      <c r="VO193" s="23"/>
      <c r="VP193" s="23"/>
      <c r="VQ193" s="23"/>
      <c r="VR193" s="23"/>
      <c r="VS193" s="23"/>
      <c r="VT193" s="23"/>
      <c r="VU193" s="23"/>
      <c r="VV193" s="23"/>
      <c r="VW193" s="23"/>
      <c r="VX193" s="23"/>
      <c r="VY193" s="23"/>
      <c r="VZ193" s="23"/>
      <c r="WA193" s="23"/>
      <c r="WB193" s="23"/>
      <c r="WC193" s="23"/>
      <c r="WD193" s="23"/>
      <c r="WE193" s="23"/>
      <c r="WF193" s="23"/>
      <c r="WG193" s="23"/>
      <c r="WH193" s="23"/>
      <c r="WI193" s="23"/>
      <c r="WJ193" s="23"/>
      <c r="WK193" s="23"/>
      <c r="WL193" s="23"/>
      <c r="WM193" s="23"/>
      <c r="WN193" s="23"/>
      <c r="WO193" s="23"/>
      <c r="WP193" s="23"/>
      <c r="WQ193" s="23"/>
      <c r="WR193" s="23"/>
      <c r="WS193" s="23"/>
      <c r="WT193" s="23"/>
      <c r="WU193" s="23"/>
      <c r="WV193" s="23"/>
      <c r="WW193" s="23"/>
      <c r="WX193" s="23"/>
      <c r="WY193" s="23"/>
      <c r="WZ193" s="23"/>
      <c r="XA193" s="23"/>
      <c r="XB193" s="23"/>
      <c r="XC193" s="23"/>
      <c r="XD193" s="23"/>
      <c r="XE193" s="23"/>
      <c r="XF193" s="23"/>
      <c r="XG193" s="23"/>
      <c r="XH193" s="23"/>
      <c r="XI193" s="23"/>
      <c r="XJ193" s="23"/>
      <c r="XK193" s="23"/>
      <c r="XL193" s="23"/>
      <c r="XM193" s="23"/>
      <c r="XN193" s="23"/>
      <c r="XO193" s="23"/>
      <c r="XP193" s="23"/>
      <c r="XQ193" s="23"/>
      <c r="XR193" s="23"/>
      <c r="XS193" s="23"/>
      <c r="XT193" s="23"/>
      <c r="XU193" s="23"/>
      <c r="XV193" s="23"/>
      <c r="XW193" s="23"/>
      <c r="XX193" s="23"/>
      <c r="XY193" s="23"/>
      <c r="XZ193" s="23"/>
      <c r="YA193" s="23"/>
      <c r="YB193" s="23"/>
      <c r="YC193" s="23"/>
      <c r="YD193" s="23"/>
      <c r="YE193" s="23"/>
      <c r="YF193" s="23"/>
      <c r="YG193" s="23"/>
      <c r="YH193" s="23"/>
      <c r="YI193" s="23"/>
      <c r="YJ193" s="23"/>
      <c r="YK193" s="23"/>
      <c r="YL193" s="23"/>
      <c r="YM193" s="23"/>
      <c r="YN193" s="23"/>
      <c r="YO193" s="23"/>
      <c r="YP193" s="23"/>
      <c r="YQ193" s="23"/>
      <c r="YR193" s="23"/>
      <c r="YS193" s="23"/>
      <c r="YT193" s="23"/>
      <c r="YU193" s="23"/>
      <c r="YV193" s="23"/>
      <c r="YW193" s="23"/>
      <c r="YX193" s="23"/>
      <c r="YY193" s="23"/>
      <c r="YZ193" s="23"/>
      <c r="ZA193" s="23"/>
      <c r="ZB193" s="23"/>
      <c r="ZC193" s="23"/>
      <c r="ZD193" s="23"/>
      <c r="ZE193" s="23"/>
      <c r="ZF193" s="23"/>
      <c r="ZG193" s="23"/>
      <c r="ZH193" s="23"/>
      <c r="ZI193" s="23"/>
      <c r="ZJ193" s="23"/>
      <c r="ZK193" s="23"/>
      <c r="ZL193" s="23"/>
      <c r="ZM193" s="23"/>
      <c r="ZN193" s="23"/>
      <c r="ZO193" s="23"/>
      <c r="ZP193" s="23"/>
      <c r="ZQ193" s="23"/>
      <c r="ZR193" s="23"/>
      <c r="ZS193" s="23"/>
      <c r="ZT193" s="23"/>
      <c r="ZU193" s="23"/>
      <c r="ZV193" s="23"/>
      <c r="ZW193" s="23"/>
      <c r="ZX193" s="23"/>
      <c r="ZY193" s="23"/>
      <c r="ZZ193" s="23"/>
      <c r="AAA193" s="23"/>
      <c r="AAB193" s="23"/>
      <c r="AAC193" s="23"/>
      <c r="AAD193" s="23"/>
      <c r="AAE193" s="23"/>
      <c r="AAF193" s="23"/>
      <c r="AAG193" s="23"/>
      <c r="AAH193" s="23"/>
      <c r="AAI193" s="23"/>
      <c r="AAJ193" s="23"/>
      <c r="AAK193" s="23"/>
      <c r="AAL193" s="23"/>
      <c r="AAM193" s="23"/>
      <c r="AAN193" s="23"/>
      <c r="AAO193" s="23"/>
      <c r="AAP193" s="23"/>
      <c r="AAQ193" s="23"/>
      <c r="AAR193" s="23"/>
      <c r="AAS193" s="23"/>
      <c r="AAT193" s="23"/>
      <c r="AAU193" s="23"/>
      <c r="AAV193" s="23"/>
      <c r="AAW193" s="23"/>
      <c r="AAX193" s="23"/>
      <c r="AAY193" s="23"/>
      <c r="AAZ193" s="23"/>
      <c r="ABA193" s="23"/>
      <c r="ABB193" s="23"/>
      <c r="ABC193" s="23"/>
      <c r="ABD193" s="23"/>
      <c r="ABE193" s="23"/>
      <c r="ABF193" s="23"/>
      <c r="ABG193" s="23"/>
      <c r="ABH193" s="23"/>
      <c r="ABI193" s="23"/>
      <c r="ABJ193" s="23"/>
      <c r="ABK193" s="23"/>
      <c r="ABL193" s="23"/>
      <c r="ABM193" s="23"/>
      <c r="ABN193" s="23"/>
      <c r="ABO193" s="23"/>
      <c r="ABP193" s="23"/>
      <c r="ABQ193" s="23"/>
      <c r="ABR193" s="23"/>
      <c r="ABS193" s="23"/>
      <c r="ABT193" s="23"/>
      <c r="ABU193" s="23"/>
      <c r="ABV193" s="23"/>
      <c r="ABW193" s="23"/>
      <c r="ABX193" s="23"/>
      <c r="ABY193" s="23"/>
      <c r="ABZ193" s="23"/>
      <c r="ACA193" s="23"/>
      <c r="ACB193" s="23"/>
      <c r="ACC193" s="23"/>
      <c r="ACD193" s="23"/>
      <c r="ACE193" s="23"/>
      <c r="ACF193" s="23"/>
      <c r="ACG193" s="23"/>
      <c r="ACH193" s="23"/>
      <c r="ACI193" s="23"/>
      <c r="ACJ193" s="23"/>
      <c r="ACK193" s="23"/>
      <c r="ACL193" s="23"/>
      <c r="ACM193" s="23"/>
      <c r="ACN193" s="23"/>
      <c r="ACO193" s="23"/>
      <c r="ACP193" s="23"/>
      <c r="ACQ193" s="23"/>
      <c r="ACR193" s="23"/>
      <c r="ACS193" s="23"/>
      <c r="ACT193" s="23"/>
      <c r="ACU193" s="23"/>
      <c r="ACV193" s="23"/>
      <c r="ACW193" s="23"/>
      <c r="ACX193" s="23"/>
      <c r="ACY193" s="23"/>
      <c r="ACZ193" s="23"/>
      <c r="ADA193" s="23"/>
      <c r="ADB193" s="23"/>
      <c r="ADC193" s="23"/>
      <c r="ADD193" s="23"/>
      <c r="ADE193" s="23"/>
      <c r="ADF193" s="23"/>
      <c r="ADG193" s="23"/>
      <c r="ADH193" s="23"/>
      <c r="ADI193" s="23"/>
      <c r="ADJ193" s="23"/>
      <c r="ADK193" s="23"/>
      <c r="ADL193" s="23"/>
      <c r="ADM193" s="23"/>
      <c r="ADN193" s="23"/>
      <c r="ADO193" s="23"/>
      <c r="ADP193" s="23"/>
      <c r="ADQ193" s="23"/>
      <c r="ADR193" s="23"/>
      <c r="ADS193" s="23"/>
      <c r="ADT193" s="23"/>
      <c r="ADU193" s="23"/>
      <c r="ADV193" s="23"/>
      <c r="ADW193" s="23"/>
      <c r="ADX193" s="23"/>
      <c r="ADY193" s="23"/>
      <c r="ADZ193" s="23"/>
      <c r="AEA193" s="23"/>
      <c r="AEB193" s="23"/>
      <c r="AEC193" s="23"/>
      <c r="AED193" s="23"/>
      <c r="AEE193" s="23"/>
      <c r="AEF193" s="23"/>
      <c r="AEG193" s="23"/>
      <c r="AEH193" s="23"/>
      <c r="AEI193" s="23"/>
      <c r="AEJ193" s="23"/>
      <c r="AEK193" s="23"/>
      <c r="AEL193" s="23"/>
      <c r="AEM193" s="23"/>
      <c r="AEN193" s="23"/>
      <c r="AEO193" s="23"/>
      <c r="AEP193" s="23"/>
      <c r="AEQ193" s="23"/>
      <c r="AER193" s="23"/>
      <c r="AES193" s="23"/>
      <c r="AET193" s="23"/>
      <c r="AEU193" s="23"/>
      <c r="AEV193" s="23"/>
      <c r="AEW193" s="23"/>
      <c r="AEX193" s="23"/>
      <c r="AEY193" s="23"/>
      <c r="AEZ193" s="23"/>
      <c r="AFA193" s="23"/>
      <c r="AFB193" s="23"/>
      <c r="AFC193" s="23"/>
      <c r="AFD193" s="23"/>
      <c r="AFE193" s="23"/>
      <c r="AFF193" s="23"/>
      <c r="AFG193" s="23"/>
      <c r="AFH193" s="23"/>
      <c r="AFI193" s="23"/>
      <c r="AFJ193" s="23"/>
      <c r="AFK193" s="23"/>
      <c r="AFL193" s="23"/>
      <c r="AFM193" s="23"/>
      <c r="AFN193" s="23"/>
      <c r="AFO193" s="23"/>
      <c r="AFP193" s="23"/>
      <c r="AFQ193" s="23"/>
      <c r="AFR193" s="23"/>
      <c r="AFS193" s="23"/>
      <c r="AFT193" s="23"/>
      <c r="AFU193" s="23"/>
      <c r="AFV193" s="23"/>
      <c r="AFW193" s="23"/>
      <c r="AFX193" s="23"/>
      <c r="AFY193" s="23"/>
      <c r="AFZ193" s="23"/>
      <c r="AGA193" s="23"/>
      <c r="AGB193" s="23"/>
      <c r="AGC193" s="23"/>
      <c r="AGD193" s="23"/>
      <c r="AGE193" s="23"/>
      <c r="AGF193" s="23"/>
      <c r="AGG193" s="23"/>
      <c r="AGH193" s="23"/>
      <c r="AGI193" s="23"/>
      <c r="AGJ193" s="23"/>
      <c r="AGK193" s="23"/>
      <c r="AGL193" s="23"/>
      <c r="AGM193" s="23"/>
      <c r="AGN193" s="23"/>
      <c r="AGO193" s="23"/>
      <c r="AGP193" s="23"/>
      <c r="AGQ193" s="23"/>
      <c r="AGR193" s="23"/>
      <c r="AGS193" s="23"/>
      <c r="AGT193" s="23"/>
      <c r="AGU193" s="23"/>
      <c r="AGV193" s="23"/>
      <c r="AGW193" s="23"/>
      <c r="AGX193" s="23"/>
      <c r="AGY193" s="23"/>
      <c r="AGZ193" s="23"/>
      <c r="AHA193" s="23"/>
      <c r="AHB193" s="23"/>
      <c r="AHC193" s="23"/>
      <c r="AHD193" s="23"/>
      <c r="AHE193" s="23"/>
      <c r="AHF193" s="23"/>
      <c r="AHG193" s="23"/>
      <c r="AHH193" s="23"/>
      <c r="AHI193" s="23"/>
      <c r="AHJ193" s="23"/>
      <c r="AHK193" s="23"/>
      <c r="AHL193" s="23"/>
      <c r="AHM193" s="23"/>
      <c r="AHN193" s="23"/>
      <c r="AHO193" s="23"/>
      <c r="AHP193" s="23"/>
      <c r="AHQ193" s="23"/>
      <c r="AHR193" s="23"/>
      <c r="AHS193" s="23"/>
      <c r="AHT193" s="23"/>
      <c r="AHU193" s="23"/>
      <c r="AHV193" s="23"/>
      <c r="AHW193" s="23"/>
      <c r="AHX193" s="23"/>
      <c r="AHY193" s="23"/>
      <c r="AHZ193" s="23"/>
      <c r="AIA193" s="23"/>
      <c r="AIB193" s="23"/>
      <c r="AIC193" s="23"/>
      <c r="AID193" s="23"/>
    </row>
    <row r="194" spans="1:914" s="20" customFormat="1" ht="13.55" customHeight="1">
      <c r="A194" s="587"/>
      <c r="B194" s="260" t="s">
        <v>34</v>
      </c>
      <c r="C194" s="385">
        <v>2090192</v>
      </c>
      <c r="D194" s="234">
        <v>-8.956228956228951E-2</v>
      </c>
      <c r="E194" s="620"/>
      <c r="F194" s="638"/>
      <c r="G194" s="233">
        <v>24388</v>
      </c>
      <c r="H194" s="234">
        <v>-1.772192685677465E-2</v>
      </c>
      <c r="I194" s="369">
        <v>17102</v>
      </c>
      <c r="J194" s="234">
        <v>-9.4701180456301937E-2</v>
      </c>
      <c r="K194" s="646"/>
      <c r="L194" s="632"/>
      <c r="M194" s="369">
        <v>7082</v>
      </c>
      <c r="N194" s="234">
        <v>-0.2333008552560355</v>
      </c>
      <c r="O194" s="620"/>
      <c r="P194" s="623"/>
      <c r="Q194" s="369">
        <v>811</v>
      </c>
      <c r="R194" s="234">
        <v>-0.52266038846380225</v>
      </c>
      <c r="S194" s="369">
        <v>1980</v>
      </c>
      <c r="T194" s="193">
        <v>0.61896974652493864</v>
      </c>
      <c r="U194" s="384"/>
      <c r="V194" s="321"/>
      <c r="W194" s="233">
        <v>80</v>
      </c>
      <c r="X194" s="234">
        <v>9.5890410958904049E-2</v>
      </c>
      <c r="Y194" s="384">
        <v>50</v>
      </c>
      <c r="Z194" s="234">
        <v>-0.75961538461538458</v>
      </c>
      <c r="AA194" s="369"/>
      <c r="AB194" s="234"/>
      <c r="AC194" s="369"/>
      <c r="AD194" s="234"/>
      <c r="AE194" s="369"/>
      <c r="AF194" s="234"/>
      <c r="AG194" s="369"/>
      <c r="AH194" s="234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  <c r="IW194" s="23"/>
      <c r="IX194" s="23"/>
      <c r="IY194" s="23"/>
      <c r="IZ194" s="23"/>
      <c r="JA194" s="23"/>
      <c r="JB194" s="23"/>
      <c r="JC194" s="23"/>
      <c r="JD194" s="23"/>
      <c r="JE194" s="23"/>
      <c r="JF194" s="23"/>
      <c r="JG194" s="23"/>
      <c r="JH194" s="23"/>
      <c r="JI194" s="23"/>
      <c r="JJ194" s="23"/>
      <c r="JK194" s="23"/>
      <c r="JL194" s="23"/>
      <c r="JM194" s="23"/>
      <c r="JN194" s="23"/>
      <c r="JO194" s="23"/>
      <c r="JP194" s="23"/>
      <c r="JQ194" s="23"/>
      <c r="JR194" s="23"/>
      <c r="JS194" s="23"/>
      <c r="JT194" s="23"/>
      <c r="JU194" s="23"/>
      <c r="JV194" s="23"/>
      <c r="JW194" s="23"/>
      <c r="JX194" s="23"/>
      <c r="JY194" s="23"/>
      <c r="JZ194" s="23"/>
      <c r="KA194" s="23"/>
      <c r="KB194" s="23"/>
      <c r="KC194" s="23"/>
      <c r="KD194" s="23"/>
      <c r="KE194" s="23"/>
      <c r="KF194" s="23"/>
      <c r="KG194" s="23"/>
      <c r="KH194" s="23"/>
      <c r="KI194" s="23"/>
      <c r="KJ194" s="23"/>
      <c r="KK194" s="23"/>
      <c r="KL194" s="23"/>
      <c r="KM194" s="23"/>
      <c r="KN194" s="23"/>
      <c r="KO194" s="23"/>
      <c r="KP194" s="23"/>
      <c r="KQ194" s="23"/>
      <c r="KR194" s="23"/>
      <c r="KS194" s="23"/>
      <c r="KT194" s="23"/>
      <c r="KU194" s="23"/>
      <c r="KV194" s="23"/>
      <c r="KW194" s="23"/>
      <c r="KX194" s="23"/>
      <c r="KY194" s="23"/>
      <c r="KZ194" s="23"/>
      <c r="LA194" s="23"/>
      <c r="LB194" s="23"/>
      <c r="LC194" s="23"/>
      <c r="LD194" s="23"/>
      <c r="LE194" s="23"/>
      <c r="LF194" s="23"/>
      <c r="LG194" s="23"/>
      <c r="LH194" s="23"/>
      <c r="LI194" s="23"/>
      <c r="LJ194" s="23"/>
      <c r="LK194" s="23"/>
      <c r="LL194" s="23"/>
      <c r="LM194" s="23"/>
      <c r="LN194" s="23"/>
      <c r="LO194" s="23"/>
      <c r="LP194" s="23"/>
      <c r="LQ194" s="23"/>
      <c r="LR194" s="23"/>
      <c r="LS194" s="23"/>
      <c r="LT194" s="23"/>
      <c r="LU194" s="23"/>
      <c r="LV194" s="23"/>
      <c r="LW194" s="23"/>
      <c r="LX194" s="23"/>
      <c r="LY194" s="23"/>
      <c r="LZ194" s="23"/>
      <c r="MA194" s="23"/>
      <c r="MB194" s="23"/>
      <c r="MC194" s="23"/>
      <c r="MD194" s="23"/>
      <c r="ME194" s="23"/>
      <c r="MF194" s="23"/>
      <c r="MG194" s="23"/>
      <c r="MH194" s="23"/>
      <c r="MI194" s="23"/>
      <c r="MJ194" s="23"/>
      <c r="MK194" s="23"/>
      <c r="ML194" s="23"/>
      <c r="MM194" s="23"/>
      <c r="MN194" s="23"/>
      <c r="MO194" s="23"/>
      <c r="MP194" s="23"/>
      <c r="MQ194" s="23"/>
      <c r="MR194" s="23"/>
      <c r="MS194" s="23"/>
      <c r="MT194" s="23"/>
      <c r="MU194" s="23"/>
      <c r="MV194" s="23"/>
      <c r="MW194" s="23"/>
      <c r="MX194" s="23"/>
      <c r="MY194" s="23"/>
      <c r="MZ194" s="23"/>
      <c r="NA194" s="23"/>
      <c r="NB194" s="23"/>
      <c r="NC194" s="23"/>
      <c r="ND194" s="23"/>
      <c r="NE194" s="23"/>
      <c r="NF194" s="23"/>
      <c r="NG194" s="23"/>
      <c r="NH194" s="23"/>
      <c r="NI194" s="23"/>
      <c r="NJ194" s="23"/>
      <c r="NK194" s="23"/>
      <c r="NL194" s="23"/>
      <c r="NM194" s="23"/>
      <c r="NN194" s="23"/>
      <c r="NO194" s="23"/>
      <c r="NP194" s="23"/>
      <c r="NQ194" s="23"/>
      <c r="NR194" s="23"/>
      <c r="NS194" s="23"/>
      <c r="NT194" s="23"/>
      <c r="NU194" s="23"/>
      <c r="NV194" s="23"/>
      <c r="NW194" s="23"/>
      <c r="NX194" s="23"/>
      <c r="NY194" s="23"/>
      <c r="NZ194" s="23"/>
      <c r="OA194" s="23"/>
      <c r="OB194" s="23"/>
      <c r="OC194" s="23"/>
      <c r="OD194" s="23"/>
      <c r="OE194" s="23"/>
      <c r="OF194" s="23"/>
      <c r="OG194" s="23"/>
      <c r="OH194" s="23"/>
      <c r="OI194" s="23"/>
      <c r="OJ194" s="23"/>
      <c r="OK194" s="23"/>
      <c r="OL194" s="23"/>
      <c r="OM194" s="23"/>
      <c r="ON194" s="23"/>
      <c r="OO194" s="23"/>
      <c r="OP194" s="23"/>
      <c r="OQ194" s="23"/>
      <c r="OR194" s="23"/>
      <c r="OS194" s="23"/>
      <c r="OT194" s="23"/>
      <c r="OU194" s="23"/>
      <c r="OV194" s="23"/>
      <c r="OW194" s="23"/>
      <c r="OX194" s="23"/>
      <c r="OY194" s="23"/>
      <c r="OZ194" s="23"/>
      <c r="PA194" s="23"/>
      <c r="PB194" s="23"/>
      <c r="PC194" s="23"/>
      <c r="PD194" s="23"/>
      <c r="PE194" s="23"/>
      <c r="PF194" s="23"/>
      <c r="PG194" s="23"/>
      <c r="PH194" s="23"/>
      <c r="PI194" s="23"/>
      <c r="PJ194" s="23"/>
      <c r="PK194" s="23"/>
      <c r="PL194" s="23"/>
      <c r="PM194" s="23"/>
      <c r="PN194" s="23"/>
      <c r="PO194" s="23"/>
      <c r="PP194" s="23"/>
      <c r="PQ194" s="23"/>
      <c r="PR194" s="23"/>
      <c r="PS194" s="23"/>
      <c r="PT194" s="23"/>
      <c r="PU194" s="23"/>
      <c r="PV194" s="23"/>
      <c r="PW194" s="23"/>
      <c r="PX194" s="23"/>
      <c r="PY194" s="23"/>
      <c r="PZ194" s="23"/>
      <c r="QA194" s="23"/>
      <c r="QB194" s="23"/>
      <c r="QC194" s="23"/>
      <c r="QD194" s="23"/>
      <c r="QE194" s="23"/>
      <c r="QF194" s="23"/>
      <c r="QG194" s="23"/>
      <c r="QH194" s="23"/>
      <c r="QI194" s="23"/>
      <c r="QJ194" s="23"/>
      <c r="QK194" s="23"/>
      <c r="QL194" s="23"/>
      <c r="QM194" s="23"/>
      <c r="QN194" s="23"/>
      <c r="QO194" s="23"/>
      <c r="QP194" s="23"/>
      <c r="QQ194" s="23"/>
      <c r="QR194" s="23"/>
      <c r="QS194" s="23"/>
      <c r="QT194" s="23"/>
      <c r="QU194" s="23"/>
      <c r="QV194" s="23"/>
      <c r="QW194" s="23"/>
      <c r="QX194" s="23"/>
      <c r="QY194" s="23"/>
      <c r="QZ194" s="23"/>
      <c r="RA194" s="23"/>
      <c r="RB194" s="23"/>
      <c r="RC194" s="23"/>
      <c r="RD194" s="23"/>
      <c r="RE194" s="23"/>
      <c r="RF194" s="23"/>
      <c r="RG194" s="23"/>
      <c r="RH194" s="23"/>
      <c r="RI194" s="23"/>
      <c r="RJ194" s="23"/>
      <c r="RK194" s="23"/>
      <c r="RL194" s="23"/>
      <c r="RM194" s="23"/>
      <c r="RN194" s="23"/>
      <c r="RO194" s="23"/>
      <c r="RP194" s="23"/>
      <c r="RQ194" s="23"/>
      <c r="RR194" s="23"/>
      <c r="RS194" s="23"/>
      <c r="RT194" s="23"/>
      <c r="RU194" s="23"/>
      <c r="RV194" s="23"/>
      <c r="RW194" s="23"/>
      <c r="RX194" s="23"/>
      <c r="RY194" s="23"/>
      <c r="RZ194" s="23"/>
      <c r="SA194" s="23"/>
      <c r="SB194" s="23"/>
      <c r="SC194" s="23"/>
      <c r="SD194" s="23"/>
      <c r="SE194" s="23"/>
      <c r="SF194" s="23"/>
      <c r="SG194" s="23"/>
      <c r="SH194" s="23"/>
      <c r="SI194" s="23"/>
      <c r="SJ194" s="23"/>
      <c r="SK194" s="23"/>
      <c r="SL194" s="23"/>
      <c r="SM194" s="23"/>
      <c r="SN194" s="23"/>
      <c r="SO194" s="23"/>
      <c r="SP194" s="23"/>
      <c r="SQ194" s="23"/>
      <c r="SR194" s="23"/>
      <c r="SS194" s="23"/>
      <c r="ST194" s="23"/>
      <c r="SU194" s="23"/>
      <c r="SV194" s="23"/>
      <c r="SW194" s="23"/>
      <c r="SX194" s="23"/>
      <c r="SY194" s="23"/>
      <c r="SZ194" s="23"/>
      <c r="TA194" s="23"/>
      <c r="TB194" s="23"/>
      <c r="TC194" s="23"/>
      <c r="TD194" s="23"/>
      <c r="TE194" s="23"/>
      <c r="TF194" s="23"/>
      <c r="TG194" s="23"/>
      <c r="TH194" s="23"/>
      <c r="TI194" s="23"/>
      <c r="TJ194" s="23"/>
      <c r="TK194" s="23"/>
      <c r="TL194" s="23"/>
      <c r="TM194" s="23"/>
      <c r="TN194" s="23"/>
      <c r="TO194" s="23"/>
      <c r="TP194" s="23"/>
      <c r="TQ194" s="23"/>
      <c r="TR194" s="23"/>
      <c r="TS194" s="23"/>
      <c r="TT194" s="23"/>
      <c r="TU194" s="23"/>
      <c r="TV194" s="23"/>
      <c r="TW194" s="23"/>
      <c r="TX194" s="23"/>
      <c r="TY194" s="23"/>
      <c r="TZ194" s="23"/>
      <c r="UA194" s="23"/>
      <c r="UB194" s="23"/>
      <c r="UC194" s="23"/>
      <c r="UD194" s="23"/>
      <c r="UE194" s="23"/>
      <c r="UF194" s="23"/>
      <c r="UG194" s="23"/>
      <c r="UH194" s="23"/>
      <c r="UI194" s="23"/>
      <c r="UJ194" s="23"/>
      <c r="UK194" s="23"/>
      <c r="UL194" s="23"/>
      <c r="UM194" s="23"/>
      <c r="UN194" s="23"/>
      <c r="UO194" s="23"/>
      <c r="UP194" s="23"/>
      <c r="UQ194" s="23"/>
      <c r="UR194" s="23"/>
      <c r="US194" s="23"/>
      <c r="UT194" s="23"/>
      <c r="UU194" s="23"/>
      <c r="UV194" s="23"/>
      <c r="UW194" s="23"/>
      <c r="UX194" s="23"/>
      <c r="UY194" s="23"/>
      <c r="UZ194" s="23"/>
      <c r="VA194" s="23"/>
      <c r="VB194" s="23"/>
      <c r="VC194" s="23"/>
      <c r="VD194" s="23"/>
      <c r="VE194" s="23"/>
      <c r="VF194" s="23"/>
      <c r="VG194" s="23"/>
      <c r="VH194" s="23"/>
      <c r="VI194" s="23"/>
      <c r="VJ194" s="23"/>
      <c r="VK194" s="23"/>
      <c r="VL194" s="23"/>
      <c r="VM194" s="23"/>
      <c r="VN194" s="23"/>
      <c r="VO194" s="23"/>
      <c r="VP194" s="23"/>
      <c r="VQ194" s="23"/>
      <c r="VR194" s="23"/>
      <c r="VS194" s="23"/>
      <c r="VT194" s="23"/>
      <c r="VU194" s="23"/>
      <c r="VV194" s="23"/>
      <c r="VW194" s="23"/>
      <c r="VX194" s="23"/>
      <c r="VY194" s="23"/>
      <c r="VZ194" s="23"/>
      <c r="WA194" s="23"/>
      <c r="WB194" s="23"/>
      <c r="WC194" s="23"/>
      <c r="WD194" s="23"/>
      <c r="WE194" s="23"/>
      <c r="WF194" s="23"/>
      <c r="WG194" s="23"/>
      <c r="WH194" s="23"/>
      <c r="WI194" s="23"/>
      <c r="WJ194" s="23"/>
      <c r="WK194" s="23"/>
      <c r="WL194" s="23"/>
      <c r="WM194" s="23"/>
      <c r="WN194" s="23"/>
      <c r="WO194" s="23"/>
      <c r="WP194" s="23"/>
      <c r="WQ194" s="23"/>
      <c r="WR194" s="23"/>
      <c r="WS194" s="23"/>
      <c r="WT194" s="23"/>
      <c r="WU194" s="23"/>
      <c r="WV194" s="23"/>
      <c r="WW194" s="23"/>
      <c r="WX194" s="23"/>
      <c r="WY194" s="23"/>
      <c r="WZ194" s="23"/>
      <c r="XA194" s="23"/>
      <c r="XB194" s="23"/>
      <c r="XC194" s="23"/>
      <c r="XD194" s="23"/>
      <c r="XE194" s="23"/>
      <c r="XF194" s="23"/>
      <c r="XG194" s="23"/>
      <c r="XH194" s="23"/>
      <c r="XI194" s="23"/>
      <c r="XJ194" s="23"/>
      <c r="XK194" s="23"/>
      <c r="XL194" s="23"/>
      <c r="XM194" s="23"/>
      <c r="XN194" s="23"/>
      <c r="XO194" s="23"/>
      <c r="XP194" s="23"/>
      <c r="XQ194" s="23"/>
      <c r="XR194" s="23"/>
      <c r="XS194" s="23"/>
      <c r="XT194" s="23"/>
      <c r="XU194" s="23"/>
      <c r="XV194" s="23"/>
      <c r="XW194" s="23"/>
      <c r="XX194" s="23"/>
      <c r="XY194" s="23"/>
      <c r="XZ194" s="23"/>
      <c r="YA194" s="23"/>
      <c r="YB194" s="23"/>
      <c r="YC194" s="23"/>
      <c r="YD194" s="23"/>
      <c r="YE194" s="23"/>
      <c r="YF194" s="23"/>
      <c r="YG194" s="23"/>
      <c r="YH194" s="23"/>
      <c r="YI194" s="23"/>
      <c r="YJ194" s="23"/>
      <c r="YK194" s="23"/>
      <c r="YL194" s="23"/>
      <c r="YM194" s="23"/>
      <c r="YN194" s="23"/>
      <c r="YO194" s="23"/>
      <c r="YP194" s="23"/>
      <c r="YQ194" s="23"/>
      <c r="YR194" s="23"/>
      <c r="YS194" s="23"/>
      <c r="YT194" s="23"/>
      <c r="YU194" s="23"/>
      <c r="YV194" s="23"/>
      <c r="YW194" s="23"/>
      <c r="YX194" s="23"/>
      <c r="YY194" s="23"/>
      <c r="YZ194" s="23"/>
      <c r="ZA194" s="23"/>
      <c r="ZB194" s="23"/>
      <c r="ZC194" s="23"/>
      <c r="ZD194" s="23"/>
      <c r="ZE194" s="23"/>
      <c r="ZF194" s="23"/>
      <c r="ZG194" s="23"/>
      <c r="ZH194" s="23"/>
      <c r="ZI194" s="23"/>
      <c r="ZJ194" s="23"/>
      <c r="ZK194" s="23"/>
      <c r="ZL194" s="23"/>
      <c r="ZM194" s="23"/>
      <c r="ZN194" s="23"/>
      <c r="ZO194" s="23"/>
      <c r="ZP194" s="23"/>
      <c r="ZQ194" s="23"/>
      <c r="ZR194" s="23"/>
      <c r="ZS194" s="23"/>
      <c r="ZT194" s="23"/>
      <c r="ZU194" s="23"/>
      <c r="ZV194" s="23"/>
      <c r="ZW194" s="23"/>
      <c r="ZX194" s="23"/>
      <c r="ZY194" s="23"/>
      <c r="ZZ194" s="23"/>
      <c r="AAA194" s="23"/>
      <c r="AAB194" s="23"/>
      <c r="AAC194" s="23"/>
      <c r="AAD194" s="23"/>
      <c r="AAE194" s="23"/>
      <c r="AAF194" s="23"/>
      <c r="AAG194" s="23"/>
      <c r="AAH194" s="23"/>
      <c r="AAI194" s="23"/>
      <c r="AAJ194" s="23"/>
      <c r="AAK194" s="23"/>
      <c r="AAL194" s="23"/>
      <c r="AAM194" s="23"/>
      <c r="AAN194" s="23"/>
      <c r="AAO194" s="23"/>
      <c r="AAP194" s="23"/>
      <c r="AAQ194" s="23"/>
      <c r="AAR194" s="23"/>
      <c r="AAS194" s="23"/>
      <c r="AAT194" s="23"/>
      <c r="AAU194" s="23"/>
      <c r="AAV194" s="23"/>
      <c r="AAW194" s="23"/>
      <c r="AAX194" s="23"/>
      <c r="AAY194" s="23"/>
      <c r="AAZ194" s="23"/>
      <c r="ABA194" s="23"/>
      <c r="ABB194" s="23"/>
      <c r="ABC194" s="23"/>
      <c r="ABD194" s="23"/>
      <c r="ABE194" s="23"/>
      <c r="ABF194" s="23"/>
      <c r="ABG194" s="23"/>
      <c r="ABH194" s="23"/>
      <c r="ABI194" s="23"/>
      <c r="ABJ194" s="23"/>
      <c r="ABK194" s="23"/>
      <c r="ABL194" s="23"/>
      <c r="ABM194" s="23"/>
      <c r="ABN194" s="23"/>
      <c r="ABO194" s="23"/>
      <c r="ABP194" s="23"/>
      <c r="ABQ194" s="23"/>
      <c r="ABR194" s="23"/>
      <c r="ABS194" s="23"/>
      <c r="ABT194" s="23"/>
      <c r="ABU194" s="23"/>
      <c r="ABV194" s="23"/>
      <c r="ABW194" s="23"/>
      <c r="ABX194" s="23"/>
      <c r="ABY194" s="23"/>
      <c r="ABZ194" s="23"/>
      <c r="ACA194" s="23"/>
      <c r="ACB194" s="23"/>
      <c r="ACC194" s="23"/>
      <c r="ACD194" s="23"/>
      <c r="ACE194" s="23"/>
      <c r="ACF194" s="23"/>
      <c r="ACG194" s="23"/>
      <c r="ACH194" s="23"/>
      <c r="ACI194" s="23"/>
      <c r="ACJ194" s="23"/>
      <c r="ACK194" s="23"/>
      <c r="ACL194" s="23"/>
      <c r="ACM194" s="23"/>
      <c r="ACN194" s="23"/>
      <c r="ACO194" s="23"/>
      <c r="ACP194" s="23"/>
      <c r="ACQ194" s="23"/>
      <c r="ACR194" s="23"/>
      <c r="ACS194" s="23"/>
      <c r="ACT194" s="23"/>
      <c r="ACU194" s="23"/>
      <c r="ACV194" s="23"/>
      <c r="ACW194" s="23"/>
      <c r="ACX194" s="23"/>
      <c r="ACY194" s="23"/>
      <c r="ACZ194" s="23"/>
      <c r="ADA194" s="23"/>
      <c r="ADB194" s="23"/>
      <c r="ADC194" s="23"/>
      <c r="ADD194" s="23"/>
      <c r="ADE194" s="23"/>
      <c r="ADF194" s="23"/>
      <c r="ADG194" s="23"/>
      <c r="ADH194" s="23"/>
      <c r="ADI194" s="23"/>
      <c r="ADJ194" s="23"/>
      <c r="ADK194" s="23"/>
      <c r="ADL194" s="23"/>
      <c r="ADM194" s="23"/>
      <c r="ADN194" s="23"/>
      <c r="ADO194" s="23"/>
      <c r="ADP194" s="23"/>
      <c r="ADQ194" s="23"/>
      <c r="ADR194" s="23"/>
      <c r="ADS194" s="23"/>
      <c r="ADT194" s="23"/>
      <c r="ADU194" s="23"/>
      <c r="ADV194" s="23"/>
      <c r="ADW194" s="23"/>
      <c r="ADX194" s="23"/>
      <c r="ADY194" s="23"/>
      <c r="ADZ194" s="23"/>
      <c r="AEA194" s="23"/>
      <c r="AEB194" s="23"/>
      <c r="AEC194" s="23"/>
      <c r="AED194" s="23"/>
      <c r="AEE194" s="23"/>
      <c r="AEF194" s="23"/>
      <c r="AEG194" s="23"/>
      <c r="AEH194" s="23"/>
      <c r="AEI194" s="23"/>
      <c r="AEJ194" s="23"/>
      <c r="AEK194" s="23"/>
      <c r="AEL194" s="23"/>
      <c r="AEM194" s="23"/>
      <c r="AEN194" s="23"/>
      <c r="AEO194" s="23"/>
      <c r="AEP194" s="23"/>
      <c r="AEQ194" s="23"/>
      <c r="AER194" s="23"/>
      <c r="AES194" s="23"/>
      <c r="AET194" s="23"/>
      <c r="AEU194" s="23"/>
      <c r="AEV194" s="23"/>
      <c r="AEW194" s="23"/>
      <c r="AEX194" s="23"/>
      <c r="AEY194" s="23"/>
      <c r="AEZ194" s="23"/>
      <c r="AFA194" s="23"/>
      <c r="AFB194" s="23"/>
      <c r="AFC194" s="23"/>
      <c r="AFD194" s="23"/>
      <c r="AFE194" s="23"/>
      <c r="AFF194" s="23"/>
      <c r="AFG194" s="23"/>
      <c r="AFH194" s="23"/>
      <c r="AFI194" s="23"/>
      <c r="AFJ194" s="23"/>
      <c r="AFK194" s="23"/>
      <c r="AFL194" s="23"/>
      <c r="AFM194" s="23"/>
      <c r="AFN194" s="23"/>
      <c r="AFO194" s="23"/>
      <c r="AFP194" s="23"/>
      <c r="AFQ194" s="23"/>
      <c r="AFR194" s="23"/>
      <c r="AFS194" s="23"/>
      <c r="AFT194" s="23"/>
      <c r="AFU194" s="23"/>
      <c r="AFV194" s="23"/>
      <c r="AFW194" s="23"/>
      <c r="AFX194" s="23"/>
      <c r="AFY194" s="23"/>
      <c r="AFZ194" s="23"/>
      <c r="AGA194" s="23"/>
      <c r="AGB194" s="23"/>
      <c r="AGC194" s="23"/>
      <c r="AGD194" s="23"/>
      <c r="AGE194" s="23"/>
      <c r="AGF194" s="23"/>
      <c r="AGG194" s="23"/>
      <c r="AGH194" s="23"/>
      <c r="AGI194" s="23"/>
      <c r="AGJ194" s="23"/>
      <c r="AGK194" s="23"/>
      <c r="AGL194" s="23"/>
      <c r="AGM194" s="23"/>
      <c r="AGN194" s="23"/>
      <c r="AGO194" s="23"/>
      <c r="AGP194" s="23"/>
      <c r="AGQ194" s="23"/>
      <c r="AGR194" s="23"/>
      <c r="AGS194" s="23"/>
      <c r="AGT194" s="23"/>
      <c r="AGU194" s="23"/>
      <c r="AGV194" s="23"/>
      <c r="AGW194" s="23"/>
      <c r="AGX194" s="23"/>
      <c r="AGY194" s="23"/>
      <c r="AGZ194" s="23"/>
      <c r="AHA194" s="23"/>
      <c r="AHB194" s="23"/>
      <c r="AHC194" s="23"/>
      <c r="AHD194" s="23"/>
      <c r="AHE194" s="23"/>
      <c r="AHF194" s="23"/>
      <c r="AHG194" s="23"/>
      <c r="AHH194" s="23"/>
      <c r="AHI194" s="23"/>
      <c r="AHJ194" s="23"/>
      <c r="AHK194" s="23"/>
      <c r="AHL194" s="23"/>
      <c r="AHM194" s="23"/>
      <c r="AHN194" s="23"/>
      <c r="AHO194" s="23"/>
      <c r="AHP194" s="23"/>
      <c r="AHQ194" s="23"/>
      <c r="AHR194" s="23"/>
      <c r="AHS194" s="23"/>
      <c r="AHT194" s="23"/>
      <c r="AHU194" s="23"/>
      <c r="AHV194" s="23"/>
      <c r="AHW194" s="23"/>
      <c r="AHX194" s="23"/>
      <c r="AHY194" s="23"/>
      <c r="AHZ194" s="23"/>
      <c r="AIA194" s="23"/>
      <c r="AIB194" s="23"/>
      <c r="AIC194" s="23"/>
      <c r="AID194" s="23"/>
    </row>
    <row r="195" spans="1:914" s="20" customFormat="1" ht="13.55" customHeight="1" thickBot="1">
      <c r="A195" s="588"/>
      <c r="B195" s="272" t="s">
        <v>32</v>
      </c>
      <c r="C195" s="387">
        <v>2342310</v>
      </c>
      <c r="D195" s="238">
        <v>-6.1303365274985255E-2</v>
      </c>
      <c r="E195" s="633"/>
      <c r="F195" s="660"/>
      <c r="G195" s="237">
        <v>26026</v>
      </c>
      <c r="H195" s="238">
        <v>0.10345119986432638</v>
      </c>
      <c r="I195" s="388">
        <v>17491</v>
      </c>
      <c r="J195" s="238">
        <v>-5.5969343696027685E-2</v>
      </c>
      <c r="K195" s="647"/>
      <c r="L195" s="651"/>
      <c r="M195" s="388">
        <v>4865</v>
      </c>
      <c r="N195" s="238">
        <v>7.0280528052805273</v>
      </c>
      <c r="O195" s="633"/>
      <c r="P195" s="630"/>
      <c r="Q195" s="388">
        <v>624</v>
      </c>
      <c r="R195" s="238">
        <v>-0.24909747292418771</v>
      </c>
      <c r="S195" s="388">
        <v>2048</v>
      </c>
      <c r="T195" s="193">
        <v>-6.3129002744739246E-2</v>
      </c>
      <c r="U195" s="389"/>
      <c r="V195" s="376"/>
      <c r="W195" s="237">
        <v>51</v>
      </c>
      <c r="X195" s="238">
        <v>2.6428571428571428</v>
      </c>
      <c r="Y195" s="389">
        <v>68</v>
      </c>
      <c r="Z195" s="238">
        <v>67</v>
      </c>
      <c r="AA195" s="391"/>
      <c r="AB195" s="301"/>
      <c r="AC195" s="391"/>
      <c r="AD195" s="301"/>
      <c r="AE195" s="391"/>
      <c r="AF195" s="301"/>
      <c r="AG195" s="391"/>
      <c r="AH195" s="301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  <c r="IW195" s="23"/>
      <c r="IX195" s="23"/>
      <c r="IY195" s="23"/>
      <c r="IZ195" s="23"/>
      <c r="JA195" s="23"/>
      <c r="JB195" s="23"/>
      <c r="JC195" s="23"/>
      <c r="JD195" s="23"/>
      <c r="JE195" s="23"/>
      <c r="JF195" s="23"/>
      <c r="JG195" s="23"/>
      <c r="JH195" s="23"/>
      <c r="JI195" s="23"/>
      <c r="JJ195" s="23"/>
      <c r="JK195" s="23"/>
      <c r="JL195" s="23"/>
      <c r="JM195" s="23"/>
      <c r="JN195" s="23"/>
      <c r="JO195" s="23"/>
      <c r="JP195" s="23"/>
      <c r="JQ195" s="23"/>
      <c r="JR195" s="23"/>
      <c r="JS195" s="23"/>
      <c r="JT195" s="23"/>
      <c r="JU195" s="23"/>
      <c r="JV195" s="23"/>
      <c r="JW195" s="23"/>
      <c r="JX195" s="23"/>
      <c r="JY195" s="23"/>
      <c r="JZ195" s="23"/>
      <c r="KA195" s="23"/>
      <c r="KB195" s="23"/>
      <c r="KC195" s="23"/>
      <c r="KD195" s="23"/>
      <c r="KE195" s="23"/>
      <c r="KF195" s="23"/>
      <c r="KG195" s="23"/>
      <c r="KH195" s="23"/>
      <c r="KI195" s="23"/>
      <c r="KJ195" s="23"/>
      <c r="KK195" s="23"/>
      <c r="KL195" s="23"/>
      <c r="KM195" s="23"/>
      <c r="KN195" s="23"/>
      <c r="KO195" s="23"/>
      <c r="KP195" s="23"/>
      <c r="KQ195" s="23"/>
      <c r="KR195" s="23"/>
      <c r="KS195" s="23"/>
      <c r="KT195" s="23"/>
      <c r="KU195" s="23"/>
      <c r="KV195" s="23"/>
      <c r="KW195" s="23"/>
      <c r="KX195" s="23"/>
      <c r="KY195" s="23"/>
      <c r="KZ195" s="23"/>
      <c r="LA195" s="23"/>
      <c r="LB195" s="23"/>
      <c r="LC195" s="23"/>
      <c r="LD195" s="23"/>
      <c r="LE195" s="23"/>
      <c r="LF195" s="23"/>
      <c r="LG195" s="23"/>
      <c r="LH195" s="23"/>
      <c r="LI195" s="23"/>
      <c r="LJ195" s="23"/>
      <c r="LK195" s="23"/>
      <c r="LL195" s="23"/>
      <c r="LM195" s="23"/>
      <c r="LN195" s="23"/>
      <c r="LO195" s="23"/>
      <c r="LP195" s="23"/>
      <c r="LQ195" s="23"/>
      <c r="LR195" s="23"/>
      <c r="LS195" s="23"/>
      <c r="LT195" s="23"/>
      <c r="LU195" s="23"/>
      <c r="LV195" s="23"/>
      <c r="LW195" s="23"/>
      <c r="LX195" s="23"/>
      <c r="LY195" s="23"/>
      <c r="LZ195" s="23"/>
      <c r="MA195" s="23"/>
      <c r="MB195" s="23"/>
      <c r="MC195" s="23"/>
      <c r="MD195" s="23"/>
      <c r="ME195" s="23"/>
      <c r="MF195" s="23"/>
      <c r="MG195" s="23"/>
      <c r="MH195" s="23"/>
      <c r="MI195" s="23"/>
      <c r="MJ195" s="23"/>
      <c r="MK195" s="23"/>
      <c r="ML195" s="23"/>
      <c r="MM195" s="23"/>
      <c r="MN195" s="23"/>
      <c r="MO195" s="23"/>
      <c r="MP195" s="23"/>
      <c r="MQ195" s="23"/>
      <c r="MR195" s="23"/>
      <c r="MS195" s="23"/>
      <c r="MT195" s="23"/>
      <c r="MU195" s="23"/>
      <c r="MV195" s="23"/>
      <c r="MW195" s="23"/>
      <c r="MX195" s="23"/>
      <c r="MY195" s="23"/>
      <c r="MZ195" s="23"/>
      <c r="NA195" s="23"/>
      <c r="NB195" s="23"/>
      <c r="NC195" s="23"/>
      <c r="ND195" s="23"/>
      <c r="NE195" s="23"/>
      <c r="NF195" s="23"/>
      <c r="NG195" s="23"/>
      <c r="NH195" s="23"/>
      <c r="NI195" s="23"/>
      <c r="NJ195" s="23"/>
      <c r="NK195" s="23"/>
      <c r="NL195" s="23"/>
      <c r="NM195" s="23"/>
      <c r="NN195" s="23"/>
      <c r="NO195" s="23"/>
      <c r="NP195" s="23"/>
      <c r="NQ195" s="23"/>
      <c r="NR195" s="23"/>
      <c r="NS195" s="23"/>
      <c r="NT195" s="23"/>
      <c r="NU195" s="23"/>
      <c r="NV195" s="23"/>
      <c r="NW195" s="23"/>
      <c r="NX195" s="23"/>
      <c r="NY195" s="23"/>
      <c r="NZ195" s="23"/>
      <c r="OA195" s="23"/>
      <c r="OB195" s="23"/>
      <c r="OC195" s="23"/>
      <c r="OD195" s="23"/>
      <c r="OE195" s="23"/>
      <c r="OF195" s="23"/>
      <c r="OG195" s="23"/>
      <c r="OH195" s="23"/>
      <c r="OI195" s="23"/>
      <c r="OJ195" s="23"/>
      <c r="OK195" s="23"/>
      <c r="OL195" s="23"/>
      <c r="OM195" s="23"/>
      <c r="ON195" s="23"/>
      <c r="OO195" s="23"/>
      <c r="OP195" s="23"/>
      <c r="OQ195" s="23"/>
      <c r="OR195" s="23"/>
      <c r="OS195" s="23"/>
      <c r="OT195" s="23"/>
      <c r="OU195" s="23"/>
      <c r="OV195" s="23"/>
      <c r="OW195" s="23"/>
      <c r="OX195" s="23"/>
      <c r="OY195" s="23"/>
      <c r="OZ195" s="23"/>
      <c r="PA195" s="23"/>
      <c r="PB195" s="23"/>
      <c r="PC195" s="23"/>
      <c r="PD195" s="23"/>
      <c r="PE195" s="23"/>
      <c r="PF195" s="23"/>
      <c r="PG195" s="23"/>
      <c r="PH195" s="23"/>
      <c r="PI195" s="23"/>
      <c r="PJ195" s="23"/>
      <c r="PK195" s="23"/>
      <c r="PL195" s="23"/>
      <c r="PM195" s="23"/>
      <c r="PN195" s="23"/>
      <c r="PO195" s="23"/>
      <c r="PP195" s="23"/>
      <c r="PQ195" s="23"/>
      <c r="PR195" s="23"/>
      <c r="PS195" s="23"/>
      <c r="PT195" s="23"/>
      <c r="PU195" s="23"/>
      <c r="PV195" s="23"/>
      <c r="PW195" s="23"/>
      <c r="PX195" s="23"/>
      <c r="PY195" s="23"/>
      <c r="PZ195" s="23"/>
      <c r="QA195" s="23"/>
      <c r="QB195" s="23"/>
      <c r="QC195" s="23"/>
      <c r="QD195" s="23"/>
      <c r="QE195" s="23"/>
      <c r="QF195" s="23"/>
      <c r="QG195" s="23"/>
      <c r="QH195" s="23"/>
      <c r="QI195" s="23"/>
      <c r="QJ195" s="23"/>
      <c r="QK195" s="23"/>
      <c r="QL195" s="23"/>
      <c r="QM195" s="23"/>
      <c r="QN195" s="23"/>
      <c r="QO195" s="23"/>
      <c r="QP195" s="23"/>
      <c r="QQ195" s="23"/>
      <c r="QR195" s="23"/>
      <c r="QS195" s="23"/>
      <c r="QT195" s="23"/>
      <c r="QU195" s="23"/>
      <c r="QV195" s="23"/>
      <c r="QW195" s="23"/>
      <c r="QX195" s="23"/>
      <c r="QY195" s="23"/>
      <c r="QZ195" s="23"/>
      <c r="RA195" s="23"/>
      <c r="RB195" s="23"/>
      <c r="RC195" s="23"/>
      <c r="RD195" s="23"/>
      <c r="RE195" s="23"/>
      <c r="RF195" s="23"/>
      <c r="RG195" s="23"/>
      <c r="RH195" s="23"/>
      <c r="RI195" s="23"/>
      <c r="RJ195" s="23"/>
      <c r="RK195" s="23"/>
      <c r="RL195" s="23"/>
      <c r="RM195" s="23"/>
      <c r="RN195" s="23"/>
      <c r="RO195" s="23"/>
      <c r="RP195" s="23"/>
      <c r="RQ195" s="23"/>
      <c r="RR195" s="23"/>
      <c r="RS195" s="23"/>
      <c r="RT195" s="23"/>
      <c r="RU195" s="23"/>
      <c r="RV195" s="23"/>
      <c r="RW195" s="23"/>
      <c r="RX195" s="23"/>
      <c r="RY195" s="23"/>
      <c r="RZ195" s="23"/>
      <c r="SA195" s="23"/>
      <c r="SB195" s="23"/>
      <c r="SC195" s="23"/>
      <c r="SD195" s="23"/>
      <c r="SE195" s="23"/>
      <c r="SF195" s="23"/>
      <c r="SG195" s="23"/>
      <c r="SH195" s="23"/>
      <c r="SI195" s="23"/>
      <c r="SJ195" s="23"/>
      <c r="SK195" s="23"/>
      <c r="SL195" s="23"/>
      <c r="SM195" s="23"/>
      <c r="SN195" s="23"/>
      <c r="SO195" s="23"/>
      <c r="SP195" s="23"/>
      <c r="SQ195" s="23"/>
      <c r="SR195" s="23"/>
      <c r="SS195" s="23"/>
      <c r="ST195" s="23"/>
      <c r="SU195" s="23"/>
      <c r="SV195" s="23"/>
      <c r="SW195" s="23"/>
      <c r="SX195" s="23"/>
      <c r="SY195" s="23"/>
      <c r="SZ195" s="23"/>
      <c r="TA195" s="23"/>
      <c r="TB195" s="23"/>
      <c r="TC195" s="23"/>
      <c r="TD195" s="23"/>
      <c r="TE195" s="23"/>
      <c r="TF195" s="23"/>
      <c r="TG195" s="23"/>
      <c r="TH195" s="23"/>
      <c r="TI195" s="23"/>
      <c r="TJ195" s="23"/>
      <c r="TK195" s="23"/>
      <c r="TL195" s="23"/>
      <c r="TM195" s="23"/>
      <c r="TN195" s="23"/>
      <c r="TO195" s="23"/>
      <c r="TP195" s="23"/>
      <c r="TQ195" s="23"/>
      <c r="TR195" s="23"/>
      <c r="TS195" s="23"/>
      <c r="TT195" s="23"/>
      <c r="TU195" s="23"/>
      <c r="TV195" s="23"/>
      <c r="TW195" s="23"/>
      <c r="TX195" s="23"/>
      <c r="TY195" s="23"/>
      <c r="TZ195" s="23"/>
      <c r="UA195" s="23"/>
      <c r="UB195" s="23"/>
      <c r="UC195" s="23"/>
      <c r="UD195" s="23"/>
      <c r="UE195" s="23"/>
      <c r="UF195" s="23"/>
      <c r="UG195" s="23"/>
      <c r="UH195" s="23"/>
      <c r="UI195" s="23"/>
      <c r="UJ195" s="23"/>
      <c r="UK195" s="23"/>
      <c r="UL195" s="23"/>
      <c r="UM195" s="23"/>
      <c r="UN195" s="23"/>
      <c r="UO195" s="23"/>
      <c r="UP195" s="23"/>
      <c r="UQ195" s="23"/>
      <c r="UR195" s="23"/>
      <c r="US195" s="23"/>
      <c r="UT195" s="23"/>
      <c r="UU195" s="23"/>
      <c r="UV195" s="23"/>
      <c r="UW195" s="23"/>
      <c r="UX195" s="23"/>
      <c r="UY195" s="23"/>
      <c r="UZ195" s="23"/>
      <c r="VA195" s="23"/>
      <c r="VB195" s="23"/>
      <c r="VC195" s="23"/>
      <c r="VD195" s="23"/>
      <c r="VE195" s="23"/>
      <c r="VF195" s="23"/>
      <c r="VG195" s="23"/>
      <c r="VH195" s="23"/>
      <c r="VI195" s="23"/>
      <c r="VJ195" s="23"/>
      <c r="VK195" s="23"/>
      <c r="VL195" s="23"/>
      <c r="VM195" s="23"/>
      <c r="VN195" s="23"/>
      <c r="VO195" s="23"/>
      <c r="VP195" s="23"/>
      <c r="VQ195" s="23"/>
      <c r="VR195" s="23"/>
      <c r="VS195" s="23"/>
      <c r="VT195" s="23"/>
      <c r="VU195" s="23"/>
      <c r="VV195" s="23"/>
      <c r="VW195" s="23"/>
      <c r="VX195" s="23"/>
      <c r="VY195" s="23"/>
      <c r="VZ195" s="23"/>
      <c r="WA195" s="23"/>
      <c r="WB195" s="23"/>
      <c r="WC195" s="23"/>
      <c r="WD195" s="23"/>
      <c r="WE195" s="23"/>
      <c r="WF195" s="23"/>
      <c r="WG195" s="23"/>
      <c r="WH195" s="23"/>
      <c r="WI195" s="23"/>
      <c r="WJ195" s="23"/>
      <c r="WK195" s="23"/>
      <c r="WL195" s="23"/>
      <c r="WM195" s="23"/>
      <c r="WN195" s="23"/>
      <c r="WO195" s="23"/>
      <c r="WP195" s="23"/>
      <c r="WQ195" s="23"/>
      <c r="WR195" s="23"/>
      <c r="WS195" s="23"/>
      <c r="WT195" s="23"/>
      <c r="WU195" s="23"/>
      <c r="WV195" s="23"/>
      <c r="WW195" s="23"/>
      <c r="WX195" s="23"/>
      <c r="WY195" s="23"/>
      <c r="WZ195" s="23"/>
      <c r="XA195" s="23"/>
      <c r="XB195" s="23"/>
      <c r="XC195" s="23"/>
      <c r="XD195" s="23"/>
      <c r="XE195" s="23"/>
      <c r="XF195" s="23"/>
      <c r="XG195" s="23"/>
      <c r="XH195" s="23"/>
      <c r="XI195" s="23"/>
      <c r="XJ195" s="23"/>
      <c r="XK195" s="23"/>
      <c r="XL195" s="23"/>
      <c r="XM195" s="23"/>
      <c r="XN195" s="23"/>
      <c r="XO195" s="23"/>
      <c r="XP195" s="23"/>
      <c r="XQ195" s="23"/>
      <c r="XR195" s="23"/>
      <c r="XS195" s="23"/>
      <c r="XT195" s="23"/>
      <c r="XU195" s="23"/>
      <c r="XV195" s="23"/>
      <c r="XW195" s="23"/>
      <c r="XX195" s="23"/>
      <c r="XY195" s="23"/>
      <c r="XZ195" s="23"/>
      <c r="YA195" s="23"/>
      <c r="YB195" s="23"/>
      <c r="YC195" s="23"/>
      <c r="YD195" s="23"/>
      <c r="YE195" s="23"/>
      <c r="YF195" s="23"/>
      <c r="YG195" s="23"/>
      <c r="YH195" s="23"/>
      <c r="YI195" s="23"/>
      <c r="YJ195" s="23"/>
      <c r="YK195" s="23"/>
      <c r="YL195" s="23"/>
      <c r="YM195" s="23"/>
      <c r="YN195" s="23"/>
      <c r="YO195" s="23"/>
      <c r="YP195" s="23"/>
      <c r="YQ195" s="23"/>
      <c r="YR195" s="23"/>
      <c r="YS195" s="23"/>
      <c r="YT195" s="23"/>
      <c r="YU195" s="23"/>
      <c r="YV195" s="23"/>
      <c r="YW195" s="23"/>
      <c r="YX195" s="23"/>
      <c r="YY195" s="23"/>
      <c r="YZ195" s="23"/>
      <c r="ZA195" s="23"/>
      <c r="ZB195" s="23"/>
      <c r="ZC195" s="23"/>
      <c r="ZD195" s="23"/>
      <c r="ZE195" s="23"/>
      <c r="ZF195" s="23"/>
      <c r="ZG195" s="23"/>
      <c r="ZH195" s="23"/>
      <c r="ZI195" s="23"/>
      <c r="ZJ195" s="23"/>
      <c r="ZK195" s="23"/>
      <c r="ZL195" s="23"/>
      <c r="ZM195" s="23"/>
      <c r="ZN195" s="23"/>
      <c r="ZO195" s="23"/>
      <c r="ZP195" s="23"/>
      <c r="ZQ195" s="23"/>
      <c r="ZR195" s="23"/>
      <c r="ZS195" s="23"/>
      <c r="ZT195" s="23"/>
      <c r="ZU195" s="23"/>
      <c r="ZV195" s="23"/>
      <c r="ZW195" s="23"/>
      <c r="ZX195" s="23"/>
      <c r="ZY195" s="23"/>
      <c r="ZZ195" s="23"/>
      <c r="AAA195" s="23"/>
      <c r="AAB195" s="23"/>
      <c r="AAC195" s="23"/>
      <c r="AAD195" s="23"/>
      <c r="AAE195" s="23"/>
      <c r="AAF195" s="23"/>
      <c r="AAG195" s="23"/>
      <c r="AAH195" s="23"/>
      <c r="AAI195" s="23"/>
      <c r="AAJ195" s="23"/>
      <c r="AAK195" s="23"/>
      <c r="AAL195" s="23"/>
      <c r="AAM195" s="23"/>
      <c r="AAN195" s="23"/>
      <c r="AAO195" s="23"/>
      <c r="AAP195" s="23"/>
      <c r="AAQ195" s="23"/>
      <c r="AAR195" s="23"/>
      <c r="AAS195" s="23"/>
      <c r="AAT195" s="23"/>
      <c r="AAU195" s="23"/>
      <c r="AAV195" s="23"/>
      <c r="AAW195" s="23"/>
      <c r="AAX195" s="23"/>
      <c r="AAY195" s="23"/>
      <c r="AAZ195" s="23"/>
      <c r="ABA195" s="23"/>
      <c r="ABB195" s="23"/>
      <c r="ABC195" s="23"/>
      <c r="ABD195" s="23"/>
      <c r="ABE195" s="23"/>
      <c r="ABF195" s="23"/>
      <c r="ABG195" s="23"/>
      <c r="ABH195" s="23"/>
      <c r="ABI195" s="23"/>
      <c r="ABJ195" s="23"/>
      <c r="ABK195" s="23"/>
      <c r="ABL195" s="23"/>
      <c r="ABM195" s="23"/>
      <c r="ABN195" s="23"/>
      <c r="ABO195" s="23"/>
      <c r="ABP195" s="23"/>
      <c r="ABQ195" s="23"/>
      <c r="ABR195" s="23"/>
      <c r="ABS195" s="23"/>
      <c r="ABT195" s="23"/>
      <c r="ABU195" s="23"/>
      <c r="ABV195" s="23"/>
      <c r="ABW195" s="23"/>
      <c r="ABX195" s="23"/>
      <c r="ABY195" s="23"/>
      <c r="ABZ195" s="23"/>
      <c r="ACA195" s="23"/>
      <c r="ACB195" s="23"/>
      <c r="ACC195" s="23"/>
      <c r="ACD195" s="23"/>
      <c r="ACE195" s="23"/>
      <c r="ACF195" s="23"/>
      <c r="ACG195" s="23"/>
      <c r="ACH195" s="23"/>
      <c r="ACI195" s="23"/>
      <c r="ACJ195" s="23"/>
      <c r="ACK195" s="23"/>
      <c r="ACL195" s="23"/>
      <c r="ACM195" s="23"/>
      <c r="ACN195" s="23"/>
      <c r="ACO195" s="23"/>
      <c r="ACP195" s="23"/>
      <c r="ACQ195" s="23"/>
      <c r="ACR195" s="23"/>
      <c r="ACS195" s="23"/>
      <c r="ACT195" s="23"/>
      <c r="ACU195" s="23"/>
      <c r="ACV195" s="23"/>
      <c r="ACW195" s="23"/>
      <c r="ACX195" s="23"/>
      <c r="ACY195" s="23"/>
      <c r="ACZ195" s="23"/>
      <c r="ADA195" s="23"/>
      <c r="ADB195" s="23"/>
      <c r="ADC195" s="23"/>
      <c r="ADD195" s="23"/>
      <c r="ADE195" s="23"/>
      <c r="ADF195" s="23"/>
      <c r="ADG195" s="23"/>
      <c r="ADH195" s="23"/>
      <c r="ADI195" s="23"/>
      <c r="ADJ195" s="23"/>
      <c r="ADK195" s="23"/>
      <c r="ADL195" s="23"/>
      <c r="ADM195" s="23"/>
      <c r="ADN195" s="23"/>
      <c r="ADO195" s="23"/>
      <c r="ADP195" s="23"/>
      <c r="ADQ195" s="23"/>
      <c r="ADR195" s="23"/>
      <c r="ADS195" s="23"/>
      <c r="ADT195" s="23"/>
      <c r="ADU195" s="23"/>
      <c r="ADV195" s="23"/>
      <c r="ADW195" s="23"/>
      <c r="ADX195" s="23"/>
      <c r="ADY195" s="23"/>
      <c r="ADZ195" s="23"/>
      <c r="AEA195" s="23"/>
      <c r="AEB195" s="23"/>
      <c r="AEC195" s="23"/>
      <c r="AED195" s="23"/>
      <c r="AEE195" s="23"/>
      <c r="AEF195" s="23"/>
      <c r="AEG195" s="23"/>
      <c r="AEH195" s="23"/>
      <c r="AEI195" s="23"/>
      <c r="AEJ195" s="23"/>
      <c r="AEK195" s="23"/>
      <c r="AEL195" s="23"/>
      <c r="AEM195" s="23"/>
      <c r="AEN195" s="23"/>
      <c r="AEO195" s="23"/>
      <c r="AEP195" s="23"/>
      <c r="AEQ195" s="23"/>
      <c r="AER195" s="23"/>
      <c r="AES195" s="23"/>
      <c r="AET195" s="23"/>
      <c r="AEU195" s="23"/>
      <c r="AEV195" s="23"/>
      <c r="AEW195" s="23"/>
      <c r="AEX195" s="23"/>
      <c r="AEY195" s="23"/>
      <c r="AEZ195" s="23"/>
      <c r="AFA195" s="23"/>
      <c r="AFB195" s="23"/>
      <c r="AFC195" s="23"/>
      <c r="AFD195" s="23"/>
      <c r="AFE195" s="23"/>
      <c r="AFF195" s="23"/>
      <c r="AFG195" s="23"/>
      <c r="AFH195" s="23"/>
      <c r="AFI195" s="23"/>
      <c r="AFJ195" s="23"/>
      <c r="AFK195" s="23"/>
      <c r="AFL195" s="23"/>
      <c r="AFM195" s="23"/>
      <c r="AFN195" s="23"/>
      <c r="AFO195" s="23"/>
      <c r="AFP195" s="23"/>
      <c r="AFQ195" s="23"/>
      <c r="AFR195" s="23"/>
      <c r="AFS195" s="23"/>
      <c r="AFT195" s="23"/>
      <c r="AFU195" s="23"/>
      <c r="AFV195" s="23"/>
      <c r="AFW195" s="23"/>
      <c r="AFX195" s="23"/>
      <c r="AFY195" s="23"/>
      <c r="AFZ195" s="23"/>
      <c r="AGA195" s="23"/>
      <c r="AGB195" s="23"/>
      <c r="AGC195" s="23"/>
      <c r="AGD195" s="23"/>
      <c r="AGE195" s="23"/>
      <c r="AGF195" s="23"/>
      <c r="AGG195" s="23"/>
      <c r="AGH195" s="23"/>
      <c r="AGI195" s="23"/>
      <c r="AGJ195" s="23"/>
      <c r="AGK195" s="23"/>
      <c r="AGL195" s="23"/>
      <c r="AGM195" s="23"/>
      <c r="AGN195" s="23"/>
      <c r="AGO195" s="23"/>
      <c r="AGP195" s="23"/>
      <c r="AGQ195" s="23"/>
      <c r="AGR195" s="23"/>
      <c r="AGS195" s="23"/>
      <c r="AGT195" s="23"/>
      <c r="AGU195" s="23"/>
      <c r="AGV195" s="23"/>
      <c r="AGW195" s="23"/>
      <c r="AGX195" s="23"/>
      <c r="AGY195" s="23"/>
      <c r="AGZ195" s="23"/>
      <c r="AHA195" s="23"/>
      <c r="AHB195" s="23"/>
      <c r="AHC195" s="23"/>
      <c r="AHD195" s="23"/>
      <c r="AHE195" s="23"/>
      <c r="AHF195" s="23"/>
      <c r="AHG195" s="23"/>
      <c r="AHH195" s="23"/>
      <c r="AHI195" s="23"/>
      <c r="AHJ195" s="23"/>
      <c r="AHK195" s="23"/>
      <c r="AHL195" s="23"/>
      <c r="AHM195" s="23"/>
      <c r="AHN195" s="23"/>
      <c r="AHO195" s="23"/>
      <c r="AHP195" s="23"/>
      <c r="AHQ195" s="23"/>
      <c r="AHR195" s="23"/>
      <c r="AHS195" s="23"/>
      <c r="AHT195" s="23"/>
      <c r="AHU195" s="23"/>
      <c r="AHV195" s="23"/>
      <c r="AHW195" s="23"/>
      <c r="AHX195" s="23"/>
      <c r="AHY195" s="23"/>
      <c r="AHZ195" s="23"/>
      <c r="AIA195" s="23"/>
      <c r="AIB195" s="23"/>
      <c r="AIC195" s="23"/>
      <c r="AID195" s="23"/>
    </row>
    <row r="196" spans="1:914" s="20" customFormat="1" ht="13.55" customHeight="1">
      <c r="A196" s="586" t="s">
        <v>323</v>
      </c>
      <c r="B196" s="67" t="s">
        <v>327</v>
      </c>
      <c r="C196" s="380">
        <v>2513030</v>
      </c>
      <c r="D196" s="84">
        <v>-0.13710701153131288</v>
      </c>
      <c r="E196" s="597">
        <v>121931</v>
      </c>
      <c r="F196" s="622">
        <v>-0.80670326586841723</v>
      </c>
      <c r="G196" s="79">
        <v>3740</v>
      </c>
      <c r="H196" s="84">
        <v>-0.85047177354869663</v>
      </c>
      <c r="I196" s="83">
        <v>19597</v>
      </c>
      <c r="J196" s="84">
        <v>-0.17298278190411887</v>
      </c>
      <c r="K196" s="619">
        <v>56143</v>
      </c>
      <c r="L196" s="631">
        <v>-0.13954450711132907</v>
      </c>
      <c r="M196" s="83">
        <v>5650</v>
      </c>
      <c r="N196" s="84">
        <v>-0.32601693904330187</v>
      </c>
      <c r="O196" s="619">
        <v>34451</v>
      </c>
      <c r="P196" s="622">
        <v>-0.92008249010629073</v>
      </c>
      <c r="Q196" s="83">
        <v>788</v>
      </c>
      <c r="R196" s="84">
        <v>-0.54503464203233254</v>
      </c>
      <c r="S196" s="83">
        <v>2335</v>
      </c>
      <c r="T196" s="84">
        <v>0.3229461756373937</v>
      </c>
      <c r="U196" s="619"/>
      <c r="V196" s="84" t="s">
        <v>445</v>
      </c>
      <c r="W196" s="382">
        <v>135</v>
      </c>
      <c r="X196" s="84">
        <v>0.32352941176470584</v>
      </c>
      <c r="Y196" s="382">
        <v>31</v>
      </c>
      <c r="Z196" s="84">
        <v>-0.92345679012345683</v>
      </c>
      <c r="AA196" s="369"/>
      <c r="AB196" s="234" t="s">
        <v>445</v>
      </c>
      <c r="AC196" s="369"/>
      <c r="AD196" s="234" t="s">
        <v>445</v>
      </c>
      <c r="AE196" s="369"/>
      <c r="AF196" s="234" t="s">
        <v>445</v>
      </c>
      <c r="AG196" s="369"/>
      <c r="AH196" s="234" t="s">
        <v>445</v>
      </c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  <c r="IW196" s="23"/>
      <c r="IX196" s="23"/>
      <c r="IY196" s="23"/>
      <c r="IZ196" s="23"/>
      <c r="JA196" s="23"/>
      <c r="JB196" s="23"/>
      <c r="JC196" s="23"/>
      <c r="JD196" s="23"/>
      <c r="JE196" s="23"/>
      <c r="JF196" s="23"/>
      <c r="JG196" s="23"/>
      <c r="JH196" s="23"/>
      <c r="JI196" s="23"/>
      <c r="JJ196" s="23"/>
      <c r="JK196" s="23"/>
      <c r="JL196" s="23"/>
      <c r="JM196" s="23"/>
      <c r="JN196" s="23"/>
      <c r="JO196" s="23"/>
      <c r="JP196" s="23"/>
      <c r="JQ196" s="23"/>
      <c r="JR196" s="23"/>
      <c r="JS196" s="23"/>
      <c r="JT196" s="23"/>
      <c r="JU196" s="23"/>
      <c r="JV196" s="23"/>
      <c r="JW196" s="23"/>
      <c r="JX196" s="23"/>
      <c r="JY196" s="23"/>
      <c r="JZ196" s="23"/>
      <c r="KA196" s="23"/>
      <c r="KB196" s="23"/>
      <c r="KC196" s="23"/>
      <c r="KD196" s="23"/>
      <c r="KE196" s="23"/>
      <c r="KF196" s="23"/>
      <c r="KG196" s="23"/>
      <c r="KH196" s="23"/>
      <c r="KI196" s="23"/>
      <c r="KJ196" s="23"/>
      <c r="KK196" s="23"/>
      <c r="KL196" s="23"/>
      <c r="KM196" s="23"/>
      <c r="KN196" s="23"/>
      <c r="KO196" s="23"/>
      <c r="KP196" s="23"/>
      <c r="KQ196" s="23"/>
      <c r="KR196" s="23"/>
      <c r="KS196" s="23"/>
      <c r="KT196" s="23"/>
      <c r="KU196" s="23"/>
      <c r="KV196" s="23"/>
      <c r="KW196" s="23"/>
      <c r="KX196" s="23"/>
      <c r="KY196" s="23"/>
      <c r="KZ196" s="23"/>
      <c r="LA196" s="23"/>
      <c r="LB196" s="23"/>
      <c r="LC196" s="23"/>
      <c r="LD196" s="23"/>
      <c r="LE196" s="23"/>
      <c r="LF196" s="23"/>
      <c r="LG196" s="23"/>
      <c r="LH196" s="23"/>
      <c r="LI196" s="23"/>
      <c r="LJ196" s="23"/>
      <c r="LK196" s="23"/>
      <c r="LL196" s="23"/>
      <c r="LM196" s="23"/>
      <c r="LN196" s="23"/>
      <c r="LO196" s="23"/>
      <c r="LP196" s="23"/>
      <c r="LQ196" s="23"/>
      <c r="LR196" s="23"/>
      <c r="LS196" s="23"/>
      <c r="LT196" s="23"/>
      <c r="LU196" s="23"/>
      <c r="LV196" s="23"/>
      <c r="LW196" s="23"/>
      <c r="LX196" s="23"/>
      <c r="LY196" s="23"/>
      <c r="LZ196" s="23"/>
      <c r="MA196" s="23"/>
      <c r="MB196" s="23"/>
      <c r="MC196" s="23"/>
      <c r="MD196" s="23"/>
      <c r="ME196" s="23"/>
      <c r="MF196" s="23"/>
      <c r="MG196" s="23"/>
      <c r="MH196" s="23"/>
      <c r="MI196" s="23"/>
      <c r="MJ196" s="23"/>
      <c r="MK196" s="23"/>
      <c r="ML196" s="23"/>
      <c r="MM196" s="23"/>
      <c r="MN196" s="23"/>
      <c r="MO196" s="23"/>
      <c r="MP196" s="23"/>
      <c r="MQ196" s="23"/>
      <c r="MR196" s="23"/>
      <c r="MS196" s="23"/>
      <c r="MT196" s="23"/>
      <c r="MU196" s="23"/>
      <c r="MV196" s="23"/>
      <c r="MW196" s="23"/>
      <c r="MX196" s="23"/>
      <c r="MY196" s="23"/>
      <c r="MZ196" s="23"/>
      <c r="NA196" s="23"/>
      <c r="NB196" s="23"/>
      <c r="NC196" s="23"/>
      <c r="ND196" s="23"/>
      <c r="NE196" s="23"/>
      <c r="NF196" s="23"/>
      <c r="NG196" s="23"/>
      <c r="NH196" s="23"/>
      <c r="NI196" s="23"/>
      <c r="NJ196" s="23"/>
      <c r="NK196" s="23"/>
      <c r="NL196" s="23"/>
      <c r="NM196" s="23"/>
      <c r="NN196" s="23"/>
      <c r="NO196" s="23"/>
      <c r="NP196" s="23"/>
      <c r="NQ196" s="23"/>
      <c r="NR196" s="23"/>
      <c r="NS196" s="23"/>
      <c r="NT196" s="23"/>
      <c r="NU196" s="23"/>
      <c r="NV196" s="23"/>
      <c r="NW196" s="23"/>
      <c r="NX196" s="23"/>
      <c r="NY196" s="23"/>
      <c r="NZ196" s="23"/>
      <c r="OA196" s="23"/>
      <c r="OB196" s="23"/>
      <c r="OC196" s="23"/>
      <c r="OD196" s="23"/>
      <c r="OE196" s="23"/>
      <c r="OF196" s="23"/>
      <c r="OG196" s="23"/>
      <c r="OH196" s="23"/>
      <c r="OI196" s="23"/>
      <c r="OJ196" s="23"/>
      <c r="OK196" s="23"/>
      <c r="OL196" s="23"/>
      <c r="OM196" s="23"/>
      <c r="ON196" s="23"/>
      <c r="OO196" s="23"/>
      <c r="OP196" s="23"/>
      <c r="OQ196" s="23"/>
      <c r="OR196" s="23"/>
      <c r="OS196" s="23"/>
      <c r="OT196" s="23"/>
      <c r="OU196" s="23"/>
      <c r="OV196" s="23"/>
      <c r="OW196" s="23"/>
      <c r="OX196" s="23"/>
      <c r="OY196" s="23"/>
      <c r="OZ196" s="23"/>
      <c r="PA196" s="23"/>
      <c r="PB196" s="23"/>
      <c r="PC196" s="23"/>
      <c r="PD196" s="23"/>
      <c r="PE196" s="23"/>
      <c r="PF196" s="23"/>
      <c r="PG196" s="23"/>
      <c r="PH196" s="23"/>
      <c r="PI196" s="23"/>
      <c r="PJ196" s="23"/>
      <c r="PK196" s="23"/>
      <c r="PL196" s="23"/>
      <c r="PM196" s="23"/>
      <c r="PN196" s="23"/>
      <c r="PO196" s="23"/>
      <c r="PP196" s="23"/>
      <c r="PQ196" s="23"/>
      <c r="PR196" s="23"/>
      <c r="PS196" s="23"/>
      <c r="PT196" s="23"/>
      <c r="PU196" s="23"/>
      <c r="PV196" s="23"/>
      <c r="PW196" s="23"/>
      <c r="PX196" s="23"/>
      <c r="PY196" s="23"/>
      <c r="PZ196" s="23"/>
      <c r="QA196" s="23"/>
      <c r="QB196" s="23"/>
      <c r="QC196" s="23"/>
      <c r="QD196" s="23"/>
      <c r="QE196" s="23"/>
      <c r="QF196" s="23"/>
      <c r="QG196" s="23"/>
      <c r="QH196" s="23"/>
      <c r="QI196" s="23"/>
      <c r="QJ196" s="23"/>
      <c r="QK196" s="23"/>
      <c r="QL196" s="23"/>
      <c r="QM196" s="23"/>
      <c r="QN196" s="23"/>
      <c r="QO196" s="23"/>
      <c r="QP196" s="23"/>
      <c r="QQ196" s="23"/>
      <c r="QR196" s="23"/>
      <c r="QS196" s="23"/>
      <c r="QT196" s="23"/>
      <c r="QU196" s="23"/>
      <c r="QV196" s="23"/>
      <c r="QW196" s="23"/>
      <c r="QX196" s="23"/>
      <c r="QY196" s="23"/>
      <c r="QZ196" s="23"/>
      <c r="RA196" s="23"/>
      <c r="RB196" s="23"/>
      <c r="RC196" s="23"/>
      <c r="RD196" s="23"/>
      <c r="RE196" s="23"/>
      <c r="RF196" s="23"/>
      <c r="RG196" s="23"/>
      <c r="RH196" s="23"/>
      <c r="RI196" s="23"/>
      <c r="RJ196" s="23"/>
      <c r="RK196" s="23"/>
      <c r="RL196" s="23"/>
      <c r="RM196" s="23"/>
      <c r="RN196" s="23"/>
      <c r="RO196" s="23"/>
      <c r="RP196" s="23"/>
      <c r="RQ196" s="23"/>
      <c r="RR196" s="23"/>
      <c r="RS196" s="23"/>
      <c r="RT196" s="23"/>
      <c r="RU196" s="23"/>
      <c r="RV196" s="23"/>
      <c r="RW196" s="23"/>
      <c r="RX196" s="23"/>
      <c r="RY196" s="23"/>
      <c r="RZ196" s="23"/>
      <c r="SA196" s="23"/>
      <c r="SB196" s="23"/>
      <c r="SC196" s="23"/>
      <c r="SD196" s="23"/>
      <c r="SE196" s="23"/>
      <c r="SF196" s="23"/>
      <c r="SG196" s="23"/>
      <c r="SH196" s="23"/>
      <c r="SI196" s="23"/>
      <c r="SJ196" s="23"/>
      <c r="SK196" s="23"/>
      <c r="SL196" s="23"/>
      <c r="SM196" s="23"/>
      <c r="SN196" s="23"/>
      <c r="SO196" s="23"/>
      <c r="SP196" s="23"/>
      <c r="SQ196" s="23"/>
      <c r="SR196" s="23"/>
      <c r="SS196" s="23"/>
      <c r="ST196" s="23"/>
      <c r="SU196" s="23"/>
      <c r="SV196" s="23"/>
      <c r="SW196" s="23"/>
      <c r="SX196" s="23"/>
      <c r="SY196" s="23"/>
      <c r="SZ196" s="23"/>
      <c r="TA196" s="23"/>
      <c r="TB196" s="23"/>
      <c r="TC196" s="23"/>
      <c r="TD196" s="23"/>
      <c r="TE196" s="23"/>
      <c r="TF196" s="23"/>
      <c r="TG196" s="23"/>
      <c r="TH196" s="23"/>
      <c r="TI196" s="23"/>
      <c r="TJ196" s="23"/>
      <c r="TK196" s="23"/>
      <c r="TL196" s="23"/>
      <c r="TM196" s="23"/>
      <c r="TN196" s="23"/>
      <c r="TO196" s="23"/>
      <c r="TP196" s="23"/>
      <c r="TQ196" s="23"/>
      <c r="TR196" s="23"/>
      <c r="TS196" s="23"/>
      <c r="TT196" s="23"/>
      <c r="TU196" s="23"/>
      <c r="TV196" s="23"/>
      <c r="TW196" s="23"/>
      <c r="TX196" s="23"/>
      <c r="TY196" s="23"/>
      <c r="TZ196" s="23"/>
      <c r="UA196" s="23"/>
      <c r="UB196" s="23"/>
      <c r="UC196" s="23"/>
      <c r="UD196" s="23"/>
      <c r="UE196" s="23"/>
      <c r="UF196" s="23"/>
      <c r="UG196" s="23"/>
      <c r="UH196" s="23"/>
      <c r="UI196" s="23"/>
      <c r="UJ196" s="23"/>
      <c r="UK196" s="23"/>
      <c r="UL196" s="23"/>
      <c r="UM196" s="23"/>
      <c r="UN196" s="23"/>
      <c r="UO196" s="23"/>
      <c r="UP196" s="23"/>
      <c r="UQ196" s="23"/>
      <c r="UR196" s="23"/>
      <c r="US196" s="23"/>
      <c r="UT196" s="23"/>
      <c r="UU196" s="23"/>
      <c r="UV196" s="23"/>
      <c r="UW196" s="23"/>
      <c r="UX196" s="23"/>
      <c r="UY196" s="23"/>
      <c r="UZ196" s="23"/>
      <c r="VA196" s="23"/>
      <c r="VB196" s="23"/>
      <c r="VC196" s="23"/>
      <c r="VD196" s="23"/>
      <c r="VE196" s="23"/>
      <c r="VF196" s="23"/>
      <c r="VG196" s="23"/>
      <c r="VH196" s="23"/>
      <c r="VI196" s="23"/>
      <c r="VJ196" s="23"/>
      <c r="VK196" s="23"/>
      <c r="VL196" s="23"/>
      <c r="VM196" s="23"/>
      <c r="VN196" s="23"/>
      <c r="VO196" s="23"/>
      <c r="VP196" s="23"/>
      <c r="VQ196" s="23"/>
      <c r="VR196" s="23"/>
      <c r="VS196" s="23"/>
      <c r="VT196" s="23"/>
      <c r="VU196" s="23"/>
      <c r="VV196" s="23"/>
      <c r="VW196" s="23"/>
      <c r="VX196" s="23"/>
      <c r="VY196" s="23"/>
      <c r="VZ196" s="23"/>
      <c r="WA196" s="23"/>
      <c r="WB196" s="23"/>
      <c r="WC196" s="23"/>
      <c r="WD196" s="23"/>
      <c r="WE196" s="23"/>
      <c r="WF196" s="23"/>
      <c r="WG196" s="23"/>
      <c r="WH196" s="23"/>
      <c r="WI196" s="23"/>
      <c r="WJ196" s="23"/>
      <c r="WK196" s="23"/>
      <c r="WL196" s="23"/>
      <c r="WM196" s="23"/>
      <c r="WN196" s="23"/>
      <c r="WO196" s="23"/>
      <c r="WP196" s="23"/>
      <c r="WQ196" s="23"/>
      <c r="WR196" s="23"/>
      <c r="WS196" s="23"/>
      <c r="WT196" s="23"/>
      <c r="WU196" s="23"/>
      <c r="WV196" s="23"/>
      <c r="WW196" s="23"/>
      <c r="WX196" s="23"/>
      <c r="WY196" s="23"/>
      <c r="WZ196" s="23"/>
      <c r="XA196" s="23"/>
      <c r="XB196" s="23"/>
      <c r="XC196" s="23"/>
      <c r="XD196" s="23"/>
      <c r="XE196" s="23"/>
      <c r="XF196" s="23"/>
      <c r="XG196" s="23"/>
      <c r="XH196" s="23"/>
      <c r="XI196" s="23"/>
      <c r="XJ196" s="23"/>
      <c r="XK196" s="23"/>
      <c r="XL196" s="23"/>
      <c r="XM196" s="23"/>
      <c r="XN196" s="23"/>
      <c r="XO196" s="23"/>
      <c r="XP196" s="23"/>
      <c r="XQ196" s="23"/>
      <c r="XR196" s="23"/>
      <c r="XS196" s="23"/>
      <c r="XT196" s="23"/>
      <c r="XU196" s="23"/>
      <c r="XV196" s="23"/>
      <c r="XW196" s="23"/>
      <c r="XX196" s="23"/>
      <c r="XY196" s="23"/>
      <c r="XZ196" s="23"/>
      <c r="YA196" s="23"/>
      <c r="YB196" s="23"/>
      <c r="YC196" s="23"/>
      <c r="YD196" s="23"/>
      <c r="YE196" s="23"/>
      <c r="YF196" s="23"/>
      <c r="YG196" s="23"/>
      <c r="YH196" s="23"/>
      <c r="YI196" s="23"/>
      <c r="YJ196" s="23"/>
      <c r="YK196" s="23"/>
      <c r="YL196" s="23"/>
      <c r="YM196" s="23"/>
      <c r="YN196" s="23"/>
      <c r="YO196" s="23"/>
      <c r="YP196" s="23"/>
      <c r="YQ196" s="23"/>
      <c r="YR196" s="23"/>
      <c r="YS196" s="23"/>
      <c r="YT196" s="23"/>
      <c r="YU196" s="23"/>
      <c r="YV196" s="23"/>
      <c r="YW196" s="23"/>
      <c r="YX196" s="23"/>
      <c r="YY196" s="23"/>
      <c r="YZ196" s="23"/>
      <c r="ZA196" s="23"/>
      <c r="ZB196" s="23"/>
      <c r="ZC196" s="23"/>
      <c r="ZD196" s="23"/>
      <c r="ZE196" s="23"/>
      <c r="ZF196" s="23"/>
      <c r="ZG196" s="23"/>
      <c r="ZH196" s="23"/>
      <c r="ZI196" s="23"/>
      <c r="ZJ196" s="23"/>
      <c r="ZK196" s="23"/>
      <c r="ZL196" s="23"/>
      <c r="ZM196" s="23"/>
      <c r="ZN196" s="23"/>
      <c r="ZO196" s="23"/>
      <c r="ZP196" s="23"/>
      <c r="ZQ196" s="23"/>
      <c r="ZR196" s="23"/>
      <c r="ZS196" s="23"/>
      <c r="ZT196" s="23"/>
      <c r="ZU196" s="23"/>
      <c r="ZV196" s="23"/>
      <c r="ZW196" s="23"/>
      <c r="ZX196" s="23"/>
      <c r="ZY196" s="23"/>
      <c r="ZZ196" s="23"/>
      <c r="AAA196" s="23"/>
      <c r="AAB196" s="23"/>
      <c r="AAC196" s="23"/>
      <c r="AAD196" s="23"/>
      <c r="AAE196" s="23"/>
      <c r="AAF196" s="23"/>
      <c r="AAG196" s="23"/>
      <c r="AAH196" s="23"/>
      <c r="AAI196" s="23"/>
      <c r="AAJ196" s="23"/>
      <c r="AAK196" s="23"/>
      <c r="AAL196" s="23"/>
      <c r="AAM196" s="23"/>
      <c r="AAN196" s="23"/>
      <c r="AAO196" s="23"/>
      <c r="AAP196" s="23"/>
      <c r="AAQ196" s="23"/>
      <c r="AAR196" s="23"/>
      <c r="AAS196" s="23"/>
      <c r="AAT196" s="23"/>
      <c r="AAU196" s="23"/>
      <c r="AAV196" s="23"/>
      <c r="AAW196" s="23"/>
      <c r="AAX196" s="23"/>
      <c r="AAY196" s="23"/>
      <c r="AAZ196" s="23"/>
      <c r="ABA196" s="23"/>
      <c r="ABB196" s="23"/>
      <c r="ABC196" s="23"/>
      <c r="ABD196" s="23"/>
      <c r="ABE196" s="23"/>
      <c r="ABF196" s="23"/>
      <c r="ABG196" s="23"/>
      <c r="ABH196" s="23"/>
      <c r="ABI196" s="23"/>
      <c r="ABJ196" s="23"/>
      <c r="ABK196" s="23"/>
      <c r="ABL196" s="23"/>
      <c r="ABM196" s="23"/>
      <c r="ABN196" s="23"/>
      <c r="ABO196" s="23"/>
      <c r="ABP196" s="23"/>
      <c r="ABQ196" s="23"/>
      <c r="ABR196" s="23"/>
      <c r="ABS196" s="23"/>
      <c r="ABT196" s="23"/>
      <c r="ABU196" s="23"/>
      <c r="ABV196" s="23"/>
      <c r="ABW196" s="23"/>
      <c r="ABX196" s="23"/>
      <c r="ABY196" s="23"/>
      <c r="ABZ196" s="23"/>
      <c r="ACA196" s="23"/>
      <c r="ACB196" s="23"/>
      <c r="ACC196" s="23"/>
      <c r="ACD196" s="23"/>
      <c r="ACE196" s="23"/>
      <c r="ACF196" s="23"/>
      <c r="ACG196" s="23"/>
      <c r="ACH196" s="23"/>
      <c r="ACI196" s="23"/>
      <c r="ACJ196" s="23"/>
      <c r="ACK196" s="23"/>
      <c r="ACL196" s="23"/>
      <c r="ACM196" s="23"/>
      <c r="ACN196" s="23"/>
      <c r="ACO196" s="23"/>
      <c r="ACP196" s="23"/>
      <c r="ACQ196" s="23"/>
      <c r="ACR196" s="23"/>
      <c r="ACS196" s="23"/>
      <c r="ACT196" s="23"/>
      <c r="ACU196" s="23"/>
      <c r="ACV196" s="23"/>
      <c r="ACW196" s="23"/>
      <c r="ACX196" s="23"/>
      <c r="ACY196" s="23"/>
      <c r="ACZ196" s="23"/>
      <c r="ADA196" s="23"/>
      <c r="ADB196" s="23"/>
      <c r="ADC196" s="23"/>
      <c r="ADD196" s="23"/>
      <c r="ADE196" s="23"/>
      <c r="ADF196" s="23"/>
      <c r="ADG196" s="23"/>
      <c r="ADH196" s="23"/>
      <c r="ADI196" s="23"/>
      <c r="ADJ196" s="23"/>
      <c r="ADK196" s="23"/>
      <c r="ADL196" s="23"/>
      <c r="ADM196" s="23"/>
      <c r="ADN196" s="23"/>
      <c r="ADO196" s="23"/>
      <c r="ADP196" s="23"/>
      <c r="ADQ196" s="23"/>
      <c r="ADR196" s="23"/>
      <c r="ADS196" s="23"/>
      <c r="ADT196" s="23"/>
      <c r="ADU196" s="23"/>
      <c r="ADV196" s="23"/>
      <c r="ADW196" s="23"/>
      <c r="ADX196" s="23"/>
      <c r="ADY196" s="23"/>
      <c r="ADZ196" s="23"/>
      <c r="AEA196" s="23"/>
      <c r="AEB196" s="23"/>
      <c r="AEC196" s="23"/>
      <c r="AED196" s="23"/>
      <c r="AEE196" s="23"/>
      <c r="AEF196" s="23"/>
      <c r="AEG196" s="23"/>
      <c r="AEH196" s="23"/>
      <c r="AEI196" s="23"/>
      <c r="AEJ196" s="23"/>
      <c r="AEK196" s="23"/>
      <c r="AEL196" s="23"/>
      <c r="AEM196" s="23"/>
      <c r="AEN196" s="23"/>
      <c r="AEO196" s="23"/>
      <c r="AEP196" s="23"/>
      <c r="AEQ196" s="23"/>
      <c r="AER196" s="23"/>
      <c r="AES196" s="23"/>
      <c r="AET196" s="23"/>
      <c r="AEU196" s="23"/>
      <c r="AEV196" s="23"/>
      <c r="AEW196" s="23"/>
      <c r="AEX196" s="23"/>
      <c r="AEY196" s="23"/>
      <c r="AEZ196" s="23"/>
      <c r="AFA196" s="23"/>
      <c r="AFB196" s="23"/>
      <c r="AFC196" s="23"/>
      <c r="AFD196" s="23"/>
      <c r="AFE196" s="23"/>
      <c r="AFF196" s="23"/>
      <c r="AFG196" s="23"/>
      <c r="AFH196" s="23"/>
      <c r="AFI196" s="23"/>
      <c r="AFJ196" s="23"/>
      <c r="AFK196" s="23"/>
      <c r="AFL196" s="23"/>
      <c r="AFM196" s="23"/>
      <c r="AFN196" s="23"/>
      <c r="AFO196" s="23"/>
      <c r="AFP196" s="23"/>
      <c r="AFQ196" s="23"/>
      <c r="AFR196" s="23"/>
      <c r="AFS196" s="23"/>
      <c r="AFT196" s="23"/>
      <c r="AFU196" s="23"/>
      <c r="AFV196" s="23"/>
      <c r="AFW196" s="23"/>
      <c r="AFX196" s="23"/>
      <c r="AFY196" s="23"/>
      <c r="AFZ196" s="23"/>
      <c r="AGA196" s="23"/>
      <c r="AGB196" s="23"/>
      <c r="AGC196" s="23"/>
      <c r="AGD196" s="23"/>
      <c r="AGE196" s="23"/>
      <c r="AGF196" s="23"/>
      <c r="AGG196" s="23"/>
      <c r="AGH196" s="23"/>
      <c r="AGI196" s="23"/>
      <c r="AGJ196" s="23"/>
      <c r="AGK196" s="23"/>
      <c r="AGL196" s="23"/>
      <c r="AGM196" s="23"/>
      <c r="AGN196" s="23"/>
      <c r="AGO196" s="23"/>
      <c r="AGP196" s="23"/>
      <c r="AGQ196" s="23"/>
      <c r="AGR196" s="23"/>
      <c r="AGS196" s="23"/>
      <c r="AGT196" s="23"/>
      <c r="AGU196" s="23"/>
      <c r="AGV196" s="23"/>
      <c r="AGW196" s="23"/>
      <c r="AGX196" s="23"/>
      <c r="AGY196" s="23"/>
      <c r="AGZ196" s="23"/>
      <c r="AHA196" s="23"/>
      <c r="AHB196" s="23"/>
      <c r="AHC196" s="23"/>
      <c r="AHD196" s="23"/>
      <c r="AHE196" s="23"/>
      <c r="AHF196" s="23"/>
      <c r="AHG196" s="23"/>
      <c r="AHH196" s="23"/>
      <c r="AHI196" s="23"/>
      <c r="AHJ196" s="23"/>
      <c r="AHK196" s="23"/>
      <c r="AHL196" s="23"/>
      <c r="AHM196" s="23"/>
      <c r="AHN196" s="23"/>
      <c r="AHO196" s="23"/>
      <c r="AHP196" s="23"/>
      <c r="AHQ196" s="23"/>
      <c r="AHR196" s="23"/>
      <c r="AHS196" s="23"/>
      <c r="AHT196" s="23"/>
      <c r="AHU196" s="23"/>
      <c r="AHV196" s="23"/>
      <c r="AHW196" s="23"/>
      <c r="AHX196" s="23"/>
      <c r="AHY196" s="23"/>
      <c r="AHZ196" s="23"/>
      <c r="AIA196" s="23"/>
      <c r="AIB196" s="23"/>
      <c r="AIC196" s="23"/>
      <c r="AID196" s="23"/>
    </row>
    <row r="197" spans="1:914" s="20" customFormat="1" ht="13.55" customHeight="1">
      <c r="A197" s="587"/>
      <c r="B197" s="260" t="s">
        <v>26</v>
      </c>
      <c r="C197" s="385">
        <v>1046779</v>
      </c>
      <c r="D197" s="234">
        <v>-0.6001525623523174</v>
      </c>
      <c r="E197" s="598"/>
      <c r="F197" s="623"/>
      <c r="G197" s="233">
        <v>26226</v>
      </c>
      <c r="H197" s="234">
        <v>0.13788615064213805</v>
      </c>
      <c r="I197" s="369">
        <v>14378</v>
      </c>
      <c r="J197" s="234">
        <v>-0.29798349689956549</v>
      </c>
      <c r="K197" s="620"/>
      <c r="L197" s="632"/>
      <c r="M197" s="369">
        <v>4036</v>
      </c>
      <c r="N197" s="234">
        <v>-0.42515311209229456</v>
      </c>
      <c r="O197" s="620"/>
      <c r="P197" s="623"/>
      <c r="Q197" s="369">
        <v>735</v>
      </c>
      <c r="R197" s="234">
        <v>-0.41943127962085303</v>
      </c>
      <c r="S197" s="369">
        <v>1569</v>
      </c>
      <c r="T197" s="234">
        <v>6.5896739130434812E-2</v>
      </c>
      <c r="U197" s="620"/>
      <c r="V197" s="234" t="s">
        <v>445</v>
      </c>
      <c r="W197" s="384">
        <v>27</v>
      </c>
      <c r="X197" s="234">
        <v>0.35000000000000009</v>
      </c>
      <c r="Y197" s="384">
        <v>3</v>
      </c>
      <c r="Z197" s="234">
        <v>-0.98499999999999999</v>
      </c>
      <c r="AA197" s="369"/>
      <c r="AB197" s="234" t="s">
        <v>445</v>
      </c>
      <c r="AC197" s="369"/>
      <c r="AD197" s="234" t="s">
        <v>445</v>
      </c>
      <c r="AE197" s="369"/>
      <c r="AF197" s="234" t="s">
        <v>445</v>
      </c>
      <c r="AG197" s="369"/>
      <c r="AH197" s="234" t="s">
        <v>445</v>
      </c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  <c r="IW197" s="23"/>
      <c r="IX197" s="23"/>
      <c r="IY197" s="23"/>
      <c r="IZ197" s="23"/>
      <c r="JA197" s="23"/>
      <c r="JB197" s="23"/>
      <c r="JC197" s="23"/>
      <c r="JD197" s="23"/>
      <c r="JE197" s="23"/>
      <c r="JF197" s="23"/>
      <c r="JG197" s="23"/>
      <c r="JH197" s="23"/>
      <c r="JI197" s="23"/>
      <c r="JJ197" s="23"/>
      <c r="JK197" s="23"/>
      <c r="JL197" s="23"/>
      <c r="JM197" s="23"/>
      <c r="JN197" s="23"/>
      <c r="JO197" s="23"/>
      <c r="JP197" s="23"/>
      <c r="JQ197" s="23"/>
      <c r="JR197" s="23"/>
      <c r="JS197" s="23"/>
      <c r="JT197" s="23"/>
      <c r="JU197" s="23"/>
      <c r="JV197" s="23"/>
      <c r="JW197" s="23"/>
      <c r="JX197" s="23"/>
      <c r="JY197" s="23"/>
      <c r="JZ197" s="23"/>
      <c r="KA197" s="23"/>
      <c r="KB197" s="23"/>
      <c r="KC197" s="23"/>
      <c r="KD197" s="23"/>
      <c r="KE197" s="23"/>
      <c r="KF197" s="23"/>
      <c r="KG197" s="23"/>
      <c r="KH197" s="23"/>
      <c r="KI197" s="23"/>
      <c r="KJ197" s="23"/>
      <c r="KK197" s="23"/>
      <c r="KL197" s="23"/>
      <c r="KM197" s="23"/>
      <c r="KN197" s="23"/>
      <c r="KO197" s="23"/>
      <c r="KP197" s="23"/>
      <c r="KQ197" s="23"/>
      <c r="KR197" s="23"/>
      <c r="KS197" s="23"/>
      <c r="KT197" s="23"/>
      <c r="KU197" s="23"/>
      <c r="KV197" s="23"/>
      <c r="KW197" s="23"/>
      <c r="KX197" s="23"/>
      <c r="KY197" s="23"/>
      <c r="KZ197" s="23"/>
      <c r="LA197" s="23"/>
      <c r="LB197" s="23"/>
      <c r="LC197" s="23"/>
      <c r="LD197" s="23"/>
      <c r="LE197" s="23"/>
      <c r="LF197" s="23"/>
      <c r="LG197" s="23"/>
      <c r="LH197" s="23"/>
      <c r="LI197" s="23"/>
      <c r="LJ197" s="23"/>
      <c r="LK197" s="23"/>
      <c r="LL197" s="23"/>
      <c r="LM197" s="23"/>
      <c r="LN197" s="23"/>
      <c r="LO197" s="23"/>
      <c r="LP197" s="23"/>
      <c r="LQ197" s="23"/>
      <c r="LR197" s="23"/>
      <c r="LS197" s="23"/>
      <c r="LT197" s="23"/>
      <c r="LU197" s="23"/>
      <c r="LV197" s="23"/>
      <c r="LW197" s="23"/>
      <c r="LX197" s="23"/>
      <c r="LY197" s="23"/>
      <c r="LZ197" s="23"/>
      <c r="MA197" s="23"/>
      <c r="MB197" s="23"/>
      <c r="MC197" s="23"/>
      <c r="MD197" s="23"/>
      <c r="ME197" s="23"/>
      <c r="MF197" s="23"/>
      <c r="MG197" s="23"/>
      <c r="MH197" s="23"/>
      <c r="MI197" s="23"/>
      <c r="MJ197" s="23"/>
      <c r="MK197" s="23"/>
      <c r="ML197" s="23"/>
      <c r="MM197" s="23"/>
      <c r="MN197" s="23"/>
      <c r="MO197" s="23"/>
      <c r="MP197" s="23"/>
      <c r="MQ197" s="23"/>
      <c r="MR197" s="23"/>
      <c r="MS197" s="23"/>
      <c r="MT197" s="23"/>
      <c r="MU197" s="23"/>
      <c r="MV197" s="23"/>
      <c r="MW197" s="23"/>
      <c r="MX197" s="23"/>
      <c r="MY197" s="23"/>
      <c r="MZ197" s="23"/>
      <c r="NA197" s="23"/>
      <c r="NB197" s="23"/>
      <c r="NC197" s="23"/>
      <c r="ND197" s="23"/>
      <c r="NE197" s="23"/>
      <c r="NF197" s="23"/>
      <c r="NG197" s="23"/>
      <c r="NH197" s="23"/>
      <c r="NI197" s="23"/>
      <c r="NJ197" s="23"/>
      <c r="NK197" s="23"/>
      <c r="NL197" s="23"/>
      <c r="NM197" s="23"/>
      <c r="NN197" s="23"/>
      <c r="NO197" s="23"/>
      <c r="NP197" s="23"/>
      <c r="NQ197" s="23"/>
      <c r="NR197" s="23"/>
      <c r="NS197" s="23"/>
      <c r="NT197" s="23"/>
      <c r="NU197" s="23"/>
      <c r="NV197" s="23"/>
      <c r="NW197" s="23"/>
      <c r="NX197" s="23"/>
      <c r="NY197" s="23"/>
      <c r="NZ197" s="23"/>
      <c r="OA197" s="23"/>
      <c r="OB197" s="23"/>
      <c r="OC197" s="23"/>
      <c r="OD197" s="23"/>
      <c r="OE197" s="23"/>
      <c r="OF197" s="23"/>
      <c r="OG197" s="23"/>
      <c r="OH197" s="23"/>
      <c r="OI197" s="23"/>
      <c r="OJ197" s="23"/>
      <c r="OK197" s="23"/>
      <c r="OL197" s="23"/>
      <c r="OM197" s="23"/>
      <c r="ON197" s="23"/>
      <c r="OO197" s="23"/>
      <c r="OP197" s="23"/>
      <c r="OQ197" s="23"/>
      <c r="OR197" s="23"/>
      <c r="OS197" s="23"/>
      <c r="OT197" s="23"/>
      <c r="OU197" s="23"/>
      <c r="OV197" s="23"/>
      <c r="OW197" s="23"/>
      <c r="OX197" s="23"/>
      <c r="OY197" s="23"/>
      <c r="OZ197" s="23"/>
      <c r="PA197" s="23"/>
      <c r="PB197" s="23"/>
      <c r="PC197" s="23"/>
      <c r="PD197" s="23"/>
      <c r="PE197" s="23"/>
      <c r="PF197" s="23"/>
      <c r="PG197" s="23"/>
      <c r="PH197" s="23"/>
      <c r="PI197" s="23"/>
      <c r="PJ197" s="23"/>
      <c r="PK197" s="23"/>
      <c r="PL197" s="23"/>
      <c r="PM197" s="23"/>
      <c r="PN197" s="23"/>
      <c r="PO197" s="23"/>
      <c r="PP197" s="23"/>
      <c r="PQ197" s="23"/>
      <c r="PR197" s="23"/>
      <c r="PS197" s="23"/>
      <c r="PT197" s="23"/>
      <c r="PU197" s="23"/>
      <c r="PV197" s="23"/>
      <c r="PW197" s="23"/>
      <c r="PX197" s="23"/>
      <c r="PY197" s="23"/>
      <c r="PZ197" s="23"/>
      <c r="QA197" s="23"/>
      <c r="QB197" s="23"/>
      <c r="QC197" s="23"/>
      <c r="QD197" s="23"/>
      <c r="QE197" s="23"/>
      <c r="QF197" s="23"/>
      <c r="QG197" s="23"/>
      <c r="QH197" s="23"/>
      <c r="QI197" s="23"/>
      <c r="QJ197" s="23"/>
      <c r="QK197" s="23"/>
      <c r="QL197" s="23"/>
      <c r="QM197" s="23"/>
      <c r="QN197" s="23"/>
      <c r="QO197" s="23"/>
      <c r="QP197" s="23"/>
      <c r="QQ197" s="23"/>
      <c r="QR197" s="23"/>
      <c r="QS197" s="23"/>
      <c r="QT197" s="23"/>
      <c r="QU197" s="23"/>
      <c r="QV197" s="23"/>
      <c r="QW197" s="23"/>
      <c r="QX197" s="23"/>
      <c r="QY197" s="23"/>
      <c r="QZ197" s="23"/>
      <c r="RA197" s="23"/>
      <c r="RB197" s="23"/>
      <c r="RC197" s="23"/>
      <c r="RD197" s="23"/>
      <c r="RE197" s="23"/>
      <c r="RF197" s="23"/>
      <c r="RG197" s="23"/>
      <c r="RH197" s="23"/>
      <c r="RI197" s="23"/>
      <c r="RJ197" s="23"/>
      <c r="RK197" s="23"/>
      <c r="RL197" s="23"/>
      <c r="RM197" s="23"/>
      <c r="RN197" s="23"/>
      <c r="RO197" s="23"/>
      <c r="RP197" s="23"/>
      <c r="RQ197" s="23"/>
      <c r="RR197" s="23"/>
      <c r="RS197" s="23"/>
      <c r="RT197" s="23"/>
      <c r="RU197" s="23"/>
      <c r="RV197" s="23"/>
      <c r="RW197" s="23"/>
      <c r="RX197" s="23"/>
      <c r="RY197" s="23"/>
      <c r="RZ197" s="23"/>
      <c r="SA197" s="23"/>
      <c r="SB197" s="23"/>
      <c r="SC197" s="23"/>
      <c r="SD197" s="23"/>
      <c r="SE197" s="23"/>
      <c r="SF197" s="23"/>
      <c r="SG197" s="23"/>
      <c r="SH197" s="23"/>
      <c r="SI197" s="23"/>
      <c r="SJ197" s="23"/>
      <c r="SK197" s="23"/>
      <c r="SL197" s="23"/>
      <c r="SM197" s="23"/>
      <c r="SN197" s="23"/>
      <c r="SO197" s="23"/>
      <c r="SP197" s="23"/>
      <c r="SQ197" s="23"/>
      <c r="SR197" s="23"/>
      <c r="SS197" s="23"/>
      <c r="ST197" s="23"/>
      <c r="SU197" s="23"/>
      <c r="SV197" s="23"/>
      <c r="SW197" s="23"/>
      <c r="SX197" s="23"/>
      <c r="SY197" s="23"/>
      <c r="SZ197" s="23"/>
      <c r="TA197" s="23"/>
      <c r="TB197" s="23"/>
      <c r="TC197" s="23"/>
      <c r="TD197" s="23"/>
      <c r="TE197" s="23"/>
      <c r="TF197" s="23"/>
      <c r="TG197" s="23"/>
      <c r="TH197" s="23"/>
      <c r="TI197" s="23"/>
      <c r="TJ197" s="23"/>
      <c r="TK197" s="23"/>
      <c r="TL197" s="23"/>
      <c r="TM197" s="23"/>
      <c r="TN197" s="23"/>
      <c r="TO197" s="23"/>
      <c r="TP197" s="23"/>
      <c r="TQ197" s="23"/>
      <c r="TR197" s="23"/>
      <c r="TS197" s="23"/>
      <c r="TT197" s="23"/>
      <c r="TU197" s="23"/>
      <c r="TV197" s="23"/>
      <c r="TW197" s="23"/>
      <c r="TX197" s="23"/>
      <c r="TY197" s="23"/>
      <c r="TZ197" s="23"/>
      <c r="UA197" s="23"/>
      <c r="UB197" s="23"/>
      <c r="UC197" s="23"/>
      <c r="UD197" s="23"/>
      <c r="UE197" s="23"/>
      <c r="UF197" s="23"/>
      <c r="UG197" s="23"/>
      <c r="UH197" s="23"/>
      <c r="UI197" s="23"/>
      <c r="UJ197" s="23"/>
      <c r="UK197" s="23"/>
      <c r="UL197" s="23"/>
      <c r="UM197" s="23"/>
      <c r="UN197" s="23"/>
      <c r="UO197" s="23"/>
      <c r="UP197" s="23"/>
      <c r="UQ197" s="23"/>
      <c r="UR197" s="23"/>
      <c r="US197" s="23"/>
      <c r="UT197" s="23"/>
      <c r="UU197" s="23"/>
      <c r="UV197" s="23"/>
      <c r="UW197" s="23"/>
      <c r="UX197" s="23"/>
      <c r="UY197" s="23"/>
      <c r="UZ197" s="23"/>
      <c r="VA197" s="23"/>
      <c r="VB197" s="23"/>
      <c r="VC197" s="23"/>
      <c r="VD197" s="23"/>
      <c r="VE197" s="23"/>
      <c r="VF197" s="23"/>
      <c r="VG197" s="23"/>
      <c r="VH197" s="23"/>
      <c r="VI197" s="23"/>
      <c r="VJ197" s="23"/>
      <c r="VK197" s="23"/>
      <c r="VL197" s="23"/>
      <c r="VM197" s="23"/>
      <c r="VN197" s="23"/>
      <c r="VO197" s="23"/>
      <c r="VP197" s="23"/>
      <c r="VQ197" s="23"/>
      <c r="VR197" s="23"/>
      <c r="VS197" s="23"/>
      <c r="VT197" s="23"/>
      <c r="VU197" s="23"/>
      <c r="VV197" s="23"/>
      <c r="VW197" s="23"/>
      <c r="VX197" s="23"/>
      <c r="VY197" s="23"/>
      <c r="VZ197" s="23"/>
      <c r="WA197" s="23"/>
      <c r="WB197" s="23"/>
      <c r="WC197" s="23"/>
      <c r="WD197" s="23"/>
      <c r="WE197" s="23"/>
      <c r="WF197" s="23"/>
      <c r="WG197" s="23"/>
      <c r="WH197" s="23"/>
      <c r="WI197" s="23"/>
      <c r="WJ197" s="23"/>
      <c r="WK197" s="23"/>
      <c r="WL197" s="23"/>
      <c r="WM197" s="23"/>
      <c r="WN197" s="23"/>
      <c r="WO197" s="23"/>
      <c r="WP197" s="23"/>
      <c r="WQ197" s="23"/>
      <c r="WR197" s="23"/>
      <c r="WS197" s="23"/>
      <c r="WT197" s="23"/>
      <c r="WU197" s="23"/>
      <c r="WV197" s="23"/>
      <c r="WW197" s="23"/>
      <c r="WX197" s="23"/>
      <c r="WY197" s="23"/>
      <c r="WZ197" s="23"/>
      <c r="XA197" s="23"/>
      <c r="XB197" s="23"/>
      <c r="XC197" s="23"/>
      <c r="XD197" s="23"/>
      <c r="XE197" s="23"/>
      <c r="XF197" s="23"/>
      <c r="XG197" s="23"/>
      <c r="XH197" s="23"/>
      <c r="XI197" s="23"/>
      <c r="XJ197" s="23"/>
      <c r="XK197" s="23"/>
      <c r="XL197" s="23"/>
      <c r="XM197" s="23"/>
      <c r="XN197" s="23"/>
      <c r="XO197" s="23"/>
      <c r="XP197" s="23"/>
      <c r="XQ197" s="23"/>
      <c r="XR197" s="23"/>
      <c r="XS197" s="23"/>
      <c r="XT197" s="23"/>
      <c r="XU197" s="23"/>
      <c r="XV197" s="23"/>
      <c r="XW197" s="23"/>
      <c r="XX197" s="23"/>
      <c r="XY197" s="23"/>
      <c r="XZ197" s="23"/>
      <c r="YA197" s="23"/>
      <c r="YB197" s="23"/>
      <c r="YC197" s="23"/>
      <c r="YD197" s="23"/>
      <c r="YE197" s="23"/>
      <c r="YF197" s="23"/>
      <c r="YG197" s="23"/>
      <c r="YH197" s="23"/>
      <c r="YI197" s="23"/>
      <c r="YJ197" s="23"/>
      <c r="YK197" s="23"/>
      <c r="YL197" s="23"/>
      <c r="YM197" s="23"/>
      <c r="YN197" s="23"/>
      <c r="YO197" s="23"/>
      <c r="YP197" s="23"/>
      <c r="YQ197" s="23"/>
      <c r="YR197" s="23"/>
      <c r="YS197" s="23"/>
      <c r="YT197" s="23"/>
      <c r="YU197" s="23"/>
      <c r="YV197" s="23"/>
      <c r="YW197" s="23"/>
      <c r="YX197" s="23"/>
      <c r="YY197" s="23"/>
      <c r="YZ197" s="23"/>
      <c r="ZA197" s="23"/>
      <c r="ZB197" s="23"/>
      <c r="ZC197" s="23"/>
      <c r="ZD197" s="23"/>
      <c r="ZE197" s="23"/>
      <c r="ZF197" s="23"/>
      <c r="ZG197" s="23"/>
      <c r="ZH197" s="23"/>
      <c r="ZI197" s="23"/>
      <c r="ZJ197" s="23"/>
      <c r="ZK197" s="23"/>
      <c r="ZL197" s="23"/>
      <c r="ZM197" s="23"/>
      <c r="ZN197" s="23"/>
      <c r="ZO197" s="23"/>
      <c r="ZP197" s="23"/>
      <c r="ZQ197" s="23"/>
      <c r="ZR197" s="23"/>
      <c r="ZS197" s="23"/>
      <c r="ZT197" s="23"/>
      <c r="ZU197" s="23"/>
      <c r="ZV197" s="23"/>
      <c r="ZW197" s="23"/>
      <c r="ZX197" s="23"/>
      <c r="ZY197" s="23"/>
      <c r="ZZ197" s="23"/>
      <c r="AAA197" s="23"/>
      <c r="AAB197" s="23"/>
      <c r="AAC197" s="23"/>
      <c r="AAD197" s="23"/>
      <c r="AAE197" s="23"/>
      <c r="AAF197" s="23"/>
      <c r="AAG197" s="23"/>
      <c r="AAH197" s="23"/>
      <c r="AAI197" s="23"/>
      <c r="AAJ197" s="23"/>
      <c r="AAK197" s="23"/>
      <c r="AAL197" s="23"/>
      <c r="AAM197" s="23"/>
      <c r="AAN197" s="23"/>
      <c r="AAO197" s="23"/>
      <c r="AAP197" s="23"/>
      <c r="AAQ197" s="23"/>
      <c r="AAR197" s="23"/>
      <c r="AAS197" s="23"/>
      <c r="AAT197" s="23"/>
      <c r="AAU197" s="23"/>
      <c r="AAV197" s="23"/>
      <c r="AAW197" s="23"/>
      <c r="AAX197" s="23"/>
      <c r="AAY197" s="23"/>
      <c r="AAZ197" s="23"/>
      <c r="ABA197" s="23"/>
      <c r="ABB197" s="23"/>
      <c r="ABC197" s="23"/>
      <c r="ABD197" s="23"/>
      <c r="ABE197" s="23"/>
      <c r="ABF197" s="23"/>
      <c r="ABG197" s="23"/>
      <c r="ABH197" s="23"/>
      <c r="ABI197" s="23"/>
      <c r="ABJ197" s="23"/>
      <c r="ABK197" s="23"/>
      <c r="ABL197" s="23"/>
      <c r="ABM197" s="23"/>
      <c r="ABN197" s="23"/>
      <c r="ABO197" s="23"/>
      <c r="ABP197" s="23"/>
      <c r="ABQ197" s="23"/>
      <c r="ABR197" s="23"/>
      <c r="ABS197" s="23"/>
      <c r="ABT197" s="23"/>
      <c r="ABU197" s="23"/>
      <c r="ABV197" s="23"/>
      <c r="ABW197" s="23"/>
      <c r="ABX197" s="23"/>
      <c r="ABY197" s="23"/>
      <c r="ABZ197" s="23"/>
      <c r="ACA197" s="23"/>
      <c r="ACB197" s="23"/>
      <c r="ACC197" s="23"/>
      <c r="ACD197" s="23"/>
      <c r="ACE197" s="23"/>
      <c r="ACF197" s="23"/>
      <c r="ACG197" s="23"/>
      <c r="ACH197" s="23"/>
      <c r="ACI197" s="23"/>
      <c r="ACJ197" s="23"/>
      <c r="ACK197" s="23"/>
      <c r="ACL197" s="23"/>
      <c r="ACM197" s="23"/>
      <c r="ACN197" s="23"/>
      <c r="ACO197" s="23"/>
      <c r="ACP197" s="23"/>
      <c r="ACQ197" s="23"/>
      <c r="ACR197" s="23"/>
      <c r="ACS197" s="23"/>
      <c r="ACT197" s="23"/>
      <c r="ACU197" s="23"/>
      <c r="ACV197" s="23"/>
      <c r="ACW197" s="23"/>
      <c r="ACX197" s="23"/>
      <c r="ACY197" s="23"/>
      <c r="ACZ197" s="23"/>
      <c r="ADA197" s="23"/>
      <c r="ADB197" s="23"/>
      <c r="ADC197" s="23"/>
      <c r="ADD197" s="23"/>
      <c r="ADE197" s="23"/>
      <c r="ADF197" s="23"/>
      <c r="ADG197" s="23"/>
      <c r="ADH197" s="23"/>
      <c r="ADI197" s="23"/>
      <c r="ADJ197" s="23"/>
      <c r="ADK197" s="23"/>
      <c r="ADL197" s="23"/>
      <c r="ADM197" s="23"/>
      <c r="ADN197" s="23"/>
      <c r="ADO197" s="23"/>
      <c r="ADP197" s="23"/>
      <c r="ADQ197" s="23"/>
      <c r="ADR197" s="23"/>
      <c r="ADS197" s="23"/>
      <c r="ADT197" s="23"/>
      <c r="ADU197" s="23"/>
      <c r="ADV197" s="23"/>
      <c r="ADW197" s="23"/>
      <c r="ADX197" s="23"/>
      <c r="ADY197" s="23"/>
      <c r="ADZ197" s="23"/>
      <c r="AEA197" s="23"/>
      <c r="AEB197" s="23"/>
      <c r="AEC197" s="23"/>
      <c r="AED197" s="23"/>
      <c r="AEE197" s="23"/>
      <c r="AEF197" s="23"/>
      <c r="AEG197" s="23"/>
      <c r="AEH197" s="23"/>
      <c r="AEI197" s="23"/>
      <c r="AEJ197" s="23"/>
      <c r="AEK197" s="23"/>
      <c r="AEL197" s="23"/>
      <c r="AEM197" s="23"/>
      <c r="AEN197" s="23"/>
      <c r="AEO197" s="23"/>
      <c r="AEP197" s="23"/>
      <c r="AEQ197" s="23"/>
      <c r="AER197" s="23"/>
      <c r="AES197" s="23"/>
      <c r="AET197" s="23"/>
      <c r="AEU197" s="23"/>
      <c r="AEV197" s="23"/>
      <c r="AEW197" s="23"/>
      <c r="AEX197" s="23"/>
      <c r="AEY197" s="23"/>
      <c r="AEZ197" s="23"/>
      <c r="AFA197" s="23"/>
      <c r="AFB197" s="23"/>
      <c r="AFC197" s="23"/>
      <c r="AFD197" s="23"/>
      <c r="AFE197" s="23"/>
      <c r="AFF197" s="23"/>
      <c r="AFG197" s="23"/>
      <c r="AFH197" s="23"/>
      <c r="AFI197" s="23"/>
      <c r="AFJ197" s="23"/>
      <c r="AFK197" s="23"/>
      <c r="AFL197" s="23"/>
      <c r="AFM197" s="23"/>
      <c r="AFN197" s="23"/>
      <c r="AFO197" s="23"/>
      <c r="AFP197" s="23"/>
      <c r="AFQ197" s="23"/>
      <c r="AFR197" s="23"/>
      <c r="AFS197" s="23"/>
      <c r="AFT197" s="23"/>
      <c r="AFU197" s="23"/>
      <c r="AFV197" s="23"/>
      <c r="AFW197" s="23"/>
      <c r="AFX197" s="23"/>
      <c r="AFY197" s="23"/>
      <c r="AFZ197" s="23"/>
      <c r="AGA197" s="23"/>
      <c r="AGB197" s="23"/>
      <c r="AGC197" s="23"/>
      <c r="AGD197" s="23"/>
      <c r="AGE197" s="23"/>
      <c r="AGF197" s="23"/>
      <c r="AGG197" s="23"/>
      <c r="AGH197" s="23"/>
      <c r="AGI197" s="23"/>
      <c r="AGJ197" s="23"/>
      <c r="AGK197" s="23"/>
      <c r="AGL197" s="23"/>
      <c r="AGM197" s="23"/>
      <c r="AGN197" s="23"/>
      <c r="AGO197" s="23"/>
      <c r="AGP197" s="23"/>
      <c r="AGQ197" s="23"/>
      <c r="AGR197" s="23"/>
      <c r="AGS197" s="23"/>
      <c r="AGT197" s="23"/>
      <c r="AGU197" s="23"/>
      <c r="AGV197" s="23"/>
      <c r="AGW197" s="23"/>
      <c r="AGX197" s="23"/>
      <c r="AGY197" s="23"/>
      <c r="AGZ197" s="23"/>
      <c r="AHA197" s="23"/>
      <c r="AHB197" s="23"/>
      <c r="AHC197" s="23"/>
      <c r="AHD197" s="23"/>
      <c r="AHE197" s="23"/>
      <c r="AHF197" s="23"/>
      <c r="AHG197" s="23"/>
      <c r="AHH197" s="23"/>
      <c r="AHI197" s="23"/>
      <c r="AHJ197" s="23"/>
      <c r="AHK197" s="23"/>
      <c r="AHL197" s="23"/>
      <c r="AHM197" s="23"/>
      <c r="AHN197" s="23"/>
      <c r="AHO197" s="23"/>
      <c r="AHP197" s="23"/>
      <c r="AHQ197" s="23"/>
      <c r="AHR197" s="23"/>
      <c r="AHS197" s="23"/>
      <c r="AHT197" s="23"/>
      <c r="AHU197" s="23"/>
      <c r="AHV197" s="23"/>
      <c r="AHW197" s="23"/>
      <c r="AHX197" s="23"/>
      <c r="AHY197" s="23"/>
      <c r="AHZ197" s="23"/>
      <c r="AIA197" s="23"/>
      <c r="AIB197" s="23"/>
      <c r="AIC197" s="23"/>
      <c r="AID197" s="23"/>
    </row>
    <row r="198" spans="1:914" s="20" customFormat="1" ht="13.55" customHeight="1">
      <c r="A198" s="587"/>
      <c r="B198" s="260" t="s">
        <v>199</v>
      </c>
      <c r="C198" s="385">
        <v>143366</v>
      </c>
      <c r="D198" s="234">
        <v>-0.93857900488956814</v>
      </c>
      <c r="E198" s="598"/>
      <c r="F198" s="623"/>
      <c r="G198" s="233">
        <v>20496</v>
      </c>
      <c r="H198" s="234">
        <v>-0.1626766892719993</v>
      </c>
      <c r="I198" s="369">
        <v>1591</v>
      </c>
      <c r="J198" s="234">
        <v>-0.92972925224150882</v>
      </c>
      <c r="K198" s="620"/>
      <c r="L198" s="632"/>
      <c r="M198" s="369">
        <v>232</v>
      </c>
      <c r="N198" s="234">
        <v>-0.98019463889363156</v>
      </c>
      <c r="O198" s="620"/>
      <c r="P198" s="623"/>
      <c r="Q198" s="369">
        <v>2</v>
      </c>
      <c r="R198" s="234">
        <v>-0.99929627023223078</v>
      </c>
      <c r="S198" s="369">
        <v>274</v>
      </c>
      <c r="T198" s="234">
        <v>-0.80259365994236309</v>
      </c>
      <c r="U198" s="620"/>
      <c r="V198" s="234" t="s">
        <v>445</v>
      </c>
      <c r="W198" s="233">
        <v>0.01</v>
      </c>
      <c r="X198" s="234">
        <v>-0.99997150997150996</v>
      </c>
      <c r="Y198" s="384">
        <v>0.01</v>
      </c>
      <c r="Z198" s="234">
        <v>-0.99997326203208559</v>
      </c>
      <c r="AA198" s="369"/>
      <c r="AB198" s="234" t="s">
        <v>445</v>
      </c>
      <c r="AC198" s="369"/>
      <c r="AD198" s="234" t="s">
        <v>445</v>
      </c>
      <c r="AE198" s="369"/>
      <c r="AF198" s="234" t="s">
        <v>445</v>
      </c>
      <c r="AG198" s="369"/>
      <c r="AH198" s="234" t="s">
        <v>445</v>
      </c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  <c r="IW198" s="23"/>
      <c r="IX198" s="23"/>
      <c r="IY198" s="23"/>
      <c r="IZ198" s="23"/>
      <c r="JA198" s="23"/>
      <c r="JB198" s="23"/>
      <c r="JC198" s="23"/>
      <c r="JD198" s="23"/>
      <c r="JE198" s="23"/>
      <c r="JF198" s="23"/>
      <c r="JG198" s="23"/>
      <c r="JH198" s="23"/>
      <c r="JI198" s="23"/>
      <c r="JJ198" s="23"/>
      <c r="JK198" s="23"/>
      <c r="JL198" s="23"/>
      <c r="JM198" s="23"/>
      <c r="JN198" s="23"/>
      <c r="JO198" s="23"/>
      <c r="JP198" s="23"/>
      <c r="JQ198" s="23"/>
      <c r="JR198" s="23"/>
      <c r="JS198" s="23"/>
      <c r="JT198" s="23"/>
      <c r="JU198" s="23"/>
      <c r="JV198" s="23"/>
      <c r="JW198" s="23"/>
      <c r="JX198" s="23"/>
      <c r="JY198" s="23"/>
      <c r="JZ198" s="23"/>
      <c r="KA198" s="23"/>
      <c r="KB198" s="23"/>
      <c r="KC198" s="23"/>
      <c r="KD198" s="23"/>
      <c r="KE198" s="23"/>
      <c r="KF198" s="23"/>
      <c r="KG198" s="23"/>
      <c r="KH198" s="23"/>
      <c r="KI198" s="23"/>
      <c r="KJ198" s="23"/>
      <c r="KK198" s="23"/>
      <c r="KL198" s="23"/>
      <c r="KM198" s="23"/>
      <c r="KN198" s="23"/>
      <c r="KO198" s="23"/>
      <c r="KP198" s="23"/>
      <c r="KQ198" s="23"/>
      <c r="KR198" s="23"/>
      <c r="KS198" s="23"/>
      <c r="KT198" s="23"/>
      <c r="KU198" s="23"/>
      <c r="KV198" s="23"/>
      <c r="KW198" s="23"/>
      <c r="KX198" s="23"/>
      <c r="KY198" s="23"/>
      <c r="KZ198" s="23"/>
      <c r="LA198" s="23"/>
      <c r="LB198" s="23"/>
      <c r="LC198" s="23"/>
      <c r="LD198" s="23"/>
      <c r="LE198" s="23"/>
      <c r="LF198" s="23"/>
      <c r="LG198" s="23"/>
      <c r="LH198" s="23"/>
      <c r="LI198" s="23"/>
      <c r="LJ198" s="23"/>
      <c r="LK198" s="23"/>
      <c r="LL198" s="23"/>
      <c r="LM198" s="23"/>
      <c r="LN198" s="23"/>
      <c r="LO198" s="23"/>
      <c r="LP198" s="23"/>
      <c r="LQ198" s="23"/>
      <c r="LR198" s="23"/>
      <c r="LS198" s="23"/>
      <c r="LT198" s="23"/>
      <c r="LU198" s="23"/>
      <c r="LV198" s="23"/>
      <c r="LW198" s="23"/>
      <c r="LX198" s="23"/>
      <c r="LY198" s="23"/>
      <c r="LZ198" s="23"/>
      <c r="MA198" s="23"/>
      <c r="MB198" s="23"/>
      <c r="MC198" s="23"/>
      <c r="MD198" s="23"/>
      <c r="ME198" s="23"/>
      <c r="MF198" s="23"/>
      <c r="MG198" s="23"/>
      <c r="MH198" s="23"/>
      <c r="MI198" s="23"/>
      <c r="MJ198" s="23"/>
      <c r="MK198" s="23"/>
      <c r="ML198" s="23"/>
      <c r="MM198" s="23"/>
      <c r="MN198" s="23"/>
      <c r="MO198" s="23"/>
      <c r="MP198" s="23"/>
      <c r="MQ198" s="23"/>
      <c r="MR198" s="23"/>
      <c r="MS198" s="23"/>
      <c r="MT198" s="23"/>
      <c r="MU198" s="23"/>
      <c r="MV198" s="23"/>
      <c r="MW198" s="23"/>
      <c r="MX198" s="23"/>
      <c r="MY198" s="23"/>
      <c r="MZ198" s="23"/>
      <c r="NA198" s="23"/>
      <c r="NB198" s="23"/>
      <c r="NC198" s="23"/>
      <c r="ND198" s="23"/>
      <c r="NE198" s="23"/>
      <c r="NF198" s="23"/>
      <c r="NG198" s="23"/>
      <c r="NH198" s="23"/>
      <c r="NI198" s="23"/>
      <c r="NJ198" s="23"/>
      <c r="NK198" s="23"/>
      <c r="NL198" s="23"/>
      <c r="NM198" s="23"/>
      <c r="NN198" s="23"/>
      <c r="NO198" s="23"/>
      <c r="NP198" s="23"/>
      <c r="NQ198" s="23"/>
      <c r="NR198" s="23"/>
      <c r="NS198" s="23"/>
      <c r="NT198" s="23"/>
      <c r="NU198" s="23"/>
      <c r="NV198" s="23"/>
      <c r="NW198" s="23"/>
      <c r="NX198" s="23"/>
      <c r="NY198" s="23"/>
      <c r="NZ198" s="23"/>
      <c r="OA198" s="23"/>
      <c r="OB198" s="23"/>
      <c r="OC198" s="23"/>
      <c r="OD198" s="23"/>
      <c r="OE198" s="23"/>
      <c r="OF198" s="23"/>
      <c r="OG198" s="23"/>
      <c r="OH198" s="23"/>
      <c r="OI198" s="23"/>
      <c r="OJ198" s="23"/>
      <c r="OK198" s="23"/>
      <c r="OL198" s="23"/>
      <c r="OM198" s="23"/>
      <c r="ON198" s="23"/>
      <c r="OO198" s="23"/>
      <c r="OP198" s="23"/>
      <c r="OQ198" s="23"/>
      <c r="OR198" s="23"/>
      <c r="OS198" s="23"/>
      <c r="OT198" s="23"/>
      <c r="OU198" s="23"/>
      <c r="OV198" s="23"/>
      <c r="OW198" s="23"/>
      <c r="OX198" s="23"/>
      <c r="OY198" s="23"/>
      <c r="OZ198" s="23"/>
      <c r="PA198" s="23"/>
      <c r="PB198" s="23"/>
      <c r="PC198" s="23"/>
      <c r="PD198" s="23"/>
      <c r="PE198" s="23"/>
      <c r="PF198" s="23"/>
      <c r="PG198" s="23"/>
      <c r="PH198" s="23"/>
      <c r="PI198" s="23"/>
      <c r="PJ198" s="23"/>
      <c r="PK198" s="23"/>
      <c r="PL198" s="23"/>
      <c r="PM198" s="23"/>
      <c r="PN198" s="23"/>
      <c r="PO198" s="23"/>
      <c r="PP198" s="23"/>
      <c r="PQ198" s="23"/>
      <c r="PR198" s="23"/>
      <c r="PS198" s="23"/>
      <c r="PT198" s="23"/>
      <c r="PU198" s="23"/>
      <c r="PV198" s="23"/>
      <c r="PW198" s="23"/>
      <c r="PX198" s="23"/>
      <c r="PY198" s="23"/>
      <c r="PZ198" s="23"/>
      <c r="QA198" s="23"/>
      <c r="QB198" s="23"/>
      <c r="QC198" s="23"/>
      <c r="QD198" s="23"/>
      <c r="QE198" s="23"/>
      <c r="QF198" s="23"/>
      <c r="QG198" s="23"/>
      <c r="QH198" s="23"/>
      <c r="QI198" s="23"/>
      <c r="QJ198" s="23"/>
      <c r="QK198" s="23"/>
      <c r="QL198" s="23"/>
      <c r="QM198" s="23"/>
      <c r="QN198" s="23"/>
      <c r="QO198" s="23"/>
      <c r="QP198" s="23"/>
      <c r="QQ198" s="23"/>
      <c r="QR198" s="23"/>
      <c r="QS198" s="23"/>
      <c r="QT198" s="23"/>
      <c r="QU198" s="23"/>
      <c r="QV198" s="23"/>
      <c r="QW198" s="23"/>
      <c r="QX198" s="23"/>
      <c r="QY198" s="23"/>
      <c r="QZ198" s="23"/>
      <c r="RA198" s="23"/>
      <c r="RB198" s="23"/>
      <c r="RC198" s="23"/>
      <c r="RD198" s="23"/>
      <c r="RE198" s="23"/>
      <c r="RF198" s="23"/>
      <c r="RG198" s="23"/>
      <c r="RH198" s="23"/>
      <c r="RI198" s="23"/>
      <c r="RJ198" s="23"/>
      <c r="RK198" s="23"/>
      <c r="RL198" s="23"/>
      <c r="RM198" s="23"/>
      <c r="RN198" s="23"/>
      <c r="RO198" s="23"/>
      <c r="RP198" s="23"/>
      <c r="RQ198" s="23"/>
      <c r="RR198" s="23"/>
      <c r="RS198" s="23"/>
      <c r="RT198" s="23"/>
      <c r="RU198" s="23"/>
      <c r="RV198" s="23"/>
      <c r="RW198" s="23"/>
      <c r="RX198" s="23"/>
      <c r="RY198" s="23"/>
      <c r="RZ198" s="23"/>
      <c r="SA198" s="23"/>
      <c r="SB198" s="23"/>
      <c r="SC198" s="23"/>
      <c r="SD198" s="23"/>
      <c r="SE198" s="23"/>
      <c r="SF198" s="23"/>
      <c r="SG198" s="23"/>
      <c r="SH198" s="23"/>
      <c r="SI198" s="23"/>
      <c r="SJ198" s="23"/>
      <c r="SK198" s="23"/>
      <c r="SL198" s="23"/>
      <c r="SM198" s="23"/>
      <c r="SN198" s="23"/>
      <c r="SO198" s="23"/>
      <c r="SP198" s="23"/>
      <c r="SQ198" s="23"/>
      <c r="SR198" s="23"/>
      <c r="SS198" s="23"/>
      <c r="ST198" s="23"/>
      <c r="SU198" s="23"/>
      <c r="SV198" s="23"/>
      <c r="SW198" s="23"/>
      <c r="SX198" s="23"/>
      <c r="SY198" s="23"/>
      <c r="SZ198" s="23"/>
      <c r="TA198" s="23"/>
      <c r="TB198" s="23"/>
      <c r="TC198" s="23"/>
      <c r="TD198" s="23"/>
      <c r="TE198" s="23"/>
      <c r="TF198" s="23"/>
      <c r="TG198" s="23"/>
      <c r="TH198" s="23"/>
      <c r="TI198" s="23"/>
      <c r="TJ198" s="23"/>
      <c r="TK198" s="23"/>
      <c r="TL198" s="23"/>
      <c r="TM198" s="23"/>
      <c r="TN198" s="23"/>
      <c r="TO198" s="23"/>
      <c r="TP198" s="23"/>
      <c r="TQ198" s="23"/>
      <c r="TR198" s="23"/>
      <c r="TS198" s="23"/>
      <c r="TT198" s="23"/>
      <c r="TU198" s="23"/>
      <c r="TV198" s="23"/>
      <c r="TW198" s="23"/>
      <c r="TX198" s="23"/>
      <c r="TY198" s="23"/>
      <c r="TZ198" s="23"/>
      <c r="UA198" s="23"/>
      <c r="UB198" s="23"/>
      <c r="UC198" s="23"/>
      <c r="UD198" s="23"/>
      <c r="UE198" s="23"/>
      <c r="UF198" s="23"/>
      <c r="UG198" s="23"/>
      <c r="UH198" s="23"/>
      <c r="UI198" s="23"/>
      <c r="UJ198" s="23"/>
      <c r="UK198" s="23"/>
      <c r="UL198" s="23"/>
      <c r="UM198" s="23"/>
      <c r="UN198" s="23"/>
      <c r="UO198" s="23"/>
      <c r="UP198" s="23"/>
      <c r="UQ198" s="23"/>
      <c r="UR198" s="23"/>
      <c r="US198" s="23"/>
      <c r="UT198" s="23"/>
      <c r="UU198" s="23"/>
      <c r="UV198" s="23"/>
      <c r="UW198" s="23"/>
      <c r="UX198" s="23"/>
      <c r="UY198" s="23"/>
      <c r="UZ198" s="23"/>
      <c r="VA198" s="23"/>
      <c r="VB198" s="23"/>
      <c r="VC198" s="23"/>
      <c r="VD198" s="23"/>
      <c r="VE198" s="23"/>
      <c r="VF198" s="23"/>
      <c r="VG198" s="23"/>
      <c r="VH198" s="23"/>
      <c r="VI198" s="23"/>
      <c r="VJ198" s="23"/>
      <c r="VK198" s="23"/>
      <c r="VL198" s="23"/>
      <c r="VM198" s="23"/>
      <c r="VN198" s="23"/>
      <c r="VO198" s="23"/>
      <c r="VP198" s="23"/>
      <c r="VQ198" s="23"/>
      <c r="VR198" s="23"/>
      <c r="VS198" s="23"/>
      <c r="VT198" s="23"/>
      <c r="VU198" s="23"/>
      <c r="VV198" s="23"/>
      <c r="VW198" s="23"/>
      <c r="VX198" s="23"/>
      <c r="VY198" s="23"/>
      <c r="VZ198" s="23"/>
      <c r="WA198" s="23"/>
      <c r="WB198" s="23"/>
      <c r="WC198" s="23"/>
      <c r="WD198" s="23"/>
      <c r="WE198" s="23"/>
      <c r="WF198" s="23"/>
      <c r="WG198" s="23"/>
      <c r="WH198" s="23"/>
      <c r="WI198" s="23"/>
      <c r="WJ198" s="23"/>
      <c r="WK198" s="23"/>
      <c r="WL198" s="23"/>
      <c r="WM198" s="23"/>
      <c r="WN198" s="23"/>
      <c r="WO198" s="23"/>
      <c r="WP198" s="23"/>
      <c r="WQ198" s="23"/>
      <c r="WR198" s="23"/>
      <c r="WS198" s="23"/>
      <c r="WT198" s="23"/>
      <c r="WU198" s="23"/>
      <c r="WV198" s="23"/>
      <c r="WW198" s="23"/>
      <c r="WX198" s="23"/>
      <c r="WY198" s="23"/>
      <c r="WZ198" s="23"/>
      <c r="XA198" s="23"/>
      <c r="XB198" s="23"/>
      <c r="XC198" s="23"/>
      <c r="XD198" s="23"/>
      <c r="XE198" s="23"/>
      <c r="XF198" s="23"/>
      <c r="XG198" s="23"/>
      <c r="XH198" s="23"/>
      <c r="XI198" s="23"/>
      <c r="XJ198" s="23"/>
      <c r="XK198" s="23"/>
      <c r="XL198" s="23"/>
      <c r="XM198" s="23"/>
      <c r="XN198" s="23"/>
      <c r="XO198" s="23"/>
      <c r="XP198" s="23"/>
      <c r="XQ198" s="23"/>
      <c r="XR198" s="23"/>
      <c r="XS198" s="23"/>
      <c r="XT198" s="23"/>
      <c r="XU198" s="23"/>
      <c r="XV198" s="23"/>
      <c r="XW198" s="23"/>
      <c r="XX198" s="23"/>
      <c r="XY198" s="23"/>
      <c r="XZ198" s="23"/>
      <c r="YA198" s="23"/>
      <c r="YB198" s="23"/>
      <c r="YC198" s="23"/>
      <c r="YD198" s="23"/>
      <c r="YE198" s="23"/>
      <c r="YF198" s="23"/>
      <c r="YG198" s="23"/>
      <c r="YH198" s="23"/>
      <c r="YI198" s="23"/>
      <c r="YJ198" s="23"/>
      <c r="YK198" s="23"/>
      <c r="YL198" s="23"/>
      <c r="YM198" s="23"/>
      <c r="YN198" s="23"/>
      <c r="YO198" s="23"/>
      <c r="YP198" s="23"/>
      <c r="YQ198" s="23"/>
      <c r="YR198" s="23"/>
      <c r="YS198" s="23"/>
      <c r="YT198" s="23"/>
      <c r="YU198" s="23"/>
      <c r="YV198" s="23"/>
      <c r="YW198" s="23"/>
      <c r="YX198" s="23"/>
      <c r="YY198" s="23"/>
      <c r="YZ198" s="23"/>
      <c r="ZA198" s="23"/>
      <c r="ZB198" s="23"/>
      <c r="ZC198" s="23"/>
      <c r="ZD198" s="23"/>
      <c r="ZE198" s="23"/>
      <c r="ZF198" s="23"/>
      <c r="ZG198" s="23"/>
      <c r="ZH198" s="23"/>
      <c r="ZI198" s="23"/>
      <c r="ZJ198" s="23"/>
      <c r="ZK198" s="23"/>
      <c r="ZL198" s="23"/>
      <c r="ZM198" s="23"/>
      <c r="ZN198" s="23"/>
      <c r="ZO198" s="23"/>
      <c r="ZP198" s="23"/>
      <c r="ZQ198" s="23"/>
      <c r="ZR198" s="23"/>
      <c r="ZS198" s="23"/>
      <c r="ZT198" s="23"/>
      <c r="ZU198" s="23"/>
      <c r="ZV198" s="23"/>
      <c r="ZW198" s="23"/>
      <c r="ZX198" s="23"/>
      <c r="ZY198" s="23"/>
      <c r="ZZ198" s="23"/>
      <c r="AAA198" s="23"/>
      <c r="AAB198" s="23"/>
      <c r="AAC198" s="23"/>
      <c r="AAD198" s="23"/>
      <c r="AAE198" s="23"/>
      <c r="AAF198" s="23"/>
      <c r="AAG198" s="23"/>
      <c r="AAH198" s="23"/>
      <c r="AAI198" s="23"/>
      <c r="AAJ198" s="23"/>
      <c r="AAK198" s="23"/>
      <c r="AAL198" s="23"/>
      <c r="AAM198" s="23"/>
      <c r="AAN198" s="23"/>
      <c r="AAO198" s="23"/>
      <c r="AAP198" s="23"/>
      <c r="AAQ198" s="23"/>
      <c r="AAR198" s="23"/>
      <c r="AAS198" s="23"/>
      <c r="AAT198" s="23"/>
      <c r="AAU198" s="23"/>
      <c r="AAV198" s="23"/>
      <c r="AAW198" s="23"/>
      <c r="AAX198" s="23"/>
      <c r="AAY198" s="23"/>
      <c r="AAZ198" s="23"/>
      <c r="ABA198" s="23"/>
      <c r="ABB198" s="23"/>
      <c r="ABC198" s="23"/>
      <c r="ABD198" s="23"/>
      <c r="ABE198" s="23"/>
      <c r="ABF198" s="23"/>
      <c r="ABG198" s="23"/>
      <c r="ABH198" s="23"/>
      <c r="ABI198" s="23"/>
      <c r="ABJ198" s="23"/>
      <c r="ABK198" s="23"/>
      <c r="ABL198" s="23"/>
      <c r="ABM198" s="23"/>
      <c r="ABN198" s="23"/>
      <c r="ABO198" s="23"/>
      <c r="ABP198" s="23"/>
      <c r="ABQ198" s="23"/>
      <c r="ABR198" s="23"/>
      <c r="ABS198" s="23"/>
      <c r="ABT198" s="23"/>
      <c r="ABU198" s="23"/>
      <c r="ABV198" s="23"/>
      <c r="ABW198" s="23"/>
      <c r="ABX198" s="23"/>
      <c r="ABY198" s="23"/>
      <c r="ABZ198" s="23"/>
      <c r="ACA198" s="23"/>
      <c r="ACB198" s="23"/>
      <c r="ACC198" s="23"/>
      <c r="ACD198" s="23"/>
      <c r="ACE198" s="23"/>
      <c r="ACF198" s="23"/>
      <c r="ACG198" s="23"/>
      <c r="ACH198" s="23"/>
      <c r="ACI198" s="23"/>
      <c r="ACJ198" s="23"/>
      <c r="ACK198" s="23"/>
      <c r="ACL198" s="23"/>
      <c r="ACM198" s="23"/>
      <c r="ACN198" s="23"/>
      <c r="ACO198" s="23"/>
      <c r="ACP198" s="23"/>
      <c r="ACQ198" s="23"/>
      <c r="ACR198" s="23"/>
      <c r="ACS198" s="23"/>
      <c r="ACT198" s="23"/>
      <c r="ACU198" s="23"/>
      <c r="ACV198" s="23"/>
      <c r="ACW198" s="23"/>
      <c r="ACX198" s="23"/>
      <c r="ACY198" s="23"/>
      <c r="ACZ198" s="23"/>
      <c r="ADA198" s="23"/>
      <c r="ADB198" s="23"/>
      <c r="ADC198" s="23"/>
      <c r="ADD198" s="23"/>
      <c r="ADE198" s="23"/>
      <c r="ADF198" s="23"/>
      <c r="ADG198" s="23"/>
      <c r="ADH198" s="23"/>
      <c r="ADI198" s="23"/>
      <c r="ADJ198" s="23"/>
      <c r="ADK198" s="23"/>
      <c r="ADL198" s="23"/>
      <c r="ADM198" s="23"/>
      <c r="ADN198" s="23"/>
      <c r="ADO198" s="23"/>
      <c r="ADP198" s="23"/>
      <c r="ADQ198" s="23"/>
      <c r="ADR198" s="23"/>
      <c r="ADS198" s="23"/>
      <c r="ADT198" s="23"/>
      <c r="ADU198" s="23"/>
      <c r="ADV198" s="23"/>
      <c r="ADW198" s="23"/>
      <c r="ADX198" s="23"/>
      <c r="ADY198" s="23"/>
      <c r="ADZ198" s="23"/>
      <c r="AEA198" s="23"/>
      <c r="AEB198" s="23"/>
      <c r="AEC198" s="23"/>
      <c r="AED198" s="23"/>
      <c r="AEE198" s="23"/>
      <c r="AEF198" s="23"/>
      <c r="AEG198" s="23"/>
      <c r="AEH198" s="23"/>
      <c r="AEI198" s="23"/>
      <c r="AEJ198" s="23"/>
      <c r="AEK198" s="23"/>
      <c r="AEL198" s="23"/>
      <c r="AEM198" s="23"/>
      <c r="AEN198" s="23"/>
      <c r="AEO198" s="23"/>
      <c r="AEP198" s="23"/>
      <c r="AEQ198" s="23"/>
      <c r="AER198" s="23"/>
      <c r="AES198" s="23"/>
      <c r="AET198" s="23"/>
      <c r="AEU198" s="23"/>
      <c r="AEV198" s="23"/>
      <c r="AEW198" s="23"/>
      <c r="AEX198" s="23"/>
      <c r="AEY198" s="23"/>
      <c r="AEZ198" s="23"/>
      <c r="AFA198" s="23"/>
      <c r="AFB198" s="23"/>
      <c r="AFC198" s="23"/>
      <c r="AFD198" s="23"/>
      <c r="AFE198" s="23"/>
      <c r="AFF198" s="23"/>
      <c r="AFG198" s="23"/>
      <c r="AFH198" s="23"/>
      <c r="AFI198" s="23"/>
      <c r="AFJ198" s="23"/>
      <c r="AFK198" s="23"/>
      <c r="AFL198" s="23"/>
      <c r="AFM198" s="23"/>
      <c r="AFN198" s="23"/>
      <c r="AFO198" s="23"/>
      <c r="AFP198" s="23"/>
      <c r="AFQ198" s="23"/>
      <c r="AFR198" s="23"/>
      <c r="AFS198" s="23"/>
      <c r="AFT198" s="23"/>
      <c r="AFU198" s="23"/>
      <c r="AFV198" s="23"/>
      <c r="AFW198" s="23"/>
      <c r="AFX198" s="23"/>
      <c r="AFY198" s="23"/>
      <c r="AFZ198" s="23"/>
      <c r="AGA198" s="23"/>
      <c r="AGB198" s="23"/>
      <c r="AGC198" s="23"/>
      <c r="AGD198" s="23"/>
      <c r="AGE198" s="23"/>
      <c r="AGF198" s="23"/>
      <c r="AGG198" s="23"/>
      <c r="AGH198" s="23"/>
      <c r="AGI198" s="23"/>
      <c r="AGJ198" s="23"/>
      <c r="AGK198" s="23"/>
      <c r="AGL198" s="23"/>
      <c r="AGM198" s="23"/>
      <c r="AGN198" s="23"/>
      <c r="AGO198" s="23"/>
      <c r="AGP198" s="23"/>
      <c r="AGQ198" s="23"/>
      <c r="AGR198" s="23"/>
      <c r="AGS198" s="23"/>
      <c r="AGT198" s="23"/>
      <c r="AGU198" s="23"/>
      <c r="AGV198" s="23"/>
      <c r="AGW198" s="23"/>
      <c r="AGX198" s="23"/>
      <c r="AGY198" s="23"/>
      <c r="AGZ198" s="23"/>
      <c r="AHA198" s="23"/>
      <c r="AHB198" s="23"/>
      <c r="AHC198" s="23"/>
      <c r="AHD198" s="23"/>
      <c r="AHE198" s="23"/>
      <c r="AHF198" s="23"/>
      <c r="AHG198" s="23"/>
      <c r="AHH198" s="23"/>
      <c r="AHI198" s="23"/>
      <c r="AHJ198" s="23"/>
      <c r="AHK198" s="23"/>
      <c r="AHL198" s="23"/>
      <c r="AHM198" s="23"/>
      <c r="AHN198" s="23"/>
      <c r="AHO198" s="23"/>
      <c r="AHP198" s="23"/>
      <c r="AHQ198" s="23"/>
      <c r="AHR198" s="23"/>
      <c r="AHS198" s="23"/>
      <c r="AHT198" s="23"/>
      <c r="AHU198" s="23"/>
      <c r="AHV198" s="23"/>
      <c r="AHW198" s="23"/>
      <c r="AHX198" s="23"/>
      <c r="AHY198" s="23"/>
      <c r="AHZ198" s="23"/>
      <c r="AIA198" s="23"/>
      <c r="AIB198" s="23"/>
      <c r="AIC198" s="23"/>
      <c r="AID198" s="23"/>
    </row>
    <row r="199" spans="1:914" s="20" customFormat="1" ht="13.55" customHeight="1">
      <c r="A199" s="587"/>
      <c r="B199" s="260" t="s">
        <v>8</v>
      </c>
      <c r="C199" s="385">
        <v>31425</v>
      </c>
      <c r="D199" s="234">
        <v>-0.98601105671832079</v>
      </c>
      <c r="E199" s="598"/>
      <c r="F199" s="623"/>
      <c r="G199" s="233">
        <v>571</v>
      </c>
      <c r="H199" s="234">
        <v>-0.97543663425965754</v>
      </c>
      <c r="I199" s="369">
        <v>9</v>
      </c>
      <c r="J199" s="234">
        <v>-0.99965427166564225</v>
      </c>
      <c r="K199" s="249"/>
      <c r="L199" s="234" t="s">
        <v>445</v>
      </c>
      <c r="M199" s="369">
        <v>0</v>
      </c>
      <c r="N199" s="234">
        <v>-1</v>
      </c>
      <c r="O199" s="620"/>
      <c r="P199" s="623"/>
      <c r="Q199" s="369">
        <v>0</v>
      </c>
      <c r="R199" s="234" t="s">
        <v>445</v>
      </c>
      <c r="S199" s="369">
        <v>23</v>
      </c>
      <c r="T199" s="234">
        <v>-0.97962798937112494</v>
      </c>
      <c r="U199" s="384"/>
      <c r="V199" s="234" t="s">
        <v>445</v>
      </c>
      <c r="W199" s="233">
        <v>0.01</v>
      </c>
      <c r="X199" s="234">
        <v>-0.99995633187772925</v>
      </c>
      <c r="Y199" s="384">
        <v>0.01</v>
      </c>
      <c r="Z199" s="234">
        <v>-0.99996389891696746</v>
      </c>
      <c r="AA199" s="369"/>
      <c r="AB199" s="234" t="s">
        <v>445</v>
      </c>
      <c r="AC199" s="369"/>
      <c r="AD199" s="234" t="s">
        <v>445</v>
      </c>
      <c r="AE199" s="369"/>
      <c r="AF199" s="234" t="s">
        <v>445</v>
      </c>
      <c r="AG199" s="369"/>
      <c r="AH199" s="234" t="s">
        <v>445</v>
      </c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  <c r="IW199" s="23"/>
      <c r="IX199" s="23"/>
      <c r="IY199" s="23"/>
      <c r="IZ199" s="23"/>
      <c r="JA199" s="23"/>
      <c r="JB199" s="23"/>
      <c r="JC199" s="23"/>
      <c r="JD199" s="23"/>
      <c r="JE199" s="23"/>
      <c r="JF199" s="23"/>
      <c r="JG199" s="23"/>
      <c r="JH199" s="23"/>
      <c r="JI199" s="23"/>
      <c r="JJ199" s="23"/>
      <c r="JK199" s="23"/>
      <c r="JL199" s="23"/>
      <c r="JM199" s="23"/>
      <c r="JN199" s="23"/>
      <c r="JO199" s="23"/>
      <c r="JP199" s="23"/>
      <c r="JQ199" s="23"/>
      <c r="JR199" s="23"/>
      <c r="JS199" s="23"/>
      <c r="JT199" s="23"/>
      <c r="JU199" s="23"/>
      <c r="JV199" s="23"/>
      <c r="JW199" s="23"/>
      <c r="JX199" s="23"/>
      <c r="JY199" s="23"/>
      <c r="JZ199" s="23"/>
      <c r="KA199" s="23"/>
      <c r="KB199" s="23"/>
      <c r="KC199" s="23"/>
      <c r="KD199" s="23"/>
      <c r="KE199" s="23"/>
      <c r="KF199" s="23"/>
      <c r="KG199" s="23"/>
      <c r="KH199" s="23"/>
      <c r="KI199" s="23"/>
      <c r="KJ199" s="23"/>
      <c r="KK199" s="23"/>
      <c r="KL199" s="23"/>
      <c r="KM199" s="23"/>
      <c r="KN199" s="23"/>
      <c r="KO199" s="23"/>
      <c r="KP199" s="23"/>
      <c r="KQ199" s="23"/>
      <c r="KR199" s="23"/>
      <c r="KS199" s="23"/>
      <c r="KT199" s="23"/>
      <c r="KU199" s="23"/>
      <c r="KV199" s="23"/>
      <c r="KW199" s="23"/>
      <c r="KX199" s="23"/>
      <c r="KY199" s="23"/>
      <c r="KZ199" s="23"/>
      <c r="LA199" s="23"/>
      <c r="LB199" s="23"/>
      <c r="LC199" s="23"/>
      <c r="LD199" s="23"/>
      <c r="LE199" s="23"/>
      <c r="LF199" s="23"/>
      <c r="LG199" s="23"/>
      <c r="LH199" s="23"/>
      <c r="LI199" s="23"/>
      <c r="LJ199" s="23"/>
      <c r="LK199" s="23"/>
      <c r="LL199" s="23"/>
      <c r="LM199" s="23"/>
      <c r="LN199" s="23"/>
      <c r="LO199" s="23"/>
      <c r="LP199" s="23"/>
      <c r="LQ199" s="23"/>
      <c r="LR199" s="23"/>
      <c r="LS199" s="23"/>
      <c r="LT199" s="23"/>
      <c r="LU199" s="23"/>
      <c r="LV199" s="23"/>
      <c r="LW199" s="23"/>
      <c r="LX199" s="23"/>
      <c r="LY199" s="23"/>
      <c r="LZ199" s="23"/>
      <c r="MA199" s="23"/>
      <c r="MB199" s="23"/>
      <c r="MC199" s="23"/>
      <c r="MD199" s="23"/>
      <c r="ME199" s="23"/>
      <c r="MF199" s="23"/>
      <c r="MG199" s="23"/>
      <c r="MH199" s="23"/>
      <c r="MI199" s="23"/>
      <c r="MJ199" s="23"/>
      <c r="MK199" s="23"/>
      <c r="ML199" s="23"/>
      <c r="MM199" s="23"/>
      <c r="MN199" s="23"/>
      <c r="MO199" s="23"/>
      <c r="MP199" s="23"/>
      <c r="MQ199" s="23"/>
      <c r="MR199" s="23"/>
      <c r="MS199" s="23"/>
      <c r="MT199" s="23"/>
      <c r="MU199" s="23"/>
      <c r="MV199" s="23"/>
      <c r="MW199" s="23"/>
      <c r="MX199" s="23"/>
      <c r="MY199" s="23"/>
      <c r="MZ199" s="23"/>
      <c r="NA199" s="23"/>
      <c r="NB199" s="23"/>
      <c r="NC199" s="23"/>
      <c r="ND199" s="23"/>
      <c r="NE199" s="23"/>
      <c r="NF199" s="23"/>
      <c r="NG199" s="23"/>
      <c r="NH199" s="23"/>
      <c r="NI199" s="23"/>
      <c r="NJ199" s="23"/>
      <c r="NK199" s="23"/>
      <c r="NL199" s="23"/>
      <c r="NM199" s="23"/>
      <c r="NN199" s="23"/>
      <c r="NO199" s="23"/>
      <c r="NP199" s="23"/>
      <c r="NQ199" s="23"/>
      <c r="NR199" s="23"/>
      <c r="NS199" s="23"/>
      <c r="NT199" s="23"/>
      <c r="NU199" s="23"/>
      <c r="NV199" s="23"/>
      <c r="NW199" s="23"/>
      <c r="NX199" s="23"/>
      <c r="NY199" s="23"/>
      <c r="NZ199" s="23"/>
      <c r="OA199" s="23"/>
      <c r="OB199" s="23"/>
      <c r="OC199" s="23"/>
      <c r="OD199" s="23"/>
      <c r="OE199" s="23"/>
      <c r="OF199" s="23"/>
      <c r="OG199" s="23"/>
      <c r="OH199" s="23"/>
      <c r="OI199" s="23"/>
      <c r="OJ199" s="23"/>
      <c r="OK199" s="23"/>
      <c r="OL199" s="23"/>
      <c r="OM199" s="23"/>
      <c r="ON199" s="23"/>
      <c r="OO199" s="23"/>
      <c r="OP199" s="23"/>
      <c r="OQ199" s="23"/>
      <c r="OR199" s="23"/>
      <c r="OS199" s="23"/>
      <c r="OT199" s="23"/>
      <c r="OU199" s="23"/>
      <c r="OV199" s="23"/>
      <c r="OW199" s="23"/>
      <c r="OX199" s="23"/>
      <c r="OY199" s="23"/>
      <c r="OZ199" s="23"/>
      <c r="PA199" s="23"/>
      <c r="PB199" s="23"/>
      <c r="PC199" s="23"/>
      <c r="PD199" s="23"/>
      <c r="PE199" s="23"/>
      <c r="PF199" s="23"/>
      <c r="PG199" s="23"/>
      <c r="PH199" s="23"/>
      <c r="PI199" s="23"/>
      <c r="PJ199" s="23"/>
      <c r="PK199" s="23"/>
      <c r="PL199" s="23"/>
      <c r="PM199" s="23"/>
      <c r="PN199" s="23"/>
      <c r="PO199" s="23"/>
      <c r="PP199" s="23"/>
      <c r="PQ199" s="23"/>
      <c r="PR199" s="23"/>
      <c r="PS199" s="23"/>
      <c r="PT199" s="23"/>
      <c r="PU199" s="23"/>
      <c r="PV199" s="23"/>
      <c r="PW199" s="23"/>
      <c r="PX199" s="23"/>
      <c r="PY199" s="23"/>
      <c r="PZ199" s="23"/>
      <c r="QA199" s="23"/>
      <c r="QB199" s="23"/>
      <c r="QC199" s="23"/>
      <c r="QD199" s="23"/>
      <c r="QE199" s="23"/>
      <c r="QF199" s="23"/>
      <c r="QG199" s="23"/>
      <c r="QH199" s="23"/>
      <c r="QI199" s="23"/>
      <c r="QJ199" s="23"/>
      <c r="QK199" s="23"/>
      <c r="QL199" s="23"/>
      <c r="QM199" s="23"/>
      <c r="QN199" s="23"/>
      <c r="QO199" s="23"/>
      <c r="QP199" s="23"/>
      <c r="QQ199" s="23"/>
      <c r="QR199" s="23"/>
      <c r="QS199" s="23"/>
      <c r="QT199" s="23"/>
      <c r="QU199" s="23"/>
      <c r="QV199" s="23"/>
      <c r="QW199" s="23"/>
      <c r="QX199" s="23"/>
      <c r="QY199" s="23"/>
      <c r="QZ199" s="23"/>
      <c r="RA199" s="23"/>
      <c r="RB199" s="23"/>
      <c r="RC199" s="23"/>
      <c r="RD199" s="23"/>
      <c r="RE199" s="23"/>
      <c r="RF199" s="23"/>
      <c r="RG199" s="23"/>
      <c r="RH199" s="23"/>
      <c r="RI199" s="23"/>
      <c r="RJ199" s="23"/>
      <c r="RK199" s="23"/>
      <c r="RL199" s="23"/>
      <c r="RM199" s="23"/>
      <c r="RN199" s="23"/>
      <c r="RO199" s="23"/>
      <c r="RP199" s="23"/>
      <c r="RQ199" s="23"/>
      <c r="RR199" s="23"/>
      <c r="RS199" s="23"/>
      <c r="RT199" s="23"/>
      <c r="RU199" s="23"/>
      <c r="RV199" s="23"/>
      <c r="RW199" s="23"/>
      <c r="RX199" s="23"/>
      <c r="RY199" s="23"/>
      <c r="RZ199" s="23"/>
      <c r="SA199" s="23"/>
      <c r="SB199" s="23"/>
      <c r="SC199" s="23"/>
      <c r="SD199" s="23"/>
      <c r="SE199" s="23"/>
      <c r="SF199" s="23"/>
      <c r="SG199" s="23"/>
      <c r="SH199" s="23"/>
      <c r="SI199" s="23"/>
      <c r="SJ199" s="23"/>
      <c r="SK199" s="23"/>
      <c r="SL199" s="23"/>
      <c r="SM199" s="23"/>
      <c r="SN199" s="23"/>
      <c r="SO199" s="23"/>
      <c r="SP199" s="23"/>
      <c r="SQ199" s="23"/>
      <c r="SR199" s="23"/>
      <c r="SS199" s="23"/>
      <c r="ST199" s="23"/>
      <c r="SU199" s="23"/>
      <c r="SV199" s="23"/>
      <c r="SW199" s="23"/>
      <c r="SX199" s="23"/>
      <c r="SY199" s="23"/>
      <c r="SZ199" s="23"/>
      <c r="TA199" s="23"/>
      <c r="TB199" s="23"/>
      <c r="TC199" s="23"/>
      <c r="TD199" s="23"/>
      <c r="TE199" s="23"/>
      <c r="TF199" s="23"/>
      <c r="TG199" s="23"/>
      <c r="TH199" s="23"/>
      <c r="TI199" s="23"/>
      <c r="TJ199" s="23"/>
      <c r="TK199" s="23"/>
      <c r="TL199" s="23"/>
      <c r="TM199" s="23"/>
      <c r="TN199" s="23"/>
      <c r="TO199" s="23"/>
      <c r="TP199" s="23"/>
      <c r="TQ199" s="23"/>
      <c r="TR199" s="23"/>
      <c r="TS199" s="23"/>
      <c r="TT199" s="23"/>
      <c r="TU199" s="23"/>
      <c r="TV199" s="23"/>
      <c r="TW199" s="23"/>
      <c r="TX199" s="23"/>
      <c r="TY199" s="23"/>
      <c r="TZ199" s="23"/>
      <c r="UA199" s="23"/>
      <c r="UB199" s="23"/>
      <c r="UC199" s="23"/>
      <c r="UD199" s="23"/>
      <c r="UE199" s="23"/>
      <c r="UF199" s="23"/>
      <c r="UG199" s="23"/>
      <c r="UH199" s="23"/>
      <c r="UI199" s="23"/>
      <c r="UJ199" s="23"/>
      <c r="UK199" s="23"/>
      <c r="UL199" s="23"/>
      <c r="UM199" s="23"/>
      <c r="UN199" s="23"/>
      <c r="UO199" s="23"/>
      <c r="UP199" s="23"/>
      <c r="UQ199" s="23"/>
      <c r="UR199" s="23"/>
      <c r="US199" s="23"/>
      <c r="UT199" s="23"/>
      <c r="UU199" s="23"/>
      <c r="UV199" s="23"/>
      <c r="UW199" s="23"/>
      <c r="UX199" s="23"/>
      <c r="UY199" s="23"/>
      <c r="UZ199" s="23"/>
      <c r="VA199" s="23"/>
      <c r="VB199" s="23"/>
      <c r="VC199" s="23"/>
      <c r="VD199" s="23"/>
      <c r="VE199" s="23"/>
      <c r="VF199" s="23"/>
      <c r="VG199" s="23"/>
      <c r="VH199" s="23"/>
      <c r="VI199" s="23"/>
      <c r="VJ199" s="23"/>
      <c r="VK199" s="23"/>
      <c r="VL199" s="23"/>
      <c r="VM199" s="23"/>
      <c r="VN199" s="23"/>
      <c r="VO199" s="23"/>
      <c r="VP199" s="23"/>
      <c r="VQ199" s="23"/>
      <c r="VR199" s="23"/>
      <c r="VS199" s="23"/>
      <c r="VT199" s="23"/>
      <c r="VU199" s="23"/>
      <c r="VV199" s="23"/>
      <c r="VW199" s="23"/>
      <c r="VX199" s="23"/>
      <c r="VY199" s="23"/>
      <c r="VZ199" s="23"/>
      <c r="WA199" s="23"/>
      <c r="WB199" s="23"/>
      <c r="WC199" s="23"/>
      <c r="WD199" s="23"/>
      <c r="WE199" s="23"/>
      <c r="WF199" s="23"/>
      <c r="WG199" s="23"/>
      <c r="WH199" s="23"/>
      <c r="WI199" s="23"/>
      <c r="WJ199" s="23"/>
      <c r="WK199" s="23"/>
      <c r="WL199" s="23"/>
      <c r="WM199" s="23"/>
      <c r="WN199" s="23"/>
      <c r="WO199" s="23"/>
      <c r="WP199" s="23"/>
      <c r="WQ199" s="23"/>
      <c r="WR199" s="23"/>
      <c r="WS199" s="23"/>
      <c r="WT199" s="23"/>
      <c r="WU199" s="23"/>
      <c r="WV199" s="23"/>
      <c r="WW199" s="23"/>
      <c r="WX199" s="23"/>
      <c r="WY199" s="23"/>
      <c r="WZ199" s="23"/>
      <c r="XA199" s="23"/>
      <c r="XB199" s="23"/>
      <c r="XC199" s="23"/>
      <c r="XD199" s="23"/>
      <c r="XE199" s="23"/>
      <c r="XF199" s="23"/>
      <c r="XG199" s="23"/>
      <c r="XH199" s="23"/>
      <c r="XI199" s="23"/>
      <c r="XJ199" s="23"/>
      <c r="XK199" s="23"/>
      <c r="XL199" s="23"/>
      <c r="XM199" s="23"/>
      <c r="XN199" s="23"/>
      <c r="XO199" s="23"/>
      <c r="XP199" s="23"/>
      <c r="XQ199" s="23"/>
      <c r="XR199" s="23"/>
      <c r="XS199" s="23"/>
      <c r="XT199" s="23"/>
      <c r="XU199" s="23"/>
      <c r="XV199" s="23"/>
      <c r="XW199" s="23"/>
      <c r="XX199" s="23"/>
      <c r="XY199" s="23"/>
      <c r="XZ199" s="23"/>
      <c r="YA199" s="23"/>
      <c r="YB199" s="23"/>
      <c r="YC199" s="23"/>
      <c r="YD199" s="23"/>
      <c r="YE199" s="23"/>
      <c r="YF199" s="23"/>
      <c r="YG199" s="23"/>
      <c r="YH199" s="23"/>
      <c r="YI199" s="23"/>
      <c r="YJ199" s="23"/>
      <c r="YK199" s="23"/>
      <c r="YL199" s="23"/>
      <c r="YM199" s="23"/>
      <c r="YN199" s="23"/>
      <c r="YO199" s="23"/>
      <c r="YP199" s="23"/>
      <c r="YQ199" s="23"/>
      <c r="YR199" s="23"/>
      <c r="YS199" s="23"/>
      <c r="YT199" s="23"/>
      <c r="YU199" s="23"/>
      <c r="YV199" s="23"/>
      <c r="YW199" s="23"/>
      <c r="YX199" s="23"/>
      <c r="YY199" s="23"/>
      <c r="YZ199" s="23"/>
      <c r="ZA199" s="23"/>
      <c r="ZB199" s="23"/>
      <c r="ZC199" s="23"/>
      <c r="ZD199" s="23"/>
      <c r="ZE199" s="23"/>
      <c r="ZF199" s="23"/>
      <c r="ZG199" s="23"/>
      <c r="ZH199" s="23"/>
      <c r="ZI199" s="23"/>
      <c r="ZJ199" s="23"/>
      <c r="ZK199" s="23"/>
      <c r="ZL199" s="23"/>
      <c r="ZM199" s="23"/>
      <c r="ZN199" s="23"/>
      <c r="ZO199" s="23"/>
      <c r="ZP199" s="23"/>
      <c r="ZQ199" s="23"/>
      <c r="ZR199" s="23"/>
      <c r="ZS199" s="23"/>
      <c r="ZT199" s="23"/>
      <c r="ZU199" s="23"/>
      <c r="ZV199" s="23"/>
      <c r="ZW199" s="23"/>
      <c r="ZX199" s="23"/>
      <c r="ZY199" s="23"/>
      <c r="ZZ199" s="23"/>
      <c r="AAA199" s="23"/>
      <c r="AAB199" s="23"/>
      <c r="AAC199" s="23"/>
      <c r="AAD199" s="23"/>
      <c r="AAE199" s="23"/>
      <c r="AAF199" s="23"/>
      <c r="AAG199" s="23"/>
      <c r="AAH199" s="23"/>
      <c r="AAI199" s="23"/>
      <c r="AAJ199" s="23"/>
      <c r="AAK199" s="23"/>
      <c r="AAL199" s="23"/>
      <c r="AAM199" s="23"/>
      <c r="AAN199" s="23"/>
      <c r="AAO199" s="23"/>
      <c r="AAP199" s="23"/>
      <c r="AAQ199" s="23"/>
      <c r="AAR199" s="23"/>
      <c r="AAS199" s="23"/>
      <c r="AAT199" s="23"/>
      <c r="AAU199" s="23"/>
      <c r="AAV199" s="23"/>
      <c r="AAW199" s="23"/>
      <c r="AAX199" s="23"/>
      <c r="AAY199" s="23"/>
      <c r="AAZ199" s="23"/>
      <c r="ABA199" s="23"/>
      <c r="ABB199" s="23"/>
      <c r="ABC199" s="23"/>
      <c r="ABD199" s="23"/>
      <c r="ABE199" s="23"/>
      <c r="ABF199" s="23"/>
      <c r="ABG199" s="23"/>
      <c r="ABH199" s="23"/>
      <c r="ABI199" s="23"/>
      <c r="ABJ199" s="23"/>
      <c r="ABK199" s="23"/>
      <c r="ABL199" s="23"/>
      <c r="ABM199" s="23"/>
      <c r="ABN199" s="23"/>
      <c r="ABO199" s="23"/>
      <c r="ABP199" s="23"/>
      <c r="ABQ199" s="23"/>
      <c r="ABR199" s="23"/>
      <c r="ABS199" s="23"/>
      <c r="ABT199" s="23"/>
      <c r="ABU199" s="23"/>
      <c r="ABV199" s="23"/>
      <c r="ABW199" s="23"/>
      <c r="ABX199" s="23"/>
      <c r="ABY199" s="23"/>
      <c r="ABZ199" s="23"/>
      <c r="ACA199" s="23"/>
      <c r="ACB199" s="23"/>
      <c r="ACC199" s="23"/>
      <c r="ACD199" s="23"/>
      <c r="ACE199" s="23"/>
      <c r="ACF199" s="23"/>
      <c r="ACG199" s="23"/>
      <c r="ACH199" s="23"/>
      <c r="ACI199" s="23"/>
      <c r="ACJ199" s="23"/>
      <c r="ACK199" s="23"/>
      <c r="ACL199" s="23"/>
      <c r="ACM199" s="23"/>
      <c r="ACN199" s="23"/>
      <c r="ACO199" s="23"/>
      <c r="ACP199" s="23"/>
      <c r="ACQ199" s="23"/>
      <c r="ACR199" s="23"/>
      <c r="ACS199" s="23"/>
      <c r="ACT199" s="23"/>
      <c r="ACU199" s="23"/>
      <c r="ACV199" s="23"/>
      <c r="ACW199" s="23"/>
      <c r="ACX199" s="23"/>
      <c r="ACY199" s="23"/>
      <c r="ACZ199" s="23"/>
      <c r="ADA199" s="23"/>
      <c r="ADB199" s="23"/>
      <c r="ADC199" s="23"/>
      <c r="ADD199" s="23"/>
      <c r="ADE199" s="23"/>
      <c r="ADF199" s="23"/>
      <c r="ADG199" s="23"/>
      <c r="ADH199" s="23"/>
      <c r="ADI199" s="23"/>
      <c r="ADJ199" s="23"/>
      <c r="ADK199" s="23"/>
      <c r="ADL199" s="23"/>
      <c r="ADM199" s="23"/>
      <c r="ADN199" s="23"/>
      <c r="ADO199" s="23"/>
      <c r="ADP199" s="23"/>
      <c r="ADQ199" s="23"/>
      <c r="ADR199" s="23"/>
      <c r="ADS199" s="23"/>
      <c r="ADT199" s="23"/>
      <c r="ADU199" s="23"/>
      <c r="ADV199" s="23"/>
      <c r="ADW199" s="23"/>
      <c r="ADX199" s="23"/>
      <c r="ADY199" s="23"/>
      <c r="ADZ199" s="23"/>
      <c r="AEA199" s="23"/>
      <c r="AEB199" s="23"/>
      <c r="AEC199" s="23"/>
      <c r="AED199" s="23"/>
      <c r="AEE199" s="23"/>
      <c r="AEF199" s="23"/>
      <c r="AEG199" s="23"/>
      <c r="AEH199" s="23"/>
      <c r="AEI199" s="23"/>
      <c r="AEJ199" s="23"/>
      <c r="AEK199" s="23"/>
      <c r="AEL199" s="23"/>
      <c r="AEM199" s="23"/>
      <c r="AEN199" s="23"/>
      <c r="AEO199" s="23"/>
      <c r="AEP199" s="23"/>
      <c r="AEQ199" s="23"/>
      <c r="AER199" s="23"/>
      <c r="AES199" s="23"/>
      <c r="AET199" s="23"/>
      <c r="AEU199" s="23"/>
      <c r="AEV199" s="23"/>
      <c r="AEW199" s="23"/>
      <c r="AEX199" s="23"/>
      <c r="AEY199" s="23"/>
      <c r="AEZ199" s="23"/>
      <c r="AFA199" s="23"/>
      <c r="AFB199" s="23"/>
      <c r="AFC199" s="23"/>
      <c r="AFD199" s="23"/>
      <c r="AFE199" s="23"/>
      <c r="AFF199" s="23"/>
      <c r="AFG199" s="23"/>
      <c r="AFH199" s="23"/>
      <c r="AFI199" s="23"/>
      <c r="AFJ199" s="23"/>
      <c r="AFK199" s="23"/>
      <c r="AFL199" s="23"/>
      <c r="AFM199" s="23"/>
      <c r="AFN199" s="23"/>
      <c r="AFO199" s="23"/>
      <c r="AFP199" s="23"/>
      <c r="AFQ199" s="23"/>
      <c r="AFR199" s="23"/>
      <c r="AFS199" s="23"/>
      <c r="AFT199" s="23"/>
      <c r="AFU199" s="23"/>
      <c r="AFV199" s="23"/>
      <c r="AFW199" s="23"/>
      <c r="AFX199" s="23"/>
      <c r="AFY199" s="23"/>
      <c r="AFZ199" s="23"/>
      <c r="AGA199" s="23"/>
      <c r="AGB199" s="23"/>
      <c r="AGC199" s="23"/>
      <c r="AGD199" s="23"/>
      <c r="AGE199" s="23"/>
      <c r="AGF199" s="23"/>
      <c r="AGG199" s="23"/>
      <c r="AGH199" s="23"/>
      <c r="AGI199" s="23"/>
      <c r="AGJ199" s="23"/>
      <c r="AGK199" s="23"/>
      <c r="AGL199" s="23"/>
      <c r="AGM199" s="23"/>
      <c r="AGN199" s="23"/>
      <c r="AGO199" s="23"/>
      <c r="AGP199" s="23"/>
      <c r="AGQ199" s="23"/>
      <c r="AGR199" s="23"/>
      <c r="AGS199" s="23"/>
      <c r="AGT199" s="23"/>
      <c r="AGU199" s="23"/>
      <c r="AGV199" s="23"/>
      <c r="AGW199" s="23"/>
      <c r="AGX199" s="23"/>
      <c r="AGY199" s="23"/>
      <c r="AGZ199" s="23"/>
      <c r="AHA199" s="23"/>
      <c r="AHB199" s="23"/>
      <c r="AHC199" s="23"/>
      <c r="AHD199" s="23"/>
      <c r="AHE199" s="23"/>
      <c r="AHF199" s="23"/>
      <c r="AHG199" s="23"/>
      <c r="AHH199" s="23"/>
      <c r="AHI199" s="23"/>
      <c r="AHJ199" s="23"/>
      <c r="AHK199" s="23"/>
      <c r="AHL199" s="23"/>
      <c r="AHM199" s="23"/>
      <c r="AHN199" s="23"/>
      <c r="AHO199" s="23"/>
      <c r="AHP199" s="23"/>
      <c r="AHQ199" s="23"/>
      <c r="AHR199" s="23"/>
      <c r="AHS199" s="23"/>
      <c r="AHT199" s="23"/>
      <c r="AHU199" s="23"/>
      <c r="AHV199" s="23"/>
      <c r="AHW199" s="23"/>
      <c r="AHX199" s="23"/>
      <c r="AHY199" s="23"/>
      <c r="AHZ199" s="23"/>
      <c r="AIA199" s="23"/>
      <c r="AIB199" s="23"/>
      <c r="AIC199" s="23"/>
      <c r="AID199" s="23"/>
    </row>
    <row r="200" spans="1:914" s="20" customFormat="1" ht="13.55" customHeight="1">
      <c r="A200" s="587"/>
      <c r="B200" s="260" t="s">
        <v>9</v>
      </c>
      <c r="C200" s="385">
        <v>37802</v>
      </c>
      <c r="D200" s="234">
        <v>-0.98425706437270633</v>
      </c>
      <c r="E200" s="598"/>
      <c r="F200" s="623"/>
      <c r="G200" s="233">
        <v>677</v>
      </c>
      <c r="H200" s="234">
        <v>-0.9780529711155056</v>
      </c>
      <c r="I200" s="369">
        <v>13</v>
      </c>
      <c r="J200" s="234">
        <v>-0.99959563283461383</v>
      </c>
      <c r="K200" s="249"/>
      <c r="L200" s="234" t="s">
        <v>445</v>
      </c>
      <c r="M200" s="369">
        <v>1</v>
      </c>
      <c r="N200" s="234">
        <v>-0.99994640655983713</v>
      </c>
      <c r="O200" s="620"/>
      <c r="P200" s="623"/>
      <c r="Q200" s="369">
        <v>0</v>
      </c>
      <c r="R200" s="234" t="s">
        <v>445</v>
      </c>
      <c r="S200" s="369">
        <v>3</v>
      </c>
      <c r="T200" s="234">
        <v>-0.99861111111111112</v>
      </c>
      <c r="U200" s="384"/>
      <c r="V200" s="234" t="s">
        <v>445</v>
      </c>
      <c r="W200" s="233">
        <v>0.01</v>
      </c>
      <c r="X200" s="234">
        <v>-0.99997742663656886</v>
      </c>
      <c r="Y200" s="384">
        <v>0.01</v>
      </c>
      <c r="Z200" s="234">
        <v>-0.99996825396825395</v>
      </c>
      <c r="AA200" s="369"/>
      <c r="AB200" s="234" t="s">
        <v>445</v>
      </c>
      <c r="AC200" s="369"/>
      <c r="AD200" s="234" t="s">
        <v>445</v>
      </c>
      <c r="AE200" s="369"/>
      <c r="AF200" s="234" t="s">
        <v>445</v>
      </c>
      <c r="AG200" s="369"/>
      <c r="AH200" s="234" t="s">
        <v>445</v>
      </c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3"/>
      <c r="IW200" s="23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3"/>
      <c r="JL200" s="23"/>
      <c r="JM200" s="23"/>
      <c r="JN200" s="23"/>
      <c r="JO200" s="23"/>
      <c r="JP200" s="23"/>
      <c r="JQ200" s="23"/>
      <c r="JR200" s="23"/>
      <c r="JS200" s="23"/>
      <c r="JT200" s="23"/>
      <c r="JU200" s="23"/>
      <c r="JV200" s="23"/>
      <c r="JW200" s="23"/>
      <c r="JX200" s="23"/>
      <c r="JY200" s="23"/>
      <c r="JZ200" s="23"/>
      <c r="KA200" s="23"/>
      <c r="KB200" s="23"/>
      <c r="KC200" s="23"/>
      <c r="KD200" s="23"/>
      <c r="KE200" s="23"/>
      <c r="KF200" s="23"/>
      <c r="KG200" s="23"/>
      <c r="KH200" s="23"/>
      <c r="KI200" s="23"/>
      <c r="KJ200" s="23"/>
      <c r="KK200" s="23"/>
      <c r="KL200" s="23"/>
      <c r="KM200" s="23"/>
      <c r="KN200" s="23"/>
      <c r="KO200" s="23"/>
      <c r="KP200" s="23"/>
      <c r="KQ200" s="23"/>
      <c r="KR200" s="23"/>
      <c r="KS200" s="23"/>
      <c r="KT200" s="23"/>
      <c r="KU200" s="23"/>
      <c r="KV200" s="23"/>
      <c r="KW200" s="23"/>
      <c r="KX200" s="23"/>
      <c r="KY200" s="23"/>
      <c r="KZ200" s="23"/>
      <c r="LA200" s="23"/>
      <c r="LB200" s="23"/>
      <c r="LC200" s="23"/>
      <c r="LD200" s="23"/>
      <c r="LE200" s="23"/>
      <c r="LF200" s="23"/>
      <c r="LG200" s="23"/>
      <c r="LH200" s="23"/>
      <c r="LI200" s="23"/>
      <c r="LJ200" s="23"/>
      <c r="LK200" s="23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3"/>
      <c r="MO200" s="23"/>
      <c r="MP200" s="23"/>
      <c r="MQ200" s="23"/>
      <c r="MR200" s="23"/>
      <c r="MS200" s="23"/>
      <c r="MT200" s="23"/>
      <c r="MU200" s="23"/>
      <c r="MV200" s="23"/>
      <c r="MW200" s="23"/>
      <c r="MX200" s="23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3"/>
      <c r="NS200" s="23"/>
      <c r="NT200" s="23"/>
      <c r="NU200" s="23"/>
      <c r="NV200" s="23"/>
      <c r="NW200" s="23"/>
      <c r="NX200" s="23"/>
      <c r="NY200" s="23"/>
      <c r="NZ200" s="23"/>
      <c r="OA200" s="23"/>
      <c r="OB200" s="23"/>
      <c r="OC200" s="23"/>
      <c r="OD200" s="23"/>
      <c r="OE200" s="23"/>
      <c r="OF200" s="23"/>
      <c r="OG200" s="23"/>
      <c r="OH200" s="23"/>
      <c r="OI200" s="23"/>
      <c r="OJ200" s="23"/>
      <c r="OK200" s="23"/>
      <c r="OL200" s="23"/>
      <c r="OM200" s="23"/>
      <c r="ON200" s="23"/>
      <c r="OO200" s="23"/>
      <c r="OP200" s="23"/>
      <c r="OQ200" s="23"/>
      <c r="OR200" s="23"/>
      <c r="OS200" s="23"/>
      <c r="OT200" s="23"/>
      <c r="OU200" s="23"/>
      <c r="OV200" s="23"/>
      <c r="OW200" s="23"/>
      <c r="OX200" s="23"/>
      <c r="OY200" s="23"/>
      <c r="OZ200" s="23"/>
      <c r="PA200" s="23"/>
      <c r="PB200" s="23"/>
      <c r="PC200" s="23"/>
      <c r="PD200" s="23"/>
      <c r="PE200" s="23"/>
      <c r="PF200" s="23"/>
      <c r="PG200" s="23"/>
      <c r="PH200" s="23"/>
      <c r="PI200" s="23"/>
      <c r="PJ200" s="23"/>
      <c r="PK200" s="23"/>
      <c r="PL200" s="23"/>
      <c r="PM200" s="23"/>
      <c r="PN200" s="23"/>
      <c r="PO200" s="23"/>
      <c r="PP200" s="23"/>
      <c r="PQ200" s="23"/>
      <c r="PR200" s="23"/>
      <c r="PS200" s="23"/>
      <c r="PT200" s="23"/>
      <c r="PU200" s="23"/>
      <c r="PV200" s="23"/>
      <c r="PW200" s="23"/>
      <c r="PX200" s="23"/>
      <c r="PY200" s="23"/>
      <c r="PZ200" s="23"/>
      <c r="QA200" s="23"/>
      <c r="QB200" s="23"/>
      <c r="QC200" s="23"/>
      <c r="QD200" s="23"/>
      <c r="QE200" s="23"/>
      <c r="QF200" s="23"/>
      <c r="QG200" s="23"/>
      <c r="QH200" s="23"/>
      <c r="QI200" s="23"/>
      <c r="QJ200" s="23"/>
      <c r="QK200" s="23"/>
      <c r="QL200" s="23"/>
      <c r="QM200" s="23"/>
      <c r="QN200" s="23"/>
      <c r="QO200" s="23"/>
      <c r="QP200" s="23"/>
      <c r="QQ200" s="23"/>
      <c r="QR200" s="23"/>
      <c r="QS200" s="23"/>
      <c r="QT200" s="23"/>
      <c r="QU200" s="23"/>
      <c r="QV200" s="23"/>
      <c r="QW200" s="23"/>
      <c r="QX200" s="23"/>
      <c r="QY200" s="23"/>
      <c r="QZ200" s="23"/>
      <c r="RA200" s="23"/>
      <c r="RB200" s="23"/>
      <c r="RC200" s="23"/>
      <c r="RD200" s="23"/>
      <c r="RE200" s="23"/>
      <c r="RF200" s="23"/>
      <c r="RG200" s="23"/>
      <c r="RH200" s="23"/>
      <c r="RI200" s="23"/>
      <c r="RJ200" s="23"/>
      <c r="RK200" s="23"/>
      <c r="RL200" s="23"/>
      <c r="RM200" s="23"/>
      <c r="RN200" s="23"/>
      <c r="RO200" s="23"/>
      <c r="RP200" s="23"/>
      <c r="RQ200" s="23"/>
      <c r="RR200" s="23"/>
      <c r="RS200" s="23"/>
      <c r="RT200" s="23"/>
      <c r="RU200" s="23"/>
      <c r="RV200" s="23"/>
      <c r="RW200" s="23"/>
      <c r="RX200" s="23"/>
      <c r="RY200" s="23"/>
      <c r="RZ200" s="23"/>
      <c r="SA200" s="23"/>
      <c r="SB200" s="23"/>
      <c r="SC200" s="23"/>
      <c r="SD200" s="23"/>
      <c r="SE200" s="23"/>
      <c r="SF200" s="23"/>
      <c r="SG200" s="23"/>
      <c r="SH200" s="23"/>
      <c r="SI200" s="23"/>
      <c r="SJ200" s="23"/>
      <c r="SK200" s="23"/>
      <c r="SL200" s="23"/>
      <c r="SM200" s="23"/>
      <c r="SN200" s="23"/>
      <c r="SO200" s="23"/>
      <c r="SP200" s="23"/>
      <c r="SQ200" s="23"/>
      <c r="SR200" s="23"/>
      <c r="SS200" s="23"/>
      <c r="ST200" s="23"/>
      <c r="SU200" s="23"/>
      <c r="SV200" s="23"/>
      <c r="SW200" s="23"/>
      <c r="SX200" s="23"/>
      <c r="SY200" s="23"/>
      <c r="SZ200" s="23"/>
      <c r="TA200" s="23"/>
      <c r="TB200" s="23"/>
      <c r="TC200" s="23"/>
      <c r="TD200" s="23"/>
      <c r="TE200" s="23"/>
      <c r="TF200" s="23"/>
      <c r="TG200" s="23"/>
      <c r="TH200" s="23"/>
      <c r="TI200" s="23"/>
      <c r="TJ200" s="23"/>
      <c r="TK200" s="23"/>
      <c r="TL200" s="23"/>
      <c r="TM200" s="23"/>
      <c r="TN200" s="23"/>
      <c r="TO200" s="23"/>
      <c r="TP200" s="23"/>
      <c r="TQ200" s="23"/>
      <c r="TR200" s="23"/>
      <c r="TS200" s="23"/>
      <c r="TT200" s="23"/>
      <c r="TU200" s="23"/>
      <c r="TV200" s="23"/>
      <c r="TW200" s="23"/>
      <c r="TX200" s="23"/>
      <c r="TY200" s="23"/>
      <c r="TZ200" s="23"/>
      <c r="UA200" s="23"/>
      <c r="UB200" s="23"/>
      <c r="UC200" s="23"/>
      <c r="UD200" s="23"/>
      <c r="UE200" s="23"/>
      <c r="UF200" s="23"/>
      <c r="UG200" s="23"/>
      <c r="UH200" s="23"/>
      <c r="UI200" s="23"/>
      <c r="UJ200" s="23"/>
      <c r="UK200" s="23"/>
      <c r="UL200" s="23"/>
      <c r="UM200" s="23"/>
      <c r="UN200" s="23"/>
      <c r="UO200" s="23"/>
      <c r="UP200" s="23"/>
      <c r="UQ200" s="23"/>
      <c r="UR200" s="23"/>
      <c r="US200" s="23"/>
      <c r="UT200" s="23"/>
      <c r="UU200" s="23"/>
      <c r="UV200" s="23"/>
      <c r="UW200" s="23"/>
      <c r="UX200" s="23"/>
      <c r="UY200" s="23"/>
      <c r="UZ200" s="23"/>
      <c r="VA200" s="23"/>
      <c r="VB200" s="23"/>
      <c r="VC200" s="23"/>
      <c r="VD200" s="23"/>
      <c r="VE200" s="23"/>
      <c r="VF200" s="23"/>
      <c r="VG200" s="23"/>
      <c r="VH200" s="23"/>
      <c r="VI200" s="23"/>
      <c r="VJ200" s="23"/>
      <c r="VK200" s="23"/>
      <c r="VL200" s="23"/>
      <c r="VM200" s="23"/>
      <c r="VN200" s="23"/>
      <c r="VO200" s="23"/>
      <c r="VP200" s="23"/>
      <c r="VQ200" s="23"/>
      <c r="VR200" s="23"/>
      <c r="VS200" s="23"/>
      <c r="VT200" s="23"/>
      <c r="VU200" s="23"/>
      <c r="VV200" s="23"/>
      <c r="VW200" s="23"/>
      <c r="VX200" s="23"/>
      <c r="VY200" s="23"/>
      <c r="VZ200" s="23"/>
      <c r="WA200" s="23"/>
      <c r="WB200" s="23"/>
      <c r="WC200" s="23"/>
      <c r="WD200" s="23"/>
      <c r="WE200" s="23"/>
      <c r="WF200" s="23"/>
      <c r="WG200" s="23"/>
      <c r="WH200" s="23"/>
      <c r="WI200" s="23"/>
      <c r="WJ200" s="23"/>
      <c r="WK200" s="23"/>
      <c r="WL200" s="23"/>
      <c r="WM200" s="23"/>
      <c r="WN200" s="23"/>
      <c r="WO200" s="23"/>
      <c r="WP200" s="23"/>
      <c r="WQ200" s="23"/>
      <c r="WR200" s="23"/>
      <c r="WS200" s="23"/>
      <c r="WT200" s="23"/>
      <c r="WU200" s="23"/>
      <c r="WV200" s="23"/>
      <c r="WW200" s="23"/>
      <c r="WX200" s="23"/>
      <c r="WY200" s="23"/>
      <c r="WZ200" s="23"/>
      <c r="XA200" s="23"/>
      <c r="XB200" s="23"/>
      <c r="XC200" s="23"/>
      <c r="XD200" s="23"/>
      <c r="XE200" s="23"/>
      <c r="XF200" s="23"/>
      <c r="XG200" s="23"/>
      <c r="XH200" s="23"/>
      <c r="XI200" s="23"/>
      <c r="XJ200" s="23"/>
      <c r="XK200" s="23"/>
      <c r="XL200" s="23"/>
      <c r="XM200" s="23"/>
      <c r="XN200" s="23"/>
      <c r="XO200" s="23"/>
      <c r="XP200" s="23"/>
      <c r="XQ200" s="23"/>
      <c r="XR200" s="23"/>
      <c r="XS200" s="23"/>
      <c r="XT200" s="23"/>
      <c r="XU200" s="23"/>
      <c r="XV200" s="23"/>
      <c r="XW200" s="23"/>
      <c r="XX200" s="23"/>
      <c r="XY200" s="23"/>
      <c r="XZ200" s="23"/>
      <c r="YA200" s="23"/>
      <c r="YB200" s="23"/>
      <c r="YC200" s="23"/>
      <c r="YD200" s="23"/>
      <c r="YE200" s="23"/>
      <c r="YF200" s="23"/>
      <c r="YG200" s="23"/>
      <c r="YH200" s="23"/>
      <c r="YI200" s="23"/>
      <c r="YJ200" s="23"/>
      <c r="YK200" s="23"/>
      <c r="YL200" s="23"/>
      <c r="YM200" s="23"/>
      <c r="YN200" s="23"/>
      <c r="YO200" s="23"/>
      <c r="YP200" s="23"/>
      <c r="YQ200" s="23"/>
      <c r="YR200" s="23"/>
      <c r="YS200" s="23"/>
      <c r="YT200" s="23"/>
      <c r="YU200" s="23"/>
      <c r="YV200" s="23"/>
      <c r="YW200" s="23"/>
      <c r="YX200" s="23"/>
      <c r="YY200" s="23"/>
      <c r="YZ200" s="23"/>
      <c r="ZA200" s="23"/>
      <c r="ZB200" s="23"/>
      <c r="ZC200" s="23"/>
      <c r="ZD200" s="23"/>
      <c r="ZE200" s="23"/>
      <c r="ZF200" s="23"/>
      <c r="ZG200" s="23"/>
      <c r="ZH200" s="23"/>
      <c r="ZI200" s="23"/>
      <c r="ZJ200" s="23"/>
      <c r="ZK200" s="23"/>
      <c r="ZL200" s="23"/>
      <c r="ZM200" s="23"/>
      <c r="ZN200" s="23"/>
      <c r="ZO200" s="23"/>
      <c r="ZP200" s="23"/>
      <c r="ZQ200" s="23"/>
      <c r="ZR200" s="23"/>
      <c r="ZS200" s="23"/>
      <c r="ZT200" s="23"/>
      <c r="ZU200" s="23"/>
      <c r="ZV200" s="23"/>
      <c r="ZW200" s="23"/>
      <c r="ZX200" s="23"/>
      <c r="ZY200" s="23"/>
      <c r="ZZ200" s="23"/>
      <c r="AAA200" s="23"/>
      <c r="AAB200" s="23"/>
      <c r="AAC200" s="23"/>
      <c r="AAD200" s="23"/>
      <c r="AAE200" s="23"/>
      <c r="AAF200" s="23"/>
      <c r="AAG200" s="23"/>
      <c r="AAH200" s="23"/>
      <c r="AAI200" s="23"/>
      <c r="AAJ200" s="23"/>
      <c r="AAK200" s="23"/>
      <c r="AAL200" s="23"/>
      <c r="AAM200" s="23"/>
      <c r="AAN200" s="23"/>
      <c r="AAO200" s="23"/>
      <c r="AAP200" s="23"/>
      <c r="AAQ200" s="23"/>
      <c r="AAR200" s="23"/>
      <c r="AAS200" s="23"/>
      <c r="AAT200" s="23"/>
      <c r="AAU200" s="23"/>
      <c r="AAV200" s="23"/>
      <c r="AAW200" s="23"/>
      <c r="AAX200" s="23"/>
      <c r="AAY200" s="23"/>
      <c r="AAZ200" s="23"/>
      <c r="ABA200" s="23"/>
      <c r="ABB200" s="23"/>
      <c r="ABC200" s="23"/>
      <c r="ABD200" s="23"/>
      <c r="ABE200" s="23"/>
      <c r="ABF200" s="23"/>
      <c r="ABG200" s="23"/>
      <c r="ABH200" s="23"/>
      <c r="ABI200" s="23"/>
      <c r="ABJ200" s="23"/>
      <c r="ABK200" s="23"/>
      <c r="ABL200" s="23"/>
      <c r="ABM200" s="23"/>
      <c r="ABN200" s="23"/>
      <c r="ABO200" s="23"/>
      <c r="ABP200" s="23"/>
      <c r="ABQ200" s="23"/>
      <c r="ABR200" s="23"/>
      <c r="ABS200" s="23"/>
      <c r="ABT200" s="23"/>
      <c r="ABU200" s="23"/>
      <c r="ABV200" s="23"/>
      <c r="ABW200" s="23"/>
      <c r="ABX200" s="23"/>
      <c r="ABY200" s="23"/>
      <c r="ABZ200" s="23"/>
      <c r="ACA200" s="23"/>
      <c r="ACB200" s="23"/>
      <c r="ACC200" s="23"/>
      <c r="ACD200" s="23"/>
      <c r="ACE200" s="23"/>
      <c r="ACF200" s="23"/>
      <c r="ACG200" s="23"/>
      <c r="ACH200" s="23"/>
      <c r="ACI200" s="23"/>
      <c r="ACJ200" s="23"/>
      <c r="ACK200" s="23"/>
      <c r="ACL200" s="23"/>
      <c r="ACM200" s="23"/>
      <c r="ACN200" s="23"/>
      <c r="ACO200" s="23"/>
      <c r="ACP200" s="23"/>
      <c r="ACQ200" s="23"/>
      <c r="ACR200" s="23"/>
      <c r="ACS200" s="23"/>
      <c r="ACT200" s="23"/>
      <c r="ACU200" s="23"/>
      <c r="ACV200" s="23"/>
      <c r="ACW200" s="23"/>
      <c r="ACX200" s="23"/>
      <c r="ACY200" s="23"/>
      <c r="ACZ200" s="23"/>
      <c r="ADA200" s="23"/>
      <c r="ADB200" s="23"/>
      <c r="ADC200" s="23"/>
      <c r="ADD200" s="23"/>
      <c r="ADE200" s="23"/>
      <c r="ADF200" s="23"/>
      <c r="ADG200" s="23"/>
      <c r="ADH200" s="23"/>
      <c r="ADI200" s="23"/>
      <c r="ADJ200" s="23"/>
      <c r="ADK200" s="23"/>
      <c r="ADL200" s="23"/>
      <c r="ADM200" s="23"/>
      <c r="ADN200" s="23"/>
      <c r="ADO200" s="23"/>
      <c r="ADP200" s="23"/>
      <c r="ADQ200" s="23"/>
      <c r="ADR200" s="23"/>
      <c r="ADS200" s="23"/>
      <c r="ADT200" s="23"/>
      <c r="ADU200" s="23"/>
      <c r="ADV200" s="23"/>
      <c r="ADW200" s="23"/>
      <c r="ADX200" s="23"/>
      <c r="ADY200" s="23"/>
      <c r="ADZ200" s="23"/>
      <c r="AEA200" s="23"/>
      <c r="AEB200" s="23"/>
      <c r="AEC200" s="23"/>
      <c r="AED200" s="23"/>
      <c r="AEE200" s="23"/>
      <c r="AEF200" s="23"/>
      <c r="AEG200" s="23"/>
      <c r="AEH200" s="23"/>
      <c r="AEI200" s="23"/>
      <c r="AEJ200" s="23"/>
      <c r="AEK200" s="23"/>
      <c r="AEL200" s="23"/>
      <c r="AEM200" s="23"/>
      <c r="AEN200" s="23"/>
      <c r="AEO200" s="23"/>
      <c r="AEP200" s="23"/>
      <c r="AEQ200" s="23"/>
      <c r="AER200" s="23"/>
      <c r="AES200" s="23"/>
      <c r="AET200" s="23"/>
      <c r="AEU200" s="23"/>
      <c r="AEV200" s="23"/>
      <c r="AEW200" s="23"/>
      <c r="AEX200" s="23"/>
      <c r="AEY200" s="23"/>
      <c r="AEZ200" s="23"/>
      <c r="AFA200" s="23"/>
      <c r="AFB200" s="23"/>
      <c r="AFC200" s="23"/>
      <c r="AFD200" s="23"/>
      <c r="AFE200" s="23"/>
      <c r="AFF200" s="23"/>
      <c r="AFG200" s="23"/>
      <c r="AFH200" s="23"/>
      <c r="AFI200" s="23"/>
      <c r="AFJ200" s="23"/>
      <c r="AFK200" s="23"/>
      <c r="AFL200" s="23"/>
      <c r="AFM200" s="23"/>
      <c r="AFN200" s="23"/>
      <c r="AFO200" s="23"/>
      <c r="AFP200" s="23"/>
      <c r="AFQ200" s="23"/>
      <c r="AFR200" s="23"/>
      <c r="AFS200" s="23"/>
      <c r="AFT200" s="23"/>
      <c r="AFU200" s="23"/>
      <c r="AFV200" s="23"/>
      <c r="AFW200" s="23"/>
      <c r="AFX200" s="23"/>
      <c r="AFY200" s="23"/>
      <c r="AFZ200" s="23"/>
      <c r="AGA200" s="23"/>
      <c r="AGB200" s="23"/>
      <c r="AGC200" s="23"/>
      <c r="AGD200" s="23"/>
      <c r="AGE200" s="23"/>
      <c r="AGF200" s="23"/>
      <c r="AGG200" s="23"/>
      <c r="AGH200" s="23"/>
      <c r="AGI200" s="23"/>
      <c r="AGJ200" s="23"/>
      <c r="AGK200" s="23"/>
      <c r="AGL200" s="23"/>
      <c r="AGM200" s="23"/>
      <c r="AGN200" s="23"/>
      <c r="AGO200" s="23"/>
      <c r="AGP200" s="23"/>
      <c r="AGQ200" s="23"/>
      <c r="AGR200" s="23"/>
      <c r="AGS200" s="23"/>
      <c r="AGT200" s="23"/>
      <c r="AGU200" s="23"/>
      <c r="AGV200" s="23"/>
      <c r="AGW200" s="23"/>
      <c r="AGX200" s="23"/>
      <c r="AGY200" s="23"/>
      <c r="AGZ200" s="23"/>
      <c r="AHA200" s="23"/>
      <c r="AHB200" s="23"/>
      <c r="AHC200" s="23"/>
      <c r="AHD200" s="23"/>
      <c r="AHE200" s="23"/>
      <c r="AHF200" s="23"/>
      <c r="AHG200" s="23"/>
      <c r="AHH200" s="23"/>
      <c r="AHI200" s="23"/>
      <c r="AHJ200" s="23"/>
      <c r="AHK200" s="23"/>
      <c r="AHL200" s="23"/>
      <c r="AHM200" s="23"/>
      <c r="AHN200" s="23"/>
      <c r="AHO200" s="23"/>
      <c r="AHP200" s="23"/>
      <c r="AHQ200" s="23"/>
      <c r="AHR200" s="23"/>
      <c r="AHS200" s="23"/>
      <c r="AHT200" s="23"/>
      <c r="AHU200" s="23"/>
      <c r="AHV200" s="23"/>
      <c r="AHW200" s="23"/>
      <c r="AHX200" s="23"/>
      <c r="AHY200" s="23"/>
      <c r="AHZ200" s="23"/>
      <c r="AIA200" s="23"/>
      <c r="AIB200" s="23"/>
      <c r="AIC200" s="23"/>
      <c r="AID200" s="23"/>
    </row>
    <row r="201" spans="1:914" s="20" customFormat="1" ht="13.55" customHeight="1">
      <c r="A201" s="587"/>
      <c r="B201" s="260" t="s">
        <v>202</v>
      </c>
      <c r="C201" s="269">
        <v>48353</v>
      </c>
      <c r="D201" s="234">
        <v>-0.98062623657844106</v>
      </c>
      <c r="E201" s="598"/>
      <c r="F201" s="623"/>
      <c r="G201" s="233">
        <v>1422</v>
      </c>
      <c r="H201" s="234">
        <v>-0.95543437382474616</v>
      </c>
      <c r="I201" s="369">
        <v>104</v>
      </c>
      <c r="J201" s="234">
        <v>-0.99689004515415214</v>
      </c>
      <c r="K201" s="249"/>
      <c r="L201" s="234" t="s">
        <v>445</v>
      </c>
      <c r="M201" s="369">
        <v>26</v>
      </c>
      <c r="N201" s="234">
        <v>-0.99828337514855403</v>
      </c>
      <c r="O201" s="620"/>
      <c r="P201" s="623"/>
      <c r="Q201" s="369">
        <v>0</v>
      </c>
      <c r="R201" s="234" t="s">
        <v>445</v>
      </c>
      <c r="S201" s="369">
        <v>12</v>
      </c>
      <c r="T201" s="234">
        <v>-0.99699474079639372</v>
      </c>
      <c r="U201" s="384"/>
      <c r="V201" s="234" t="s">
        <v>445</v>
      </c>
      <c r="W201" s="233">
        <v>0</v>
      </c>
      <c r="X201" s="234">
        <v>-1</v>
      </c>
      <c r="Y201" s="384">
        <v>0.01</v>
      </c>
      <c r="Z201" s="234">
        <v>-0.99996478873239436</v>
      </c>
      <c r="AA201" s="369"/>
      <c r="AB201" s="234" t="s">
        <v>445</v>
      </c>
      <c r="AC201" s="369"/>
      <c r="AD201" s="234" t="s">
        <v>445</v>
      </c>
      <c r="AE201" s="369"/>
      <c r="AF201" s="234" t="s">
        <v>445</v>
      </c>
      <c r="AG201" s="369"/>
      <c r="AH201" s="234" t="s">
        <v>445</v>
      </c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  <c r="IO201" s="23"/>
      <c r="IP201" s="23"/>
      <c r="IQ201" s="23"/>
      <c r="IR201" s="23"/>
      <c r="IS201" s="23"/>
      <c r="IT201" s="23"/>
      <c r="IU201" s="23"/>
      <c r="IV201" s="23"/>
      <c r="IW201" s="23"/>
      <c r="IX201" s="23"/>
      <c r="IY201" s="23"/>
      <c r="IZ201" s="23"/>
      <c r="JA201" s="23"/>
      <c r="JB201" s="23"/>
      <c r="JC201" s="23"/>
      <c r="JD201" s="23"/>
      <c r="JE201" s="23"/>
      <c r="JF201" s="23"/>
      <c r="JG201" s="23"/>
      <c r="JH201" s="23"/>
      <c r="JI201" s="23"/>
      <c r="JJ201" s="23"/>
      <c r="JK201" s="23"/>
      <c r="JL201" s="23"/>
      <c r="JM201" s="23"/>
      <c r="JN201" s="23"/>
      <c r="JO201" s="23"/>
      <c r="JP201" s="23"/>
      <c r="JQ201" s="23"/>
      <c r="JR201" s="23"/>
      <c r="JS201" s="23"/>
      <c r="JT201" s="23"/>
      <c r="JU201" s="23"/>
      <c r="JV201" s="23"/>
      <c r="JW201" s="23"/>
      <c r="JX201" s="23"/>
      <c r="JY201" s="23"/>
      <c r="JZ201" s="23"/>
      <c r="KA201" s="23"/>
      <c r="KB201" s="23"/>
      <c r="KC201" s="23"/>
      <c r="KD201" s="23"/>
      <c r="KE201" s="23"/>
      <c r="KF201" s="23"/>
      <c r="KG201" s="23"/>
      <c r="KH201" s="23"/>
      <c r="KI201" s="23"/>
      <c r="KJ201" s="23"/>
      <c r="KK201" s="23"/>
      <c r="KL201" s="23"/>
      <c r="KM201" s="23"/>
      <c r="KN201" s="23"/>
      <c r="KO201" s="23"/>
      <c r="KP201" s="23"/>
      <c r="KQ201" s="23"/>
      <c r="KR201" s="23"/>
      <c r="KS201" s="23"/>
      <c r="KT201" s="23"/>
      <c r="KU201" s="23"/>
      <c r="KV201" s="23"/>
      <c r="KW201" s="23"/>
      <c r="KX201" s="23"/>
      <c r="KY201" s="23"/>
      <c r="KZ201" s="23"/>
      <c r="LA201" s="23"/>
      <c r="LB201" s="23"/>
      <c r="LC201" s="23"/>
      <c r="LD201" s="23"/>
      <c r="LE201" s="23"/>
      <c r="LF201" s="23"/>
      <c r="LG201" s="23"/>
      <c r="LH201" s="23"/>
      <c r="LI201" s="23"/>
      <c r="LJ201" s="23"/>
      <c r="LK201" s="23"/>
      <c r="LL201" s="23"/>
      <c r="LM201" s="23"/>
      <c r="LN201" s="23"/>
      <c r="LO201" s="23"/>
      <c r="LP201" s="23"/>
      <c r="LQ201" s="23"/>
      <c r="LR201" s="23"/>
      <c r="LS201" s="23"/>
      <c r="LT201" s="23"/>
      <c r="LU201" s="23"/>
      <c r="LV201" s="23"/>
      <c r="LW201" s="23"/>
      <c r="LX201" s="23"/>
      <c r="LY201" s="23"/>
      <c r="LZ201" s="23"/>
      <c r="MA201" s="23"/>
      <c r="MB201" s="23"/>
      <c r="MC201" s="23"/>
      <c r="MD201" s="23"/>
      <c r="ME201" s="23"/>
      <c r="MF201" s="23"/>
      <c r="MG201" s="23"/>
      <c r="MH201" s="23"/>
      <c r="MI201" s="23"/>
      <c r="MJ201" s="23"/>
      <c r="MK201" s="23"/>
      <c r="ML201" s="23"/>
      <c r="MM201" s="23"/>
      <c r="MN201" s="23"/>
      <c r="MO201" s="23"/>
      <c r="MP201" s="23"/>
      <c r="MQ201" s="23"/>
      <c r="MR201" s="23"/>
      <c r="MS201" s="23"/>
      <c r="MT201" s="23"/>
      <c r="MU201" s="23"/>
      <c r="MV201" s="23"/>
      <c r="MW201" s="23"/>
      <c r="MX201" s="23"/>
      <c r="MY201" s="23"/>
      <c r="MZ201" s="23"/>
      <c r="NA201" s="23"/>
      <c r="NB201" s="23"/>
      <c r="NC201" s="23"/>
      <c r="ND201" s="23"/>
      <c r="NE201" s="23"/>
      <c r="NF201" s="23"/>
      <c r="NG201" s="23"/>
      <c r="NH201" s="23"/>
      <c r="NI201" s="23"/>
      <c r="NJ201" s="23"/>
      <c r="NK201" s="23"/>
      <c r="NL201" s="23"/>
      <c r="NM201" s="23"/>
      <c r="NN201" s="23"/>
      <c r="NO201" s="23"/>
      <c r="NP201" s="23"/>
      <c r="NQ201" s="23"/>
      <c r="NR201" s="23"/>
      <c r="NS201" s="23"/>
      <c r="NT201" s="23"/>
      <c r="NU201" s="23"/>
      <c r="NV201" s="23"/>
      <c r="NW201" s="23"/>
      <c r="NX201" s="23"/>
      <c r="NY201" s="23"/>
      <c r="NZ201" s="23"/>
      <c r="OA201" s="23"/>
      <c r="OB201" s="23"/>
      <c r="OC201" s="23"/>
      <c r="OD201" s="23"/>
      <c r="OE201" s="23"/>
      <c r="OF201" s="23"/>
      <c r="OG201" s="23"/>
      <c r="OH201" s="23"/>
      <c r="OI201" s="23"/>
      <c r="OJ201" s="23"/>
      <c r="OK201" s="23"/>
      <c r="OL201" s="23"/>
      <c r="OM201" s="23"/>
      <c r="ON201" s="23"/>
      <c r="OO201" s="23"/>
      <c r="OP201" s="23"/>
      <c r="OQ201" s="23"/>
      <c r="OR201" s="23"/>
      <c r="OS201" s="23"/>
      <c r="OT201" s="23"/>
      <c r="OU201" s="23"/>
      <c r="OV201" s="23"/>
      <c r="OW201" s="23"/>
      <c r="OX201" s="23"/>
      <c r="OY201" s="23"/>
      <c r="OZ201" s="23"/>
      <c r="PA201" s="23"/>
      <c r="PB201" s="23"/>
      <c r="PC201" s="23"/>
      <c r="PD201" s="23"/>
      <c r="PE201" s="23"/>
      <c r="PF201" s="23"/>
      <c r="PG201" s="23"/>
      <c r="PH201" s="23"/>
      <c r="PI201" s="23"/>
      <c r="PJ201" s="23"/>
      <c r="PK201" s="23"/>
      <c r="PL201" s="23"/>
      <c r="PM201" s="23"/>
      <c r="PN201" s="23"/>
      <c r="PO201" s="23"/>
      <c r="PP201" s="23"/>
      <c r="PQ201" s="23"/>
      <c r="PR201" s="23"/>
      <c r="PS201" s="23"/>
      <c r="PT201" s="23"/>
      <c r="PU201" s="23"/>
      <c r="PV201" s="23"/>
      <c r="PW201" s="23"/>
      <c r="PX201" s="23"/>
      <c r="PY201" s="23"/>
      <c r="PZ201" s="23"/>
      <c r="QA201" s="23"/>
      <c r="QB201" s="23"/>
      <c r="QC201" s="23"/>
      <c r="QD201" s="23"/>
      <c r="QE201" s="23"/>
      <c r="QF201" s="23"/>
      <c r="QG201" s="23"/>
      <c r="QH201" s="23"/>
      <c r="QI201" s="23"/>
      <c r="QJ201" s="23"/>
      <c r="QK201" s="23"/>
      <c r="QL201" s="23"/>
      <c r="QM201" s="23"/>
      <c r="QN201" s="23"/>
      <c r="QO201" s="23"/>
      <c r="QP201" s="23"/>
      <c r="QQ201" s="23"/>
      <c r="QR201" s="23"/>
      <c r="QS201" s="23"/>
      <c r="QT201" s="23"/>
      <c r="QU201" s="23"/>
      <c r="QV201" s="23"/>
      <c r="QW201" s="23"/>
      <c r="QX201" s="23"/>
      <c r="QY201" s="23"/>
      <c r="QZ201" s="23"/>
      <c r="RA201" s="23"/>
      <c r="RB201" s="23"/>
      <c r="RC201" s="23"/>
      <c r="RD201" s="23"/>
      <c r="RE201" s="23"/>
      <c r="RF201" s="23"/>
      <c r="RG201" s="23"/>
      <c r="RH201" s="23"/>
      <c r="RI201" s="23"/>
      <c r="RJ201" s="23"/>
      <c r="RK201" s="23"/>
      <c r="RL201" s="23"/>
      <c r="RM201" s="23"/>
      <c r="RN201" s="23"/>
      <c r="RO201" s="23"/>
      <c r="RP201" s="23"/>
      <c r="RQ201" s="23"/>
      <c r="RR201" s="23"/>
      <c r="RS201" s="23"/>
      <c r="RT201" s="23"/>
      <c r="RU201" s="23"/>
      <c r="RV201" s="23"/>
      <c r="RW201" s="23"/>
      <c r="RX201" s="23"/>
      <c r="RY201" s="23"/>
      <c r="RZ201" s="23"/>
      <c r="SA201" s="23"/>
      <c r="SB201" s="23"/>
      <c r="SC201" s="23"/>
      <c r="SD201" s="23"/>
      <c r="SE201" s="23"/>
      <c r="SF201" s="23"/>
      <c r="SG201" s="23"/>
      <c r="SH201" s="23"/>
      <c r="SI201" s="23"/>
      <c r="SJ201" s="23"/>
      <c r="SK201" s="23"/>
      <c r="SL201" s="23"/>
      <c r="SM201" s="23"/>
      <c r="SN201" s="23"/>
      <c r="SO201" s="23"/>
      <c r="SP201" s="23"/>
      <c r="SQ201" s="23"/>
      <c r="SR201" s="23"/>
      <c r="SS201" s="23"/>
      <c r="ST201" s="23"/>
      <c r="SU201" s="23"/>
      <c r="SV201" s="23"/>
      <c r="SW201" s="23"/>
      <c r="SX201" s="23"/>
      <c r="SY201" s="23"/>
      <c r="SZ201" s="23"/>
      <c r="TA201" s="23"/>
      <c r="TB201" s="23"/>
      <c r="TC201" s="23"/>
      <c r="TD201" s="23"/>
      <c r="TE201" s="23"/>
      <c r="TF201" s="23"/>
      <c r="TG201" s="23"/>
      <c r="TH201" s="23"/>
      <c r="TI201" s="23"/>
      <c r="TJ201" s="23"/>
      <c r="TK201" s="23"/>
      <c r="TL201" s="23"/>
      <c r="TM201" s="23"/>
      <c r="TN201" s="23"/>
      <c r="TO201" s="23"/>
      <c r="TP201" s="23"/>
      <c r="TQ201" s="23"/>
      <c r="TR201" s="23"/>
      <c r="TS201" s="23"/>
      <c r="TT201" s="23"/>
      <c r="TU201" s="23"/>
      <c r="TV201" s="23"/>
      <c r="TW201" s="23"/>
      <c r="TX201" s="23"/>
      <c r="TY201" s="23"/>
      <c r="TZ201" s="23"/>
      <c r="UA201" s="23"/>
      <c r="UB201" s="23"/>
      <c r="UC201" s="23"/>
      <c r="UD201" s="23"/>
      <c r="UE201" s="23"/>
      <c r="UF201" s="23"/>
      <c r="UG201" s="23"/>
      <c r="UH201" s="23"/>
      <c r="UI201" s="23"/>
      <c r="UJ201" s="23"/>
      <c r="UK201" s="23"/>
      <c r="UL201" s="23"/>
      <c r="UM201" s="23"/>
      <c r="UN201" s="23"/>
      <c r="UO201" s="23"/>
      <c r="UP201" s="23"/>
      <c r="UQ201" s="23"/>
      <c r="UR201" s="23"/>
      <c r="US201" s="23"/>
      <c r="UT201" s="23"/>
      <c r="UU201" s="23"/>
      <c r="UV201" s="23"/>
      <c r="UW201" s="23"/>
      <c r="UX201" s="23"/>
      <c r="UY201" s="23"/>
      <c r="UZ201" s="23"/>
      <c r="VA201" s="23"/>
      <c r="VB201" s="23"/>
      <c r="VC201" s="23"/>
      <c r="VD201" s="23"/>
      <c r="VE201" s="23"/>
      <c r="VF201" s="23"/>
      <c r="VG201" s="23"/>
      <c r="VH201" s="23"/>
      <c r="VI201" s="23"/>
      <c r="VJ201" s="23"/>
      <c r="VK201" s="23"/>
      <c r="VL201" s="23"/>
      <c r="VM201" s="23"/>
      <c r="VN201" s="23"/>
      <c r="VO201" s="23"/>
      <c r="VP201" s="23"/>
      <c r="VQ201" s="23"/>
      <c r="VR201" s="23"/>
      <c r="VS201" s="23"/>
      <c r="VT201" s="23"/>
      <c r="VU201" s="23"/>
      <c r="VV201" s="23"/>
      <c r="VW201" s="23"/>
      <c r="VX201" s="23"/>
      <c r="VY201" s="23"/>
      <c r="VZ201" s="23"/>
      <c r="WA201" s="23"/>
      <c r="WB201" s="23"/>
      <c r="WC201" s="23"/>
      <c r="WD201" s="23"/>
      <c r="WE201" s="23"/>
      <c r="WF201" s="23"/>
      <c r="WG201" s="23"/>
      <c r="WH201" s="23"/>
      <c r="WI201" s="23"/>
      <c r="WJ201" s="23"/>
      <c r="WK201" s="23"/>
      <c r="WL201" s="23"/>
      <c r="WM201" s="23"/>
      <c r="WN201" s="23"/>
      <c r="WO201" s="23"/>
      <c r="WP201" s="23"/>
      <c r="WQ201" s="23"/>
      <c r="WR201" s="23"/>
      <c r="WS201" s="23"/>
      <c r="WT201" s="23"/>
      <c r="WU201" s="23"/>
      <c r="WV201" s="23"/>
      <c r="WW201" s="23"/>
      <c r="WX201" s="23"/>
      <c r="WY201" s="23"/>
      <c r="WZ201" s="23"/>
      <c r="XA201" s="23"/>
      <c r="XB201" s="23"/>
      <c r="XC201" s="23"/>
      <c r="XD201" s="23"/>
      <c r="XE201" s="23"/>
      <c r="XF201" s="23"/>
      <c r="XG201" s="23"/>
      <c r="XH201" s="23"/>
      <c r="XI201" s="23"/>
      <c r="XJ201" s="23"/>
      <c r="XK201" s="23"/>
      <c r="XL201" s="23"/>
      <c r="XM201" s="23"/>
      <c r="XN201" s="23"/>
      <c r="XO201" s="23"/>
      <c r="XP201" s="23"/>
      <c r="XQ201" s="23"/>
      <c r="XR201" s="23"/>
      <c r="XS201" s="23"/>
      <c r="XT201" s="23"/>
      <c r="XU201" s="23"/>
      <c r="XV201" s="23"/>
      <c r="XW201" s="23"/>
      <c r="XX201" s="23"/>
      <c r="XY201" s="23"/>
      <c r="XZ201" s="23"/>
      <c r="YA201" s="23"/>
      <c r="YB201" s="23"/>
      <c r="YC201" s="23"/>
      <c r="YD201" s="23"/>
      <c r="YE201" s="23"/>
      <c r="YF201" s="23"/>
      <c r="YG201" s="23"/>
      <c r="YH201" s="23"/>
      <c r="YI201" s="23"/>
      <c r="YJ201" s="23"/>
      <c r="YK201" s="23"/>
      <c r="YL201" s="23"/>
      <c r="YM201" s="23"/>
      <c r="YN201" s="23"/>
      <c r="YO201" s="23"/>
      <c r="YP201" s="23"/>
      <c r="YQ201" s="23"/>
      <c r="YR201" s="23"/>
      <c r="YS201" s="23"/>
      <c r="YT201" s="23"/>
      <c r="YU201" s="23"/>
      <c r="YV201" s="23"/>
      <c r="YW201" s="23"/>
      <c r="YX201" s="23"/>
      <c r="YY201" s="23"/>
      <c r="YZ201" s="23"/>
      <c r="ZA201" s="23"/>
      <c r="ZB201" s="23"/>
      <c r="ZC201" s="23"/>
      <c r="ZD201" s="23"/>
      <c r="ZE201" s="23"/>
      <c r="ZF201" s="23"/>
      <c r="ZG201" s="23"/>
      <c r="ZH201" s="23"/>
      <c r="ZI201" s="23"/>
      <c r="ZJ201" s="23"/>
      <c r="ZK201" s="23"/>
      <c r="ZL201" s="23"/>
      <c r="ZM201" s="23"/>
      <c r="ZN201" s="23"/>
      <c r="ZO201" s="23"/>
      <c r="ZP201" s="23"/>
      <c r="ZQ201" s="23"/>
      <c r="ZR201" s="23"/>
      <c r="ZS201" s="23"/>
      <c r="ZT201" s="23"/>
      <c r="ZU201" s="23"/>
      <c r="ZV201" s="23"/>
      <c r="ZW201" s="23"/>
      <c r="ZX201" s="23"/>
      <c r="ZY201" s="23"/>
      <c r="ZZ201" s="23"/>
      <c r="AAA201" s="23"/>
      <c r="AAB201" s="23"/>
      <c r="AAC201" s="23"/>
      <c r="AAD201" s="23"/>
      <c r="AAE201" s="23"/>
      <c r="AAF201" s="23"/>
      <c r="AAG201" s="23"/>
      <c r="AAH201" s="23"/>
      <c r="AAI201" s="23"/>
      <c r="AAJ201" s="23"/>
      <c r="AAK201" s="23"/>
      <c r="AAL201" s="23"/>
      <c r="AAM201" s="23"/>
      <c r="AAN201" s="23"/>
      <c r="AAO201" s="23"/>
      <c r="AAP201" s="23"/>
      <c r="AAQ201" s="23"/>
      <c r="AAR201" s="23"/>
      <c r="AAS201" s="23"/>
      <c r="AAT201" s="23"/>
      <c r="AAU201" s="23"/>
      <c r="AAV201" s="23"/>
      <c r="AAW201" s="23"/>
      <c r="AAX201" s="23"/>
      <c r="AAY201" s="23"/>
      <c r="AAZ201" s="23"/>
      <c r="ABA201" s="23"/>
      <c r="ABB201" s="23"/>
      <c r="ABC201" s="23"/>
      <c r="ABD201" s="23"/>
      <c r="ABE201" s="23"/>
      <c r="ABF201" s="23"/>
      <c r="ABG201" s="23"/>
      <c r="ABH201" s="23"/>
      <c r="ABI201" s="23"/>
      <c r="ABJ201" s="23"/>
      <c r="ABK201" s="23"/>
      <c r="ABL201" s="23"/>
      <c r="ABM201" s="23"/>
      <c r="ABN201" s="23"/>
      <c r="ABO201" s="23"/>
      <c r="ABP201" s="23"/>
      <c r="ABQ201" s="23"/>
      <c r="ABR201" s="23"/>
      <c r="ABS201" s="23"/>
      <c r="ABT201" s="23"/>
      <c r="ABU201" s="23"/>
      <c r="ABV201" s="23"/>
      <c r="ABW201" s="23"/>
      <c r="ABX201" s="23"/>
      <c r="ABY201" s="23"/>
      <c r="ABZ201" s="23"/>
      <c r="ACA201" s="23"/>
      <c r="ACB201" s="23"/>
      <c r="ACC201" s="23"/>
      <c r="ACD201" s="23"/>
      <c r="ACE201" s="23"/>
      <c r="ACF201" s="23"/>
      <c r="ACG201" s="23"/>
      <c r="ACH201" s="23"/>
      <c r="ACI201" s="23"/>
      <c r="ACJ201" s="23"/>
      <c r="ACK201" s="23"/>
      <c r="ACL201" s="23"/>
      <c r="ACM201" s="23"/>
      <c r="ACN201" s="23"/>
      <c r="ACO201" s="23"/>
      <c r="ACP201" s="23"/>
      <c r="ACQ201" s="23"/>
      <c r="ACR201" s="23"/>
      <c r="ACS201" s="23"/>
      <c r="ACT201" s="23"/>
      <c r="ACU201" s="23"/>
      <c r="ACV201" s="23"/>
      <c r="ACW201" s="23"/>
      <c r="ACX201" s="23"/>
      <c r="ACY201" s="23"/>
      <c r="ACZ201" s="23"/>
      <c r="ADA201" s="23"/>
      <c r="ADB201" s="23"/>
      <c r="ADC201" s="23"/>
      <c r="ADD201" s="23"/>
      <c r="ADE201" s="23"/>
      <c r="ADF201" s="23"/>
      <c r="ADG201" s="23"/>
      <c r="ADH201" s="23"/>
      <c r="ADI201" s="23"/>
      <c r="ADJ201" s="23"/>
      <c r="ADK201" s="23"/>
      <c r="ADL201" s="23"/>
      <c r="ADM201" s="23"/>
      <c r="ADN201" s="23"/>
      <c r="ADO201" s="23"/>
      <c r="ADP201" s="23"/>
      <c r="ADQ201" s="23"/>
      <c r="ADR201" s="23"/>
      <c r="ADS201" s="23"/>
      <c r="ADT201" s="23"/>
      <c r="ADU201" s="23"/>
      <c r="ADV201" s="23"/>
      <c r="ADW201" s="23"/>
      <c r="ADX201" s="23"/>
      <c r="ADY201" s="23"/>
      <c r="ADZ201" s="23"/>
      <c r="AEA201" s="23"/>
      <c r="AEB201" s="23"/>
      <c r="AEC201" s="23"/>
      <c r="AED201" s="23"/>
      <c r="AEE201" s="23"/>
      <c r="AEF201" s="23"/>
      <c r="AEG201" s="23"/>
      <c r="AEH201" s="23"/>
      <c r="AEI201" s="23"/>
      <c r="AEJ201" s="23"/>
      <c r="AEK201" s="23"/>
      <c r="AEL201" s="23"/>
      <c r="AEM201" s="23"/>
      <c r="AEN201" s="23"/>
      <c r="AEO201" s="23"/>
      <c r="AEP201" s="23"/>
      <c r="AEQ201" s="23"/>
      <c r="AER201" s="23"/>
      <c r="AES201" s="23"/>
      <c r="AET201" s="23"/>
      <c r="AEU201" s="23"/>
      <c r="AEV201" s="23"/>
      <c r="AEW201" s="23"/>
      <c r="AEX201" s="23"/>
      <c r="AEY201" s="23"/>
      <c r="AEZ201" s="23"/>
      <c r="AFA201" s="23"/>
      <c r="AFB201" s="23"/>
      <c r="AFC201" s="23"/>
      <c r="AFD201" s="23"/>
      <c r="AFE201" s="23"/>
      <c r="AFF201" s="23"/>
      <c r="AFG201" s="23"/>
      <c r="AFH201" s="23"/>
      <c r="AFI201" s="23"/>
      <c r="AFJ201" s="23"/>
      <c r="AFK201" s="23"/>
      <c r="AFL201" s="23"/>
      <c r="AFM201" s="23"/>
      <c r="AFN201" s="23"/>
      <c r="AFO201" s="23"/>
      <c r="AFP201" s="23"/>
      <c r="AFQ201" s="23"/>
      <c r="AFR201" s="23"/>
      <c r="AFS201" s="23"/>
      <c r="AFT201" s="23"/>
      <c r="AFU201" s="23"/>
      <c r="AFV201" s="23"/>
      <c r="AFW201" s="23"/>
      <c r="AFX201" s="23"/>
      <c r="AFY201" s="23"/>
      <c r="AFZ201" s="23"/>
      <c r="AGA201" s="23"/>
      <c r="AGB201" s="23"/>
      <c r="AGC201" s="23"/>
      <c r="AGD201" s="23"/>
      <c r="AGE201" s="23"/>
      <c r="AGF201" s="23"/>
      <c r="AGG201" s="23"/>
      <c r="AGH201" s="23"/>
      <c r="AGI201" s="23"/>
      <c r="AGJ201" s="23"/>
      <c r="AGK201" s="23"/>
      <c r="AGL201" s="23"/>
      <c r="AGM201" s="23"/>
      <c r="AGN201" s="23"/>
      <c r="AGO201" s="23"/>
      <c r="AGP201" s="23"/>
      <c r="AGQ201" s="23"/>
      <c r="AGR201" s="23"/>
      <c r="AGS201" s="23"/>
      <c r="AGT201" s="23"/>
      <c r="AGU201" s="23"/>
      <c r="AGV201" s="23"/>
      <c r="AGW201" s="23"/>
      <c r="AGX201" s="23"/>
      <c r="AGY201" s="23"/>
      <c r="AGZ201" s="23"/>
      <c r="AHA201" s="23"/>
      <c r="AHB201" s="23"/>
      <c r="AHC201" s="23"/>
      <c r="AHD201" s="23"/>
      <c r="AHE201" s="23"/>
      <c r="AHF201" s="23"/>
      <c r="AHG201" s="23"/>
      <c r="AHH201" s="23"/>
      <c r="AHI201" s="23"/>
      <c r="AHJ201" s="23"/>
      <c r="AHK201" s="23"/>
      <c r="AHL201" s="23"/>
      <c r="AHM201" s="23"/>
      <c r="AHN201" s="23"/>
      <c r="AHO201" s="23"/>
      <c r="AHP201" s="23"/>
      <c r="AHQ201" s="23"/>
      <c r="AHR201" s="23"/>
      <c r="AHS201" s="23"/>
      <c r="AHT201" s="23"/>
      <c r="AHU201" s="23"/>
      <c r="AHV201" s="23"/>
      <c r="AHW201" s="23"/>
      <c r="AHX201" s="23"/>
      <c r="AHY201" s="23"/>
      <c r="AHZ201" s="23"/>
      <c r="AIA201" s="23"/>
      <c r="AIB201" s="23"/>
      <c r="AIC201" s="23"/>
      <c r="AID201" s="23"/>
    </row>
    <row r="202" spans="1:914" s="20" customFormat="1" ht="13.55" customHeight="1">
      <c r="A202" s="587"/>
      <c r="B202" s="260" t="s">
        <v>203</v>
      </c>
      <c r="C202" s="385">
        <v>65936</v>
      </c>
      <c r="D202" s="234">
        <v>-0.97504867393101835</v>
      </c>
      <c r="E202" s="598"/>
      <c r="F202" s="623"/>
      <c r="G202" s="233">
        <v>1537</v>
      </c>
      <c r="H202" s="234">
        <v>-0.95956008103770363</v>
      </c>
      <c r="I202" s="369">
        <v>296</v>
      </c>
      <c r="J202" s="234">
        <v>-0.99240187899478916</v>
      </c>
      <c r="K202" s="249"/>
      <c r="L202" s="234" t="s">
        <v>445</v>
      </c>
      <c r="M202" s="369">
        <v>283</v>
      </c>
      <c r="N202" s="234">
        <v>-0.97776206192047777</v>
      </c>
      <c r="O202" s="620"/>
      <c r="P202" s="623"/>
      <c r="Q202" s="369">
        <v>3</v>
      </c>
      <c r="R202" s="234">
        <v>-0.9993296089385475</v>
      </c>
      <c r="S202" s="369">
        <v>120</v>
      </c>
      <c r="T202" s="234">
        <v>-0.96782841823056298</v>
      </c>
      <c r="U202" s="384"/>
      <c r="V202" s="234" t="s">
        <v>445</v>
      </c>
      <c r="W202" s="233">
        <v>2</v>
      </c>
      <c r="X202" s="234">
        <v>-0.98684210526315785</v>
      </c>
      <c r="Y202" s="384">
        <v>0</v>
      </c>
      <c r="Z202" s="234">
        <v>-1</v>
      </c>
      <c r="AA202" s="369"/>
      <c r="AB202" s="234" t="s">
        <v>445</v>
      </c>
      <c r="AC202" s="369"/>
      <c r="AD202" s="234" t="s">
        <v>445</v>
      </c>
      <c r="AE202" s="369"/>
      <c r="AF202" s="234" t="s">
        <v>445</v>
      </c>
      <c r="AG202" s="369"/>
      <c r="AH202" s="234" t="s">
        <v>445</v>
      </c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  <c r="IO202" s="23"/>
      <c r="IP202" s="23"/>
      <c r="IQ202" s="23"/>
      <c r="IR202" s="23"/>
      <c r="IS202" s="23"/>
      <c r="IT202" s="23"/>
      <c r="IU202" s="23"/>
      <c r="IV202" s="23"/>
      <c r="IW202" s="23"/>
      <c r="IX202" s="23"/>
      <c r="IY202" s="23"/>
      <c r="IZ202" s="23"/>
      <c r="JA202" s="23"/>
      <c r="JB202" s="23"/>
      <c r="JC202" s="23"/>
      <c r="JD202" s="23"/>
      <c r="JE202" s="23"/>
      <c r="JF202" s="23"/>
      <c r="JG202" s="23"/>
      <c r="JH202" s="23"/>
      <c r="JI202" s="23"/>
      <c r="JJ202" s="23"/>
      <c r="JK202" s="23"/>
      <c r="JL202" s="23"/>
      <c r="JM202" s="23"/>
      <c r="JN202" s="23"/>
      <c r="JO202" s="23"/>
      <c r="JP202" s="23"/>
      <c r="JQ202" s="23"/>
      <c r="JR202" s="23"/>
      <c r="JS202" s="23"/>
      <c r="JT202" s="23"/>
      <c r="JU202" s="23"/>
      <c r="JV202" s="23"/>
      <c r="JW202" s="23"/>
      <c r="JX202" s="23"/>
      <c r="JY202" s="23"/>
      <c r="JZ202" s="23"/>
      <c r="KA202" s="23"/>
      <c r="KB202" s="23"/>
      <c r="KC202" s="23"/>
      <c r="KD202" s="23"/>
      <c r="KE202" s="23"/>
      <c r="KF202" s="23"/>
      <c r="KG202" s="23"/>
      <c r="KH202" s="23"/>
      <c r="KI202" s="23"/>
      <c r="KJ202" s="23"/>
      <c r="KK202" s="23"/>
      <c r="KL202" s="23"/>
      <c r="KM202" s="23"/>
      <c r="KN202" s="23"/>
      <c r="KO202" s="23"/>
      <c r="KP202" s="23"/>
      <c r="KQ202" s="23"/>
      <c r="KR202" s="23"/>
      <c r="KS202" s="23"/>
      <c r="KT202" s="23"/>
      <c r="KU202" s="23"/>
      <c r="KV202" s="23"/>
      <c r="KW202" s="23"/>
      <c r="KX202" s="23"/>
      <c r="KY202" s="23"/>
      <c r="KZ202" s="23"/>
      <c r="LA202" s="23"/>
      <c r="LB202" s="23"/>
      <c r="LC202" s="23"/>
      <c r="LD202" s="23"/>
      <c r="LE202" s="23"/>
      <c r="LF202" s="23"/>
      <c r="LG202" s="23"/>
      <c r="LH202" s="23"/>
      <c r="LI202" s="23"/>
      <c r="LJ202" s="23"/>
      <c r="LK202" s="23"/>
      <c r="LL202" s="23"/>
      <c r="LM202" s="23"/>
      <c r="LN202" s="23"/>
      <c r="LO202" s="23"/>
      <c r="LP202" s="23"/>
      <c r="LQ202" s="23"/>
      <c r="LR202" s="23"/>
      <c r="LS202" s="23"/>
      <c r="LT202" s="23"/>
      <c r="LU202" s="23"/>
      <c r="LV202" s="23"/>
      <c r="LW202" s="23"/>
      <c r="LX202" s="23"/>
      <c r="LY202" s="23"/>
      <c r="LZ202" s="23"/>
      <c r="MA202" s="23"/>
      <c r="MB202" s="23"/>
      <c r="MC202" s="23"/>
      <c r="MD202" s="23"/>
      <c r="ME202" s="23"/>
      <c r="MF202" s="23"/>
      <c r="MG202" s="23"/>
      <c r="MH202" s="23"/>
      <c r="MI202" s="23"/>
      <c r="MJ202" s="23"/>
      <c r="MK202" s="23"/>
      <c r="ML202" s="23"/>
      <c r="MM202" s="23"/>
      <c r="MN202" s="23"/>
      <c r="MO202" s="23"/>
      <c r="MP202" s="23"/>
      <c r="MQ202" s="23"/>
      <c r="MR202" s="23"/>
      <c r="MS202" s="23"/>
      <c r="MT202" s="23"/>
      <c r="MU202" s="23"/>
      <c r="MV202" s="23"/>
      <c r="MW202" s="23"/>
      <c r="MX202" s="23"/>
      <c r="MY202" s="23"/>
      <c r="MZ202" s="23"/>
      <c r="NA202" s="23"/>
      <c r="NB202" s="23"/>
      <c r="NC202" s="23"/>
      <c r="ND202" s="23"/>
      <c r="NE202" s="23"/>
      <c r="NF202" s="23"/>
      <c r="NG202" s="23"/>
      <c r="NH202" s="23"/>
      <c r="NI202" s="23"/>
      <c r="NJ202" s="23"/>
      <c r="NK202" s="23"/>
      <c r="NL202" s="23"/>
      <c r="NM202" s="23"/>
      <c r="NN202" s="23"/>
      <c r="NO202" s="23"/>
      <c r="NP202" s="23"/>
      <c r="NQ202" s="23"/>
      <c r="NR202" s="23"/>
      <c r="NS202" s="23"/>
      <c r="NT202" s="23"/>
      <c r="NU202" s="23"/>
      <c r="NV202" s="23"/>
      <c r="NW202" s="23"/>
      <c r="NX202" s="23"/>
      <c r="NY202" s="23"/>
      <c r="NZ202" s="23"/>
      <c r="OA202" s="23"/>
      <c r="OB202" s="23"/>
      <c r="OC202" s="23"/>
      <c r="OD202" s="23"/>
      <c r="OE202" s="23"/>
      <c r="OF202" s="23"/>
      <c r="OG202" s="23"/>
      <c r="OH202" s="23"/>
      <c r="OI202" s="23"/>
      <c r="OJ202" s="23"/>
      <c r="OK202" s="23"/>
      <c r="OL202" s="23"/>
      <c r="OM202" s="23"/>
      <c r="ON202" s="23"/>
      <c r="OO202" s="23"/>
      <c r="OP202" s="23"/>
      <c r="OQ202" s="23"/>
      <c r="OR202" s="23"/>
      <c r="OS202" s="23"/>
      <c r="OT202" s="23"/>
      <c r="OU202" s="23"/>
      <c r="OV202" s="23"/>
      <c r="OW202" s="23"/>
      <c r="OX202" s="23"/>
      <c r="OY202" s="23"/>
      <c r="OZ202" s="23"/>
      <c r="PA202" s="23"/>
      <c r="PB202" s="23"/>
      <c r="PC202" s="23"/>
      <c r="PD202" s="23"/>
      <c r="PE202" s="23"/>
      <c r="PF202" s="23"/>
      <c r="PG202" s="23"/>
      <c r="PH202" s="23"/>
      <c r="PI202" s="23"/>
      <c r="PJ202" s="23"/>
      <c r="PK202" s="23"/>
      <c r="PL202" s="23"/>
      <c r="PM202" s="23"/>
      <c r="PN202" s="23"/>
      <c r="PO202" s="23"/>
      <c r="PP202" s="23"/>
      <c r="PQ202" s="23"/>
      <c r="PR202" s="23"/>
      <c r="PS202" s="23"/>
      <c r="PT202" s="23"/>
      <c r="PU202" s="23"/>
      <c r="PV202" s="23"/>
      <c r="PW202" s="23"/>
      <c r="PX202" s="23"/>
      <c r="PY202" s="23"/>
      <c r="PZ202" s="23"/>
      <c r="QA202" s="23"/>
      <c r="QB202" s="23"/>
      <c r="QC202" s="23"/>
      <c r="QD202" s="23"/>
      <c r="QE202" s="23"/>
      <c r="QF202" s="23"/>
      <c r="QG202" s="23"/>
      <c r="QH202" s="23"/>
      <c r="QI202" s="23"/>
      <c r="QJ202" s="23"/>
      <c r="QK202" s="23"/>
      <c r="QL202" s="23"/>
      <c r="QM202" s="23"/>
      <c r="QN202" s="23"/>
      <c r="QO202" s="23"/>
      <c r="QP202" s="23"/>
      <c r="QQ202" s="23"/>
      <c r="QR202" s="23"/>
      <c r="QS202" s="23"/>
      <c r="QT202" s="23"/>
      <c r="QU202" s="23"/>
      <c r="QV202" s="23"/>
      <c r="QW202" s="23"/>
      <c r="QX202" s="23"/>
      <c r="QY202" s="23"/>
      <c r="QZ202" s="23"/>
      <c r="RA202" s="23"/>
      <c r="RB202" s="23"/>
      <c r="RC202" s="23"/>
      <c r="RD202" s="23"/>
      <c r="RE202" s="23"/>
      <c r="RF202" s="23"/>
      <c r="RG202" s="23"/>
      <c r="RH202" s="23"/>
      <c r="RI202" s="23"/>
      <c r="RJ202" s="23"/>
      <c r="RK202" s="23"/>
      <c r="RL202" s="23"/>
      <c r="RM202" s="23"/>
      <c r="RN202" s="23"/>
      <c r="RO202" s="23"/>
      <c r="RP202" s="23"/>
      <c r="RQ202" s="23"/>
      <c r="RR202" s="23"/>
      <c r="RS202" s="23"/>
      <c r="RT202" s="23"/>
      <c r="RU202" s="23"/>
      <c r="RV202" s="23"/>
      <c r="RW202" s="23"/>
      <c r="RX202" s="23"/>
      <c r="RY202" s="23"/>
      <c r="RZ202" s="23"/>
      <c r="SA202" s="23"/>
      <c r="SB202" s="23"/>
      <c r="SC202" s="23"/>
      <c r="SD202" s="23"/>
      <c r="SE202" s="23"/>
      <c r="SF202" s="23"/>
      <c r="SG202" s="23"/>
      <c r="SH202" s="23"/>
      <c r="SI202" s="23"/>
      <c r="SJ202" s="23"/>
      <c r="SK202" s="23"/>
      <c r="SL202" s="23"/>
      <c r="SM202" s="23"/>
      <c r="SN202" s="23"/>
      <c r="SO202" s="23"/>
      <c r="SP202" s="23"/>
      <c r="SQ202" s="23"/>
      <c r="SR202" s="23"/>
      <c r="SS202" s="23"/>
      <c r="ST202" s="23"/>
      <c r="SU202" s="23"/>
      <c r="SV202" s="23"/>
      <c r="SW202" s="23"/>
      <c r="SX202" s="23"/>
      <c r="SY202" s="23"/>
      <c r="SZ202" s="23"/>
      <c r="TA202" s="23"/>
      <c r="TB202" s="23"/>
      <c r="TC202" s="23"/>
      <c r="TD202" s="23"/>
      <c r="TE202" s="23"/>
      <c r="TF202" s="23"/>
      <c r="TG202" s="23"/>
      <c r="TH202" s="23"/>
      <c r="TI202" s="23"/>
      <c r="TJ202" s="23"/>
      <c r="TK202" s="23"/>
      <c r="TL202" s="23"/>
      <c r="TM202" s="23"/>
      <c r="TN202" s="23"/>
      <c r="TO202" s="23"/>
      <c r="TP202" s="23"/>
      <c r="TQ202" s="23"/>
      <c r="TR202" s="23"/>
      <c r="TS202" s="23"/>
      <c r="TT202" s="23"/>
      <c r="TU202" s="23"/>
      <c r="TV202" s="23"/>
      <c r="TW202" s="23"/>
      <c r="TX202" s="23"/>
      <c r="TY202" s="23"/>
      <c r="TZ202" s="23"/>
      <c r="UA202" s="23"/>
      <c r="UB202" s="23"/>
      <c r="UC202" s="23"/>
      <c r="UD202" s="23"/>
      <c r="UE202" s="23"/>
      <c r="UF202" s="23"/>
      <c r="UG202" s="23"/>
      <c r="UH202" s="23"/>
      <c r="UI202" s="23"/>
      <c r="UJ202" s="23"/>
      <c r="UK202" s="23"/>
      <c r="UL202" s="23"/>
      <c r="UM202" s="23"/>
      <c r="UN202" s="23"/>
      <c r="UO202" s="23"/>
      <c r="UP202" s="23"/>
      <c r="UQ202" s="23"/>
      <c r="UR202" s="23"/>
      <c r="US202" s="23"/>
      <c r="UT202" s="23"/>
      <c r="UU202" s="23"/>
      <c r="UV202" s="23"/>
      <c r="UW202" s="23"/>
      <c r="UX202" s="23"/>
      <c r="UY202" s="23"/>
      <c r="UZ202" s="23"/>
      <c r="VA202" s="23"/>
      <c r="VB202" s="23"/>
      <c r="VC202" s="23"/>
      <c r="VD202" s="23"/>
      <c r="VE202" s="23"/>
      <c r="VF202" s="23"/>
      <c r="VG202" s="23"/>
      <c r="VH202" s="23"/>
      <c r="VI202" s="23"/>
      <c r="VJ202" s="23"/>
      <c r="VK202" s="23"/>
      <c r="VL202" s="23"/>
      <c r="VM202" s="23"/>
      <c r="VN202" s="23"/>
      <c r="VO202" s="23"/>
      <c r="VP202" s="23"/>
      <c r="VQ202" s="23"/>
      <c r="VR202" s="23"/>
      <c r="VS202" s="23"/>
      <c r="VT202" s="23"/>
      <c r="VU202" s="23"/>
      <c r="VV202" s="23"/>
      <c r="VW202" s="23"/>
      <c r="VX202" s="23"/>
      <c r="VY202" s="23"/>
      <c r="VZ202" s="23"/>
      <c r="WA202" s="23"/>
      <c r="WB202" s="23"/>
      <c r="WC202" s="23"/>
      <c r="WD202" s="23"/>
      <c r="WE202" s="23"/>
      <c r="WF202" s="23"/>
      <c r="WG202" s="23"/>
      <c r="WH202" s="23"/>
      <c r="WI202" s="23"/>
      <c r="WJ202" s="23"/>
      <c r="WK202" s="23"/>
      <c r="WL202" s="23"/>
      <c r="WM202" s="23"/>
      <c r="WN202" s="23"/>
      <c r="WO202" s="23"/>
      <c r="WP202" s="23"/>
      <c r="WQ202" s="23"/>
      <c r="WR202" s="23"/>
      <c r="WS202" s="23"/>
      <c r="WT202" s="23"/>
      <c r="WU202" s="23"/>
      <c r="WV202" s="23"/>
      <c r="WW202" s="23"/>
      <c r="WX202" s="23"/>
      <c r="WY202" s="23"/>
      <c r="WZ202" s="23"/>
      <c r="XA202" s="23"/>
      <c r="XB202" s="23"/>
      <c r="XC202" s="23"/>
      <c r="XD202" s="23"/>
      <c r="XE202" s="23"/>
      <c r="XF202" s="23"/>
      <c r="XG202" s="23"/>
      <c r="XH202" s="23"/>
      <c r="XI202" s="23"/>
      <c r="XJ202" s="23"/>
      <c r="XK202" s="23"/>
      <c r="XL202" s="23"/>
      <c r="XM202" s="23"/>
      <c r="XN202" s="23"/>
      <c r="XO202" s="23"/>
      <c r="XP202" s="23"/>
      <c r="XQ202" s="23"/>
      <c r="XR202" s="23"/>
      <c r="XS202" s="23"/>
      <c r="XT202" s="23"/>
      <c r="XU202" s="23"/>
      <c r="XV202" s="23"/>
      <c r="XW202" s="23"/>
      <c r="XX202" s="23"/>
      <c r="XY202" s="23"/>
      <c r="XZ202" s="23"/>
      <c r="YA202" s="23"/>
      <c r="YB202" s="23"/>
      <c r="YC202" s="23"/>
      <c r="YD202" s="23"/>
      <c r="YE202" s="23"/>
      <c r="YF202" s="23"/>
      <c r="YG202" s="23"/>
      <c r="YH202" s="23"/>
      <c r="YI202" s="23"/>
      <c r="YJ202" s="23"/>
      <c r="YK202" s="23"/>
      <c r="YL202" s="23"/>
      <c r="YM202" s="23"/>
      <c r="YN202" s="23"/>
      <c r="YO202" s="23"/>
      <c r="YP202" s="23"/>
      <c r="YQ202" s="23"/>
      <c r="YR202" s="23"/>
      <c r="YS202" s="23"/>
      <c r="YT202" s="23"/>
      <c r="YU202" s="23"/>
      <c r="YV202" s="23"/>
      <c r="YW202" s="23"/>
      <c r="YX202" s="23"/>
      <c r="YY202" s="23"/>
      <c r="YZ202" s="23"/>
      <c r="ZA202" s="23"/>
      <c r="ZB202" s="23"/>
      <c r="ZC202" s="23"/>
      <c r="ZD202" s="23"/>
      <c r="ZE202" s="23"/>
      <c r="ZF202" s="23"/>
      <c r="ZG202" s="23"/>
      <c r="ZH202" s="23"/>
      <c r="ZI202" s="23"/>
      <c r="ZJ202" s="23"/>
      <c r="ZK202" s="23"/>
      <c r="ZL202" s="23"/>
      <c r="ZM202" s="23"/>
      <c r="ZN202" s="23"/>
      <c r="ZO202" s="23"/>
      <c r="ZP202" s="23"/>
      <c r="ZQ202" s="23"/>
      <c r="ZR202" s="23"/>
      <c r="ZS202" s="23"/>
      <c r="ZT202" s="23"/>
      <c r="ZU202" s="23"/>
      <c r="ZV202" s="23"/>
      <c r="ZW202" s="23"/>
      <c r="ZX202" s="23"/>
      <c r="ZY202" s="23"/>
      <c r="ZZ202" s="23"/>
      <c r="AAA202" s="23"/>
      <c r="AAB202" s="23"/>
      <c r="AAC202" s="23"/>
      <c r="AAD202" s="23"/>
      <c r="AAE202" s="23"/>
      <c r="AAF202" s="23"/>
      <c r="AAG202" s="23"/>
      <c r="AAH202" s="23"/>
      <c r="AAI202" s="23"/>
      <c r="AAJ202" s="23"/>
      <c r="AAK202" s="23"/>
      <c r="AAL202" s="23"/>
      <c r="AAM202" s="23"/>
      <c r="AAN202" s="23"/>
      <c r="AAO202" s="23"/>
      <c r="AAP202" s="23"/>
      <c r="AAQ202" s="23"/>
      <c r="AAR202" s="23"/>
      <c r="AAS202" s="23"/>
      <c r="AAT202" s="23"/>
      <c r="AAU202" s="23"/>
      <c r="AAV202" s="23"/>
      <c r="AAW202" s="23"/>
      <c r="AAX202" s="23"/>
      <c r="AAY202" s="23"/>
      <c r="AAZ202" s="23"/>
      <c r="ABA202" s="23"/>
      <c r="ABB202" s="23"/>
      <c r="ABC202" s="23"/>
      <c r="ABD202" s="23"/>
      <c r="ABE202" s="23"/>
      <c r="ABF202" s="23"/>
      <c r="ABG202" s="23"/>
      <c r="ABH202" s="23"/>
      <c r="ABI202" s="23"/>
      <c r="ABJ202" s="23"/>
      <c r="ABK202" s="23"/>
      <c r="ABL202" s="23"/>
      <c r="ABM202" s="23"/>
      <c r="ABN202" s="23"/>
      <c r="ABO202" s="23"/>
      <c r="ABP202" s="23"/>
      <c r="ABQ202" s="23"/>
      <c r="ABR202" s="23"/>
      <c r="ABS202" s="23"/>
      <c r="ABT202" s="23"/>
      <c r="ABU202" s="23"/>
      <c r="ABV202" s="23"/>
      <c r="ABW202" s="23"/>
      <c r="ABX202" s="23"/>
      <c r="ABY202" s="23"/>
      <c r="ABZ202" s="23"/>
      <c r="ACA202" s="23"/>
      <c r="ACB202" s="23"/>
      <c r="ACC202" s="23"/>
      <c r="ACD202" s="23"/>
      <c r="ACE202" s="23"/>
      <c r="ACF202" s="23"/>
      <c r="ACG202" s="23"/>
      <c r="ACH202" s="23"/>
      <c r="ACI202" s="23"/>
      <c r="ACJ202" s="23"/>
      <c r="ACK202" s="23"/>
      <c r="ACL202" s="23"/>
      <c r="ACM202" s="23"/>
      <c r="ACN202" s="23"/>
      <c r="ACO202" s="23"/>
      <c r="ACP202" s="23"/>
      <c r="ACQ202" s="23"/>
      <c r="ACR202" s="23"/>
      <c r="ACS202" s="23"/>
      <c r="ACT202" s="23"/>
      <c r="ACU202" s="23"/>
      <c r="ACV202" s="23"/>
      <c r="ACW202" s="23"/>
      <c r="ACX202" s="23"/>
      <c r="ACY202" s="23"/>
      <c r="ACZ202" s="23"/>
      <c r="ADA202" s="23"/>
      <c r="ADB202" s="23"/>
      <c r="ADC202" s="23"/>
      <c r="ADD202" s="23"/>
      <c r="ADE202" s="23"/>
      <c r="ADF202" s="23"/>
      <c r="ADG202" s="23"/>
      <c r="ADH202" s="23"/>
      <c r="ADI202" s="23"/>
      <c r="ADJ202" s="23"/>
      <c r="ADK202" s="23"/>
      <c r="ADL202" s="23"/>
      <c r="ADM202" s="23"/>
      <c r="ADN202" s="23"/>
      <c r="ADO202" s="23"/>
      <c r="ADP202" s="23"/>
      <c r="ADQ202" s="23"/>
      <c r="ADR202" s="23"/>
      <c r="ADS202" s="23"/>
      <c r="ADT202" s="23"/>
      <c r="ADU202" s="23"/>
      <c r="ADV202" s="23"/>
      <c r="ADW202" s="23"/>
      <c r="ADX202" s="23"/>
      <c r="ADY202" s="23"/>
      <c r="ADZ202" s="23"/>
      <c r="AEA202" s="23"/>
      <c r="AEB202" s="23"/>
      <c r="AEC202" s="23"/>
      <c r="AED202" s="23"/>
      <c r="AEE202" s="23"/>
      <c r="AEF202" s="23"/>
      <c r="AEG202" s="23"/>
      <c r="AEH202" s="23"/>
      <c r="AEI202" s="23"/>
      <c r="AEJ202" s="23"/>
      <c r="AEK202" s="23"/>
      <c r="AEL202" s="23"/>
      <c r="AEM202" s="23"/>
      <c r="AEN202" s="23"/>
      <c r="AEO202" s="23"/>
      <c r="AEP202" s="23"/>
      <c r="AEQ202" s="23"/>
      <c r="AER202" s="23"/>
      <c r="AES202" s="23"/>
      <c r="AET202" s="23"/>
      <c r="AEU202" s="23"/>
      <c r="AEV202" s="23"/>
      <c r="AEW202" s="23"/>
      <c r="AEX202" s="23"/>
      <c r="AEY202" s="23"/>
      <c r="AEZ202" s="23"/>
      <c r="AFA202" s="23"/>
      <c r="AFB202" s="23"/>
      <c r="AFC202" s="23"/>
      <c r="AFD202" s="23"/>
      <c r="AFE202" s="23"/>
      <c r="AFF202" s="23"/>
      <c r="AFG202" s="23"/>
      <c r="AFH202" s="23"/>
      <c r="AFI202" s="23"/>
      <c r="AFJ202" s="23"/>
      <c r="AFK202" s="23"/>
      <c r="AFL202" s="23"/>
      <c r="AFM202" s="23"/>
      <c r="AFN202" s="23"/>
      <c r="AFO202" s="23"/>
      <c r="AFP202" s="23"/>
      <c r="AFQ202" s="23"/>
      <c r="AFR202" s="23"/>
      <c r="AFS202" s="23"/>
      <c r="AFT202" s="23"/>
      <c r="AFU202" s="23"/>
      <c r="AFV202" s="23"/>
      <c r="AFW202" s="23"/>
      <c r="AFX202" s="23"/>
      <c r="AFY202" s="23"/>
      <c r="AFZ202" s="23"/>
      <c r="AGA202" s="23"/>
      <c r="AGB202" s="23"/>
      <c r="AGC202" s="23"/>
      <c r="AGD202" s="23"/>
      <c r="AGE202" s="23"/>
      <c r="AGF202" s="23"/>
      <c r="AGG202" s="23"/>
      <c r="AGH202" s="23"/>
      <c r="AGI202" s="23"/>
      <c r="AGJ202" s="23"/>
      <c r="AGK202" s="23"/>
      <c r="AGL202" s="23"/>
      <c r="AGM202" s="23"/>
      <c r="AGN202" s="23"/>
      <c r="AGO202" s="23"/>
      <c r="AGP202" s="23"/>
      <c r="AGQ202" s="23"/>
      <c r="AGR202" s="23"/>
      <c r="AGS202" s="23"/>
      <c r="AGT202" s="23"/>
      <c r="AGU202" s="23"/>
      <c r="AGV202" s="23"/>
      <c r="AGW202" s="23"/>
      <c r="AGX202" s="23"/>
      <c r="AGY202" s="23"/>
      <c r="AGZ202" s="23"/>
      <c r="AHA202" s="23"/>
      <c r="AHB202" s="23"/>
      <c r="AHC202" s="23"/>
      <c r="AHD202" s="23"/>
      <c r="AHE202" s="23"/>
      <c r="AHF202" s="23"/>
      <c r="AHG202" s="23"/>
      <c r="AHH202" s="23"/>
      <c r="AHI202" s="23"/>
      <c r="AHJ202" s="23"/>
      <c r="AHK202" s="23"/>
      <c r="AHL202" s="23"/>
      <c r="AHM202" s="23"/>
      <c r="AHN202" s="23"/>
      <c r="AHO202" s="23"/>
      <c r="AHP202" s="23"/>
      <c r="AHQ202" s="23"/>
      <c r="AHR202" s="23"/>
      <c r="AHS202" s="23"/>
      <c r="AHT202" s="23"/>
      <c r="AHU202" s="23"/>
      <c r="AHV202" s="23"/>
      <c r="AHW202" s="23"/>
      <c r="AHX202" s="23"/>
      <c r="AHY202" s="23"/>
      <c r="AHZ202" s="23"/>
      <c r="AIA202" s="23"/>
      <c r="AIB202" s="23"/>
      <c r="AIC202" s="23"/>
      <c r="AID202" s="23"/>
    </row>
    <row r="203" spans="1:914" s="20" customFormat="1" ht="13.55" customHeight="1">
      <c r="A203" s="587"/>
      <c r="B203" s="260" t="s">
        <v>204</v>
      </c>
      <c r="C203" s="385">
        <v>88888</v>
      </c>
      <c r="D203" s="234">
        <v>-0.96338492540473564</v>
      </c>
      <c r="E203" s="598"/>
      <c r="F203" s="623"/>
      <c r="G203" s="233">
        <v>1842</v>
      </c>
      <c r="H203" s="234">
        <v>-0.94730970565519612</v>
      </c>
      <c r="I203" s="369">
        <v>294</v>
      </c>
      <c r="J203" s="234">
        <v>-0.99185821102187754</v>
      </c>
      <c r="K203" s="249"/>
      <c r="L203" s="234" t="s">
        <v>445</v>
      </c>
      <c r="M203" s="369">
        <v>219</v>
      </c>
      <c r="N203" s="234">
        <v>-0.98229015041242118</v>
      </c>
      <c r="O203" s="620"/>
      <c r="P203" s="623"/>
      <c r="Q203" s="369">
        <v>1</v>
      </c>
      <c r="R203" s="234">
        <v>-0.99973247726056713</v>
      </c>
      <c r="S203" s="369">
        <v>124</v>
      </c>
      <c r="T203" s="234">
        <v>-0.970384523525197</v>
      </c>
      <c r="U203" s="384"/>
      <c r="V203" s="234" t="s">
        <v>445</v>
      </c>
      <c r="W203" s="233">
        <v>11</v>
      </c>
      <c r="X203" s="234">
        <v>-0.96140350877192982</v>
      </c>
      <c r="Y203" s="384">
        <v>0</v>
      </c>
      <c r="Z203" s="234">
        <v>-1</v>
      </c>
      <c r="AA203" s="369"/>
      <c r="AB203" s="234" t="s">
        <v>445</v>
      </c>
      <c r="AC203" s="369"/>
      <c r="AD203" s="234" t="s">
        <v>445</v>
      </c>
      <c r="AE203" s="369"/>
      <c r="AF203" s="234" t="s">
        <v>445</v>
      </c>
      <c r="AG203" s="369"/>
      <c r="AH203" s="234" t="s">
        <v>445</v>
      </c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  <c r="IW203" s="23"/>
      <c r="IX203" s="23"/>
      <c r="IY203" s="23"/>
      <c r="IZ203" s="23"/>
      <c r="JA203" s="23"/>
      <c r="JB203" s="23"/>
      <c r="JC203" s="23"/>
      <c r="JD203" s="23"/>
      <c r="JE203" s="23"/>
      <c r="JF203" s="23"/>
      <c r="JG203" s="23"/>
      <c r="JH203" s="23"/>
      <c r="JI203" s="23"/>
      <c r="JJ203" s="23"/>
      <c r="JK203" s="23"/>
      <c r="JL203" s="23"/>
      <c r="JM203" s="23"/>
      <c r="JN203" s="23"/>
      <c r="JO203" s="23"/>
      <c r="JP203" s="23"/>
      <c r="JQ203" s="23"/>
      <c r="JR203" s="23"/>
      <c r="JS203" s="23"/>
      <c r="JT203" s="23"/>
      <c r="JU203" s="23"/>
      <c r="JV203" s="23"/>
      <c r="JW203" s="23"/>
      <c r="JX203" s="23"/>
      <c r="JY203" s="23"/>
      <c r="JZ203" s="23"/>
      <c r="KA203" s="23"/>
      <c r="KB203" s="23"/>
      <c r="KC203" s="23"/>
      <c r="KD203" s="23"/>
      <c r="KE203" s="23"/>
      <c r="KF203" s="23"/>
      <c r="KG203" s="23"/>
      <c r="KH203" s="23"/>
      <c r="KI203" s="23"/>
      <c r="KJ203" s="23"/>
      <c r="KK203" s="23"/>
      <c r="KL203" s="23"/>
      <c r="KM203" s="23"/>
      <c r="KN203" s="23"/>
      <c r="KO203" s="23"/>
      <c r="KP203" s="23"/>
      <c r="KQ203" s="23"/>
      <c r="KR203" s="23"/>
      <c r="KS203" s="23"/>
      <c r="KT203" s="23"/>
      <c r="KU203" s="23"/>
      <c r="KV203" s="23"/>
      <c r="KW203" s="23"/>
      <c r="KX203" s="23"/>
      <c r="KY203" s="23"/>
      <c r="KZ203" s="23"/>
      <c r="LA203" s="23"/>
      <c r="LB203" s="23"/>
      <c r="LC203" s="23"/>
      <c r="LD203" s="23"/>
      <c r="LE203" s="23"/>
      <c r="LF203" s="23"/>
      <c r="LG203" s="23"/>
      <c r="LH203" s="23"/>
      <c r="LI203" s="23"/>
      <c r="LJ203" s="23"/>
      <c r="LK203" s="23"/>
      <c r="LL203" s="23"/>
      <c r="LM203" s="23"/>
      <c r="LN203" s="23"/>
      <c r="LO203" s="23"/>
      <c r="LP203" s="23"/>
      <c r="LQ203" s="23"/>
      <c r="LR203" s="23"/>
      <c r="LS203" s="23"/>
      <c r="LT203" s="23"/>
      <c r="LU203" s="23"/>
      <c r="LV203" s="23"/>
      <c r="LW203" s="23"/>
      <c r="LX203" s="23"/>
      <c r="LY203" s="23"/>
      <c r="LZ203" s="23"/>
      <c r="MA203" s="23"/>
      <c r="MB203" s="23"/>
      <c r="MC203" s="23"/>
      <c r="MD203" s="23"/>
      <c r="ME203" s="23"/>
      <c r="MF203" s="23"/>
      <c r="MG203" s="23"/>
      <c r="MH203" s="23"/>
      <c r="MI203" s="23"/>
      <c r="MJ203" s="23"/>
      <c r="MK203" s="23"/>
      <c r="ML203" s="23"/>
      <c r="MM203" s="23"/>
      <c r="MN203" s="23"/>
      <c r="MO203" s="23"/>
      <c r="MP203" s="23"/>
      <c r="MQ203" s="23"/>
      <c r="MR203" s="23"/>
      <c r="MS203" s="23"/>
      <c r="MT203" s="23"/>
      <c r="MU203" s="23"/>
      <c r="MV203" s="23"/>
      <c r="MW203" s="23"/>
      <c r="MX203" s="23"/>
      <c r="MY203" s="23"/>
      <c r="MZ203" s="23"/>
      <c r="NA203" s="23"/>
      <c r="NB203" s="23"/>
      <c r="NC203" s="23"/>
      <c r="ND203" s="23"/>
      <c r="NE203" s="23"/>
      <c r="NF203" s="23"/>
      <c r="NG203" s="23"/>
      <c r="NH203" s="23"/>
      <c r="NI203" s="23"/>
      <c r="NJ203" s="23"/>
      <c r="NK203" s="23"/>
      <c r="NL203" s="23"/>
      <c r="NM203" s="23"/>
      <c r="NN203" s="23"/>
      <c r="NO203" s="23"/>
      <c r="NP203" s="23"/>
      <c r="NQ203" s="23"/>
      <c r="NR203" s="23"/>
      <c r="NS203" s="23"/>
      <c r="NT203" s="23"/>
      <c r="NU203" s="23"/>
      <c r="NV203" s="23"/>
      <c r="NW203" s="23"/>
      <c r="NX203" s="23"/>
      <c r="NY203" s="23"/>
      <c r="NZ203" s="23"/>
      <c r="OA203" s="23"/>
      <c r="OB203" s="23"/>
      <c r="OC203" s="23"/>
      <c r="OD203" s="23"/>
      <c r="OE203" s="23"/>
      <c r="OF203" s="23"/>
      <c r="OG203" s="23"/>
      <c r="OH203" s="23"/>
      <c r="OI203" s="23"/>
      <c r="OJ203" s="23"/>
      <c r="OK203" s="23"/>
      <c r="OL203" s="23"/>
      <c r="OM203" s="23"/>
      <c r="ON203" s="23"/>
      <c r="OO203" s="23"/>
      <c r="OP203" s="23"/>
      <c r="OQ203" s="23"/>
      <c r="OR203" s="23"/>
      <c r="OS203" s="23"/>
      <c r="OT203" s="23"/>
      <c r="OU203" s="23"/>
      <c r="OV203" s="23"/>
      <c r="OW203" s="23"/>
      <c r="OX203" s="23"/>
      <c r="OY203" s="23"/>
      <c r="OZ203" s="23"/>
      <c r="PA203" s="23"/>
      <c r="PB203" s="23"/>
      <c r="PC203" s="23"/>
      <c r="PD203" s="23"/>
      <c r="PE203" s="23"/>
      <c r="PF203" s="23"/>
      <c r="PG203" s="23"/>
      <c r="PH203" s="23"/>
      <c r="PI203" s="23"/>
      <c r="PJ203" s="23"/>
      <c r="PK203" s="23"/>
      <c r="PL203" s="23"/>
      <c r="PM203" s="23"/>
      <c r="PN203" s="23"/>
      <c r="PO203" s="23"/>
      <c r="PP203" s="23"/>
      <c r="PQ203" s="23"/>
      <c r="PR203" s="23"/>
      <c r="PS203" s="23"/>
      <c r="PT203" s="23"/>
      <c r="PU203" s="23"/>
      <c r="PV203" s="23"/>
      <c r="PW203" s="23"/>
      <c r="PX203" s="23"/>
      <c r="PY203" s="23"/>
      <c r="PZ203" s="23"/>
      <c r="QA203" s="23"/>
      <c r="QB203" s="23"/>
      <c r="QC203" s="23"/>
      <c r="QD203" s="23"/>
      <c r="QE203" s="23"/>
      <c r="QF203" s="23"/>
      <c r="QG203" s="23"/>
      <c r="QH203" s="23"/>
      <c r="QI203" s="23"/>
      <c r="QJ203" s="23"/>
      <c r="QK203" s="23"/>
      <c r="QL203" s="23"/>
      <c r="QM203" s="23"/>
      <c r="QN203" s="23"/>
      <c r="QO203" s="23"/>
      <c r="QP203" s="23"/>
      <c r="QQ203" s="23"/>
      <c r="QR203" s="23"/>
      <c r="QS203" s="23"/>
      <c r="QT203" s="23"/>
      <c r="QU203" s="23"/>
      <c r="QV203" s="23"/>
      <c r="QW203" s="23"/>
      <c r="QX203" s="23"/>
      <c r="QY203" s="23"/>
      <c r="QZ203" s="23"/>
      <c r="RA203" s="23"/>
      <c r="RB203" s="23"/>
      <c r="RC203" s="23"/>
      <c r="RD203" s="23"/>
      <c r="RE203" s="23"/>
      <c r="RF203" s="23"/>
      <c r="RG203" s="23"/>
      <c r="RH203" s="23"/>
      <c r="RI203" s="23"/>
      <c r="RJ203" s="23"/>
      <c r="RK203" s="23"/>
      <c r="RL203" s="23"/>
      <c r="RM203" s="23"/>
      <c r="RN203" s="23"/>
      <c r="RO203" s="23"/>
      <c r="RP203" s="23"/>
      <c r="RQ203" s="23"/>
      <c r="RR203" s="23"/>
      <c r="RS203" s="23"/>
      <c r="RT203" s="23"/>
      <c r="RU203" s="23"/>
      <c r="RV203" s="23"/>
      <c r="RW203" s="23"/>
      <c r="RX203" s="23"/>
      <c r="RY203" s="23"/>
      <c r="RZ203" s="23"/>
      <c r="SA203" s="23"/>
      <c r="SB203" s="23"/>
      <c r="SC203" s="23"/>
      <c r="SD203" s="23"/>
      <c r="SE203" s="23"/>
      <c r="SF203" s="23"/>
      <c r="SG203" s="23"/>
      <c r="SH203" s="23"/>
      <c r="SI203" s="23"/>
      <c r="SJ203" s="23"/>
      <c r="SK203" s="23"/>
      <c r="SL203" s="23"/>
      <c r="SM203" s="23"/>
      <c r="SN203" s="23"/>
      <c r="SO203" s="23"/>
      <c r="SP203" s="23"/>
      <c r="SQ203" s="23"/>
      <c r="SR203" s="23"/>
      <c r="SS203" s="23"/>
      <c r="ST203" s="23"/>
      <c r="SU203" s="23"/>
      <c r="SV203" s="23"/>
      <c r="SW203" s="23"/>
      <c r="SX203" s="23"/>
      <c r="SY203" s="23"/>
      <c r="SZ203" s="23"/>
      <c r="TA203" s="23"/>
      <c r="TB203" s="23"/>
      <c r="TC203" s="23"/>
      <c r="TD203" s="23"/>
      <c r="TE203" s="23"/>
      <c r="TF203" s="23"/>
      <c r="TG203" s="23"/>
      <c r="TH203" s="23"/>
      <c r="TI203" s="23"/>
      <c r="TJ203" s="23"/>
      <c r="TK203" s="23"/>
      <c r="TL203" s="23"/>
      <c r="TM203" s="23"/>
      <c r="TN203" s="23"/>
      <c r="TO203" s="23"/>
      <c r="TP203" s="23"/>
      <c r="TQ203" s="23"/>
      <c r="TR203" s="23"/>
      <c r="TS203" s="23"/>
      <c r="TT203" s="23"/>
      <c r="TU203" s="23"/>
      <c r="TV203" s="23"/>
      <c r="TW203" s="23"/>
      <c r="TX203" s="23"/>
      <c r="TY203" s="23"/>
      <c r="TZ203" s="23"/>
      <c r="UA203" s="23"/>
      <c r="UB203" s="23"/>
      <c r="UC203" s="23"/>
      <c r="UD203" s="23"/>
      <c r="UE203" s="23"/>
      <c r="UF203" s="23"/>
      <c r="UG203" s="23"/>
      <c r="UH203" s="23"/>
      <c r="UI203" s="23"/>
      <c r="UJ203" s="23"/>
      <c r="UK203" s="23"/>
      <c r="UL203" s="23"/>
      <c r="UM203" s="23"/>
      <c r="UN203" s="23"/>
      <c r="UO203" s="23"/>
      <c r="UP203" s="23"/>
      <c r="UQ203" s="23"/>
      <c r="UR203" s="23"/>
      <c r="US203" s="23"/>
      <c r="UT203" s="23"/>
      <c r="UU203" s="23"/>
      <c r="UV203" s="23"/>
      <c r="UW203" s="23"/>
      <c r="UX203" s="23"/>
      <c r="UY203" s="23"/>
      <c r="UZ203" s="23"/>
      <c r="VA203" s="23"/>
      <c r="VB203" s="23"/>
      <c r="VC203" s="23"/>
      <c r="VD203" s="23"/>
      <c r="VE203" s="23"/>
      <c r="VF203" s="23"/>
      <c r="VG203" s="23"/>
      <c r="VH203" s="23"/>
      <c r="VI203" s="23"/>
      <c r="VJ203" s="23"/>
      <c r="VK203" s="23"/>
      <c r="VL203" s="23"/>
      <c r="VM203" s="23"/>
      <c r="VN203" s="23"/>
      <c r="VO203" s="23"/>
      <c r="VP203" s="23"/>
      <c r="VQ203" s="23"/>
      <c r="VR203" s="23"/>
      <c r="VS203" s="23"/>
      <c r="VT203" s="23"/>
      <c r="VU203" s="23"/>
      <c r="VV203" s="23"/>
      <c r="VW203" s="23"/>
      <c r="VX203" s="23"/>
      <c r="VY203" s="23"/>
      <c r="VZ203" s="23"/>
      <c r="WA203" s="23"/>
      <c r="WB203" s="23"/>
      <c r="WC203" s="23"/>
      <c r="WD203" s="23"/>
      <c r="WE203" s="23"/>
      <c r="WF203" s="23"/>
      <c r="WG203" s="23"/>
      <c r="WH203" s="23"/>
      <c r="WI203" s="23"/>
      <c r="WJ203" s="23"/>
      <c r="WK203" s="23"/>
      <c r="WL203" s="23"/>
      <c r="WM203" s="23"/>
      <c r="WN203" s="23"/>
      <c r="WO203" s="23"/>
      <c r="WP203" s="23"/>
      <c r="WQ203" s="23"/>
      <c r="WR203" s="23"/>
      <c r="WS203" s="23"/>
      <c r="WT203" s="23"/>
      <c r="WU203" s="23"/>
      <c r="WV203" s="23"/>
      <c r="WW203" s="23"/>
      <c r="WX203" s="23"/>
      <c r="WY203" s="23"/>
      <c r="WZ203" s="23"/>
      <c r="XA203" s="23"/>
      <c r="XB203" s="23"/>
      <c r="XC203" s="23"/>
      <c r="XD203" s="23"/>
      <c r="XE203" s="23"/>
      <c r="XF203" s="23"/>
      <c r="XG203" s="23"/>
      <c r="XH203" s="23"/>
      <c r="XI203" s="23"/>
      <c r="XJ203" s="23"/>
      <c r="XK203" s="23"/>
      <c r="XL203" s="23"/>
      <c r="XM203" s="23"/>
      <c r="XN203" s="23"/>
      <c r="XO203" s="23"/>
      <c r="XP203" s="23"/>
      <c r="XQ203" s="23"/>
      <c r="XR203" s="23"/>
      <c r="XS203" s="23"/>
      <c r="XT203" s="23"/>
      <c r="XU203" s="23"/>
      <c r="XV203" s="23"/>
      <c r="XW203" s="23"/>
      <c r="XX203" s="23"/>
      <c r="XY203" s="23"/>
      <c r="XZ203" s="23"/>
      <c r="YA203" s="23"/>
      <c r="YB203" s="23"/>
      <c r="YC203" s="23"/>
      <c r="YD203" s="23"/>
      <c r="YE203" s="23"/>
      <c r="YF203" s="23"/>
      <c r="YG203" s="23"/>
      <c r="YH203" s="23"/>
      <c r="YI203" s="23"/>
      <c r="YJ203" s="23"/>
      <c r="YK203" s="23"/>
      <c r="YL203" s="23"/>
      <c r="YM203" s="23"/>
      <c r="YN203" s="23"/>
      <c r="YO203" s="23"/>
      <c r="YP203" s="23"/>
      <c r="YQ203" s="23"/>
      <c r="YR203" s="23"/>
      <c r="YS203" s="23"/>
      <c r="YT203" s="23"/>
      <c r="YU203" s="23"/>
      <c r="YV203" s="23"/>
      <c r="YW203" s="23"/>
      <c r="YX203" s="23"/>
      <c r="YY203" s="23"/>
      <c r="YZ203" s="23"/>
      <c r="ZA203" s="23"/>
      <c r="ZB203" s="23"/>
      <c r="ZC203" s="23"/>
      <c r="ZD203" s="23"/>
      <c r="ZE203" s="23"/>
      <c r="ZF203" s="23"/>
      <c r="ZG203" s="23"/>
      <c r="ZH203" s="23"/>
      <c r="ZI203" s="23"/>
      <c r="ZJ203" s="23"/>
      <c r="ZK203" s="23"/>
      <c r="ZL203" s="23"/>
      <c r="ZM203" s="23"/>
      <c r="ZN203" s="23"/>
      <c r="ZO203" s="23"/>
      <c r="ZP203" s="23"/>
      <c r="ZQ203" s="23"/>
      <c r="ZR203" s="23"/>
      <c r="ZS203" s="23"/>
      <c r="ZT203" s="23"/>
      <c r="ZU203" s="23"/>
      <c r="ZV203" s="23"/>
      <c r="ZW203" s="23"/>
      <c r="ZX203" s="23"/>
      <c r="ZY203" s="23"/>
      <c r="ZZ203" s="23"/>
      <c r="AAA203" s="23"/>
      <c r="AAB203" s="23"/>
      <c r="AAC203" s="23"/>
      <c r="AAD203" s="23"/>
      <c r="AAE203" s="23"/>
      <c r="AAF203" s="23"/>
      <c r="AAG203" s="23"/>
      <c r="AAH203" s="23"/>
      <c r="AAI203" s="23"/>
      <c r="AAJ203" s="23"/>
      <c r="AAK203" s="23"/>
      <c r="AAL203" s="23"/>
      <c r="AAM203" s="23"/>
      <c r="AAN203" s="23"/>
      <c r="AAO203" s="23"/>
      <c r="AAP203" s="23"/>
      <c r="AAQ203" s="23"/>
      <c r="AAR203" s="23"/>
      <c r="AAS203" s="23"/>
      <c r="AAT203" s="23"/>
      <c r="AAU203" s="23"/>
      <c r="AAV203" s="23"/>
      <c r="AAW203" s="23"/>
      <c r="AAX203" s="23"/>
      <c r="AAY203" s="23"/>
      <c r="AAZ203" s="23"/>
      <c r="ABA203" s="23"/>
      <c r="ABB203" s="23"/>
      <c r="ABC203" s="23"/>
      <c r="ABD203" s="23"/>
      <c r="ABE203" s="23"/>
      <c r="ABF203" s="23"/>
      <c r="ABG203" s="23"/>
      <c r="ABH203" s="23"/>
      <c r="ABI203" s="23"/>
      <c r="ABJ203" s="23"/>
      <c r="ABK203" s="23"/>
      <c r="ABL203" s="23"/>
      <c r="ABM203" s="23"/>
      <c r="ABN203" s="23"/>
      <c r="ABO203" s="23"/>
      <c r="ABP203" s="23"/>
      <c r="ABQ203" s="23"/>
      <c r="ABR203" s="23"/>
      <c r="ABS203" s="23"/>
      <c r="ABT203" s="23"/>
      <c r="ABU203" s="23"/>
      <c r="ABV203" s="23"/>
      <c r="ABW203" s="23"/>
      <c r="ABX203" s="23"/>
      <c r="ABY203" s="23"/>
      <c r="ABZ203" s="23"/>
      <c r="ACA203" s="23"/>
      <c r="ACB203" s="23"/>
      <c r="ACC203" s="23"/>
      <c r="ACD203" s="23"/>
      <c r="ACE203" s="23"/>
      <c r="ACF203" s="23"/>
      <c r="ACG203" s="23"/>
      <c r="ACH203" s="23"/>
      <c r="ACI203" s="23"/>
      <c r="ACJ203" s="23"/>
      <c r="ACK203" s="23"/>
      <c r="ACL203" s="23"/>
      <c r="ACM203" s="23"/>
      <c r="ACN203" s="23"/>
      <c r="ACO203" s="23"/>
      <c r="ACP203" s="23"/>
      <c r="ACQ203" s="23"/>
      <c r="ACR203" s="23"/>
      <c r="ACS203" s="23"/>
      <c r="ACT203" s="23"/>
      <c r="ACU203" s="23"/>
      <c r="ACV203" s="23"/>
      <c r="ACW203" s="23"/>
      <c r="ACX203" s="23"/>
      <c r="ACY203" s="23"/>
      <c r="ACZ203" s="23"/>
      <c r="ADA203" s="23"/>
      <c r="ADB203" s="23"/>
      <c r="ADC203" s="23"/>
      <c r="ADD203" s="23"/>
      <c r="ADE203" s="23"/>
      <c r="ADF203" s="23"/>
      <c r="ADG203" s="23"/>
      <c r="ADH203" s="23"/>
      <c r="ADI203" s="23"/>
      <c r="ADJ203" s="23"/>
      <c r="ADK203" s="23"/>
      <c r="ADL203" s="23"/>
      <c r="ADM203" s="23"/>
      <c r="ADN203" s="23"/>
      <c r="ADO203" s="23"/>
      <c r="ADP203" s="23"/>
      <c r="ADQ203" s="23"/>
      <c r="ADR203" s="23"/>
      <c r="ADS203" s="23"/>
      <c r="ADT203" s="23"/>
      <c r="ADU203" s="23"/>
      <c r="ADV203" s="23"/>
      <c r="ADW203" s="23"/>
      <c r="ADX203" s="23"/>
      <c r="ADY203" s="23"/>
      <c r="ADZ203" s="23"/>
      <c r="AEA203" s="23"/>
      <c r="AEB203" s="23"/>
      <c r="AEC203" s="23"/>
      <c r="AED203" s="23"/>
      <c r="AEE203" s="23"/>
      <c r="AEF203" s="23"/>
      <c r="AEG203" s="23"/>
      <c r="AEH203" s="23"/>
      <c r="AEI203" s="23"/>
      <c r="AEJ203" s="23"/>
      <c r="AEK203" s="23"/>
      <c r="AEL203" s="23"/>
      <c r="AEM203" s="23"/>
      <c r="AEN203" s="23"/>
      <c r="AEO203" s="23"/>
      <c r="AEP203" s="23"/>
      <c r="AEQ203" s="23"/>
      <c r="AER203" s="23"/>
      <c r="AES203" s="23"/>
      <c r="AET203" s="23"/>
      <c r="AEU203" s="23"/>
      <c r="AEV203" s="23"/>
      <c r="AEW203" s="23"/>
      <c r="AEX203" s="23"/>
      <c r="AEY203" s="23"/>
      <c r="AEZ203" s="23"/>
      <c r="AFA203" s="23"/>
      <c r="AFB203" s="23"/>
      <c r="AFC203" s="23"/>
      <c r="AFD203" s="23"/>
      <c r="AFE203" s="23"/>
      <c r="AFF203" s="23"/>
      <c r="AFG203" s="23"/>
      <c r="AFH203" s="23"/>
      <c r="AFI203" s="23"/>
      <c r="AFJ203" s="23"/>
      <c r="AFK203" s="23"/>
      <c r="AFL203" s="23"/>
      <c r="AFM203" s="23"/>
      <c r="AFN203" s="23"/>
      <c r="AFO203" s="23"/>
      <c r="AFP203" s="23"/>
      <c r="AFQ203" s="23"/>
      <c r="AFR203" s="23"/>
      <c r="AFS203" s="23"/>
      <c r="AFT203" s="23"/>
      <c r="AFU203" s="23"/>
      <c r="AFV203" s="23"/>
      <c r="AFW203" s="23"/>
      <c r="AFX203" s="23"/>
      <c r="AFY203" s="23"/>
      <c r="AFZ203" s="23"/>
      <c r="AGA203" s="23"/>
      <c r="AGB203" s="23"/>
      <c r="AGC203" s="23"/>
      <c r="AGD203" s="23"/>
      <c r="AGE203" s="23"/>
      <c r="AGF203" s="23"/>
      <c r="AGG203" s="23"/>
      <c r="AGH203" s="23"/>
      <c r="AGI203" s="23"/>
      <c r="AGJ203" s="23"/>
      <c r="AGK203" s="23"/>
      <c r="AGL203" s="23"/>
      <c r="AGM203" s="23"/>
      <c r="AGN203" s="23"/>
      <c r="AGO203" s="23"/>
      <c r="AGP203" s="23"/>
      <c r="AGQ203" s="23"/>
      <c r="AGR203" s="23"/>
      <c r="AGS203" s="23"/>
      <c r="AGT203" s="23"/>
      <c r="AGU203" s="23"/>
      <c r="AGV203" s="23"/>
      <c r="AGW203" s="23"/>
      <c r="AGX203" s="23"/>
      <c r="AGY203" s="23"/>
      <c r="AGZ203" s="23"/>
      <c r="AHA203" s="23"/>
      <c r="AHB203" s="23"/>
      <c r="AHC203" s="23"/>
      <c r="AHD203" s="23"/>
      <c r="AHE203" s="23"/>
      <c r="AHF203" s="23"/>
      <c r="AHG203" s="23"/>
      <c r="AHH203" s="23"/>
      <c r="AHI203" s="23"/>
      <c r="AHJ203" s="23"/>
      <c r="AHK203" s="23"/>
      <c r="AHL203" s="23"/>
      <c r="AHM203" s="23"/>
      <c r="AHN203" s="23"/>
      <c r="AHO203" s="23"/>
      <c r="AHP203" s="23"/>
      <c r="AHQ203" s="23"/>
      <c r="AHR203" s="23"/>
      <c r="AHS203" s="23"/>
      <c r="AHT203" s="23"/>
      <c r="AHU203" s="23"/>
      <c r="AHV203" s="23"/>
      <c r="AHW203" s="23"/>
      <c r="AHX203" s="23"/>
      <c r="AHY203" s="23"/>
      <c r="AHZ203" s="23"/>
      <c r="AIA203" s="23"/>
      <c r="AIB203" s="23"/>
      <c r="AIC203" s="23"/>
      <c r="AID203" s="23"/>
    </row>
    <row r="204" spans="1:914" s="20" customFormat="1" ht="13.55" customHeight="1">
      <c r="A204" s="587"/>
      <c r="B204" s="260" t="s">
        <v>205</v>
      </c>
      <c r="C204" s="385">
        <v>76798</v>
      </c>
      <c r="D204" s="234">
        <v>-0.96253445407667948</v>
      </c>
      <c r="E204" s="598"/>
      <c r="F204" s="623"/>
      <c r="G204" s="233">
        <v>1357</v>
      </c>
      <c r="H204" s="234">
        <v>-0.95606850335070737</v>
      </c>
      <c r="I204" s="369">
        <v>115</v>
      </c>
      <c r="J204" s="234">
        <v>-0.99557147258163892</v>
      </c>
      <c r="K204" s="249"/>
      <c r="L204" s="234" t="s">
        <v>445</v>
      </c>
      <c r="M204" s="369">
        <v>60</v>
      </c>
      <c r="N204" s="234">
        <v>-0.99491094147582693</v>
      </c>
      <c r="O204" s="620"/>
      <c r="P204" s="623"/>
      <c r="Q204" s="369">
        <v>4</v>
      </c>
      <c r="R204" s="234">
        <v>-0.99906037115339441</v>
      </c>
      <c r="S204" s="369">
        <v>68</v>
      </c>
      <c r="T204" s="234">
        <v>-0.97139251156920492</v>
      </c>
      <c r="U204" s="384"/>
      <c r="V204" s="234" t="s">
        <v>445</v>
      </c>
      <c r="W204" s="233">
        <v>7</v>
      </c>
      <c r="X204" s="234">
        <v>-0.96</v>
      </c>
      <c r="Y204" s="384">
        <v>0</v>
      </c>
      <c r="Z204" s="234">
        <v>-1</v>
      </c>
      <c r="AA204" s="369"/>
      <c r="AB204" s="234" t="s">
        <v>445</v>
      </c>
      <c r="AC204" s="369"/>
      <c r="AD204" s="234" t="s">
        <v>445</v>
      </c>
      <c r="AE204" s="369"/>
      <c r="AF204" s="234" t="s">
        <v>445</v>
      </c>
      <c r="AG204" s="369"/>
      <c r="AH204" s="234" t="s">
        <v>445</v>
      </c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  <c r="IO204" s="23"/>
      <c r="IP204" s="23"/>
      <c r="IQ204" s="23"/>
      <c r="IR204" s="23"/>
      <c r="IS204" s="23"/>
      <c r="IT204" s="23"/>
      <c r="IU204" s="23"/>
      <c r="IV204" s="23"/>
      <c r="IW204" s="23"/>
      <c r="IX204" s="23"/>
      <c r="IY204" s="23"/>
      <c r="IZ204" s="23"/>
      <c r="JA204" s="23"/>
      <c r="JB204" s="23"/>
      <c r="JC204" s="23"/>
      <c r="JD204" s="23"/>
      <c r="JE204" s="23"/>
      <c r="JF204" s="23"/>
      <c r="JG204" s="23"/>
      <c r="JH204" s="23"/>
      <c r="JI204" s="23"/>
      <c r="JJ204" s="23"/>
      <c r="JK204" s="23"/>
      <c r="JL204" s="23"/>
      <c r="JM204" s="23"/>
      <c r="JN204" s="23"/>
      <c r="JO204" s="23"/>
      <c r="JP204" s="23"/>
      <c r="JQ204" s="23"/>
      <c r="JR204" s="23"/>
      <c r="JS204" s="23"/>
      <c r="JT204" s="23"/>
      <c r="JU204" s="23"/>
      <c r="JV204" s="23"/>
      <c r="JW204" s="23"/>
      <c r="JX204" s="23"/>
      <c r="JY204" s="23"/>
      <c r="JZ204" s="23"/>
      <c r="KA204" s="23"/>
      <c r="KB204" s="23"/>
      <c r="KC204" s="23"/>
      <c r="KD204" s="23"/>
      <c r="KE204" s="23"/>
      <c r="KF204" s="23"/>
      <c r="KG204" s="23"/>
      <c r="KH204" s="23"/>
      <c r="KI204" s="23"/>
      <c r="KJ204" s="23"/>
      <c r="KK204" s="23"/>
      <c r="KL204" s="23"/>
      <c r="KM204" s="23"/>
      <c r="KN204" s="23"/>
      <c r="KO204" s="23"/>
      <c r="KP204" s="23"/>
      <c r="KQ204" s="23"/>
      <c r="KR204" s="23"/>
      <c r="KS204" s="23"/>
      <c r="KT204" s="23"/>
      <c r="KU204" s="23"/>
      <c r="KV204" s="23"/>
      <c r="KW204" s="23"/>
      <c r="KX204" s="23"/>
      <c r="KY204" s="23"/>
      <c r="KZ204" s="23"/>
      <c r="LA204" s="23"/>
      <c r="LB204" s="23"/>
      <c r="LC204" s="23"/>
      <c r="LD204" s="23"/>
      <c r="LE204" s="23"/>
      <c r="LF204" s="23"/>
      <c r="LG204" s="23"/>
      <c r="LH204" s="23"/>
      <c r="LI204" s="23"/>
      <c r="LJ204" s="23"/>
      <c r="LK204" s="23"/>
      <c r="LL204" s="23"/>
      <c r="LM204" s="23"/>
      <c r="LN204" s="23"/>
      <c r="LO204" s="23"/>
      <c r="LP204" s="23"/>
      <c r="LQ204" s="23"/>
      <c r="LR204" s="23"/>
      <c r="LS204" s="23"/>
      <c r="LT204" s="23"/>
      <c r="LU204" s="23"/>
      <c r="LV204" s="23"/>
      <c r="LW204" s="23"/>
      <c r="LX204" s="23"/>
      <c r="LY204" s="23"/>
      <c r="LZ204" s="23"/>
      <c r="MA204" s="23"/>
      <c r="MB204" s="23"/>
      <c r="MC204" s="23"/>
      <c r="MD204" s="23"/>
      <c r="ME204" s="23"/>
      <c r="MF204" s="23"/>
      <c r="MG204" s="23"/>
      <c r="MH204" s="23"/>
      <c r="MI204" s="23"/>
      <c r="MJ204" s="23"/>
      <c r="MK204" s="23"/>
      <c r="ML204" s="23"/>
      <c r="MM204" s="23"/>
      <c r="MN204" s="23"/>
      <c r="MO204" s="23"/>
      <c r="MP204" s="23"/>
      <c r="MQ204" s="23"/>
      <c r="MR204" s="23"/>
      <c r="MS204" s="23"/>
      <c r="MT204" s="23"/>
      <c r="MU204" s="23"/>
      <c r="MV204" s="23"/>
      <c r="MW204" s="23"/>
      <c r="MX204" s="23"/>
      <c r="MY204" s="23"/>
      <c r="MZ204" s="23"/>
      <c r="NA204" s="23"/>
      <c r="NB204" s="23"/>
      <c r="NC204" s="23"/>
      <c r="ND204" s="23"/>
      <c r="NE204" s="23"/>
      <c r="NF204" s="23"/>
      <c r="NG204" s="23"/>
      <c r="NH204" s="23"/>
      <c r="NI204" s="23"/>
      <c r="NJ204" s="23"/>
      <c r="NK204" s="23"/>
      <c r="NL204" s="23"/>
      <c r="NM204" s="23"/>
      <c r="NN204" s="23"/>
      <c r="NO204" s="23"/>
      <c r="NP204" s="23"/>
      <c r="NQ204" s="23"/>
      <c r="NR204" s="23"/>
      <c r="NS204" s="23"/>
      <c r="NT204" s="23"/>
      <c r="NU204" s="23"/>
      <c r="NV204" s="23"/>
      <c r="NW204" s="23"/>
      <c r="NX204" s="23"/>
      <c r="NY204" s="23"/>
      <c r="NZ204" s="23"/>
      <c r="OA204" s="23"/>
      <c r="OB204" s="23"/>
      <c r="OC204" s="23"/>
      <c r="OD204" s="23"/>
      <c r="OE204" s="23"/>
      <c r="OF204" s="23"/>
      <c r="OG204" s="23"/>
      <c r="OH204" s="23"/>
      <c r="OI204" s="23"/>
      <c r="OJ204" s="23"/>
      <c r="OK204" s="23"/>
      <c r="OL204" s="23"/>
      <c r="OM204" s="23"/>
      <c r="ON204" s="23"/>
      <c r="OO204" s="23"/>
      <c r="OP204" s="23"/>
      <c r="OQ204" s="23"/>
      <c r="OR204" s="23"/>
      <c r="OS204" s="23"/>
      <c r="OT204" s="23"/>
      <c r="OU204" s="23"/>
      <c r="OV204" s="23"/>
      <c r="OW204" s="23"/>
      <c r="OX204" s="23"/>
      <c r="OY204" s="23"/>
      <c r="OZ204" s="23"/>
      <c r="PA204" s="23"/>
      <c r="PB204" s="23"/>
      <c r="PC204" s="23"/>
      <c r="PD204" s="23"/>
      <c r="PE204" s="23"/>
      <c r="PF204" s="23"/>
      <c r="PG204" s="23"/>
      <c r="PH204" s="23"/>
      <c r="PI204" s="23"/>
      <c r="PJ204" s="23"/>
      <c r="PK204" s="23"/>
      <c r="PL204" s="23"/>
      <c r="PM204" s="23"/>
      <c r="PN204" s="23"/>
      <c r="PO204" s="23"/>
      <c r="PP204" s="23"/>
      <c r="PQ204" s="23"/>
      <c r="PR204" s="23"/>
      <c r="PS204" s="23"/>
      <c r="PT204" s="23"/>
      <c r="PU204" s="23"/>
      <c r="PV204" s="23"/>
      <c r="PW204" s="23"/>
      <c r="PX204" s="23"/>
      <c r="PY204" s="23"/>
      <c r="PZ204" s="23"/>
      <c r="QA204" s="23"/>
      <c r="QB204" s="23"/>
      <c r="QC204" s="23"/>
      <c r="QD204" s="23"/>
      <c r="QE204" s="23"/>
      <c r="QF204" s="23"/>
      <c r="QG204" s="23"/>
      <c r="QH204" s="23"/>
      <c r="QI204" s="23"/>
      <c r="QJ204" s="23"/>
      <c r="QK204" s="23"/>
      <c r="QL204" s="23"/>
      <c r="QM204" s="23"/>
      <c r="QN204" s="23"/>
      <c r="QO204" s="23"/>
      <c r="QP204" s="23"/>
      <c r="QQ204" s="23"/>
      <c r="QR204" s="23"/>
      <c r="QS204" s="23"/>
      <c r="QT204" s="23"/>
      <c r="QU204" s="23"/>
      <c r="QV204" s="23"/>
      <c r="QW204" s="23"/>
      <c r="QX204" s="23"/>
      <c r="QY204" s="23"/>
      <c r="QZ204" s="23"/>
      <c r="RA204" s="23"/>
      <c r="RB204" s="23"/>
      <c r="RC204" s="23"/>
      <c r="RD204" s="23"/>
      <c r="RE204" s="23"/>
      <c r="RF204" s="23"/>
      <c r="RG204" s="23"/>
      <c r="RH204" s="23"/>
      <c r="RI204" s="23"/>
      <c r="RJ204" s="23"/>
      <c r="RK204" s="23"/>
      <c r="RL204" s="23"/>
      <c r="RM204" s="23"/>
      <c r="RN204" s="23"/>
      <c r="RO204" s="23"/>
      <c r="RP204" s="23"/>
      <c r="RQ204" s="23"/>
      <c r="RR204" s="23"/>
      <c r="RS204" s="23"/>
      <c r="RT204" s="23"/>
      <c r="RU204" s="23"/>
      <c r="RV204" s="23"/>
      <c r="RW204" s="23"/>
      <c r="RX204" s="23"/>
      <c r="RY204" s="23"/>
      <c r="RZ204" s="23"/>
      <c r="SA204" s="23"/>
      <c r="SB204" s="23"/>
      <c r="SC204" s="23"/>
      <c r="SD204" s="23"/>
      <c r="SE204" s="23"/>
      <c r="SF204" s="23"/>
      <c r="SG204" s="23"/>
      <c r="SH204" s="23"/>
      <c r="SI204" s="23"/>
      <c r="SJ204" s="23"/>
      <c r="SK204" s="23"/>
      <c r="SL204" s="23"/>
      <c r="SM204" s="23"/>
      <c r="SN204" s="23"/>
      <c r="SO204" s="23"/>
      <c r="SP204" s="23"/>
      <c r="SQ204" s="23"/>
      <c r="SR204" s="23"/>
      <c r="SS204" s="23"/>
      <c r="ST204" s="23"/>
      <c r="SU204" s="23"/>
      <c r="SV204" s="23"/>
      <c r="SW204" s="23"/>
      <c r="SX204" s="23"/>
      <c r="SY204" s="23"/>
      <c r="SZ204" s="23"/>
      <c r="TA204" s="23"/>
      <c r="TB204" s="23"/>
      <c r="TC204" s="23"/>
      <c r="TD204" s="23"/>
      <c r="TE204" s="23"/>
      <c r="TF204" s="23"/>
      <c r="TG204" s="23"/>
      <c r="TH204" s="23"/>
      <c r="TI204" s="23"/>
      <c r="TJ204" s="23"/>
      <c r="TK204" s="23"/>
      <c r="TL204" s="23"/>
      <c r="TM204" s="23"/>
      <c r="TN204" s="23"/>
      <c r="TO204" s="23"/>
      <c r="TP204" s="23"/>
      <c r="TQ204" s="23"/>
      <c r="TR204" s="23"/>
      <c r="TS204" s="23"/>
      <c r="TT204" s="23"/>
      <c r="TU204" s="23"/>
      <c r="TV204" s="23"/>
      <c r="TW204" s="23"/>
      <c r="TX204" s="23"/>
      <c r="TY204" s="23"/>
      <c r="TZ204" s="23"/>
      <c r="UA204" s="23"/>
      <c r="UB204" s="23"/>
      <c r="UC204" s="23"/>
      <c r="UD204" s="23"/>
      <c r="UE204" s="23"/>
      <c r="UF204" s="23"/>
      <c r="UG204" s="23"/>
      <c r="UH204" s="23"/>
      <c r="UI204" s="23"/>
      <c r="UJ204" s="23"/>
      <c r="UK204" s="23"/>
      <c r="UL204" s="23"/>
      <c r="UM204" s="23"/>
      <c r="UN204" s="23"/>
      <c r="UO204" s="23"/>
      <c r="UP204" s="23"/>
      <c r="UQ204" s="23"/>
      <c r="UR204" s="23"/>
      <c r="US204" s="23"/>
      <c r="UT204" s="23"/>
      <c r="UU204" s="23"/>
      <c r="UV204" s="23"/>
      <c r="UW204" s="23"/>
      <c r="UX204" s="23"/>
      <c r="UY204" s="23"/>
      <c r="UZ204" s="23"/>
      <c r="VA204" s="23"/>
      <c r="VB204" s="23"/>
      <c r="VC204" s="23"/>
      <c r="VD204" s="23"/>
      <c r="VE204" s="23"/>
      <c r="VF204" s="23"/>
      <c r="VG204" s="23"/>
      <c r="VH204" s="23"/>
      <c r="VI204" s="23"/>
      <c r="VJ204" s="23"/>
      <c r="VK204" s="23"/>
      <c r="VL204" s="23"/>
      <c r="VM204" s="23"/>
      <c r="VN204" s="23"/>
      <c r="VO204" s="23"/>
      <c r="VP204" s="23"/>
      <c r="VQ204" s="23"/>
      <c r="VR204" s="23"/>
      <c r="VS204" s="23"/>
      <c r="VT204" s="23"/>
      <c r="VU204" s="23"/>
      <c r="VV204" s="23"/>
      <c r="VW204" s="23"/>
      <c r="VX204" s="23"/>
      <c r="VY204" s="23"/>
      <c r="VZ204" s="23"/>
      <c r="WA204" s="23"/>
      <c r="WB204" s="23"/>
      <c r="WC204" s="23"/>
      <c r="WD204" s="23"/>
      <c r="WE204" s="23"/>
      <c r="WF204" s="23"/>
      <c r="WG204" s="23"/>
      <c r="WH204" s="23"/>
      <c r="WI204" s="23"/>
      <c r="WJ204" s="23"/>
      <c r="WK204" s="23"/>
      <c r="WL204" s="23"/>
      <c r="WM204" s="23"/>
      <c r="WN204" s="23"/>
      <c r="WO204" s="23"/>
      <c r="WP204" s="23"/>
      <c r="WQ204" s="23"/>
      <c r="WR204" s="23"/>
      <c r="WS204" s="23"/>
      <c r="WT204" s="23"/>
      <c r="WU204" s="23"/>
      <c r="WV204" s="23"/>
      <c r="WW204" s="23"/>
      <c r="WX204" s="23"/>
      <c r="WY204" s="23"/>
      <c r="WZ204" s="23"/>
      <c r="XA204" s="23"/>
      <c r="XB204" s="23"/>
      <c r="XC204" s="23"/>
      <c r="XD204" s="23"/>
      <c r="XE204" s="23"/>
      <c r="XF204" s="23"/>
      <c r="XG204" s="23"/>
      <c r="XH204" s="23"/>
      <c r="XI204" s="23"/>
      <c r="XJ204" s="23"/>
      <c r="XK204" s="23"/>
      <c r="XL204" s="23"/>
      <c r="XM204" s="23"/>
      <c r="XN204" s="23"/>
      <c r="XO204" s="23"/>
      <c r="XP204" s="23"/>
      <c r="XQ204" s="23"/>
      <c r="XR204" s="23"/>
      <c r="XS204" s="23"/>
      <c r="XT204" s="23"/>
      <c r="XU204" s="23"/>
      <c r="XV204" s="23"/>
      <c r="XW204" s="23"/>
      <c r="XX204" s="23"/>
      <c r="XY204" s="23"/>
      <c r="XZ204" s="23"/>
      <c r="YA204" s="23"/>
      <c r="YB204" s="23"/>
      <c r="YC204" s="23"/>
      <c r="YD204" s="23"/>
      <c r="YE204" s="23"/>
      <c r="YF204" s="23"/>
      <c r="YG204" s="23"/>
      <c r="YH204" s="23"/>
      <c r="YI204" s="23"/>
      <c r="YJ204" s="23"/>
      <c r="YK204" s="23"/>
      <c r="YL204" s="23"/>
      <c r="YM204" s="23"/>
      <c r="YN204" s="23"/>
      <c r="YO204" s="23"/>
      <c r="YP204" s="23"/>
      <c r="YQ204" s="23"/>
      <c r="YR204" s="23"/>
      <c r="YS204" s="23"/>
      <c r="YT204" s="23"/>
      <c r="YU204" s="23"/>
      <c r="YV204" s="23"/>
      <c r="YW204" s="23"/>
      <c r="YX204" s="23"/>
      <c r="YY204" s="23"/>
      <c r="YZ204" s="23"/>
      <c r="ZA204" s="23"/>
      <c r="ZB204" s="23"/>
      <c r="ZC204" s="23"/>
      <c r="ZD204" s="23"/>
      <c r="ZE204" s="23"/>
      <c r="ZF204" s="23"/>
      <c r="ZG204" s="23"/>
      <c r="ZH204" s="23"/>
      <c r="ZI204" s="23"/>
      <c r="ZJ204" s="23"/>
      <c r="ZK204" s="23"/>
      <c r="ZL204" s="23"/>
      <c r="ZM204" s="23"/>
      <c r="ZN204" s="23"/>
      <c r="ZO204" s="23"/>
      <c r="ZP204" s="23"/>
      <c r="ZQ204" s="23"/>
      <c r="ZR204" s="23"/>
      <c r="ZS204" s="23"/>
      <c r="ZT204" s="23"/>
      <c r="ZU204" s="23"/>
      <c r="ZV204" s="23"/>
      <c r="ZW204" s="23"/>
      <c r="ZX204" s="23"/>
      <c r="ZY204" s="23"/>
      <c r="ZZ204" s="23"/>
      <c r="AAA204" s="23"/>
      <c r="AAB204" s="23"/>
      <c r="AAC204" s="23"/>
      <c r="AAD204" s="23"/>
      <c r="AAE204" s="23"/>
      <c r="AAF204" s="23"/>
      <c r="AAG204" s="23"/>
      <c r="AAH204" s="23"/>
      <c r="AAI204" s="23"/>
      <c r="AAJ204" s="23"/>
      <c r="AAK204" s="23"/>
      <c r="AAL204" s="23"/>
      <c r="AAM204" s="23"/>
      <c r="AAN204" s="23"/>
      <c r="AAO204" s="23"/>
      <c r="AAP204" s="23"/>
      <c r="AAQ204" s="23"/>
      <c r="AAR204" s="23"/>
      <c r="AAS204" s="23"/>
      <c r="AAT204" s="23"/>
      <c r="AAU204" s="23"/>
      <c r="AAV204" s="23"/>
      <c r="AAW204" s="23"/>
      <c r="AAX204" s="23"/>
      <c r="AAY204" s="23"/>
      <c r="AAZ204" s="23"/>
      <c r="ABA204" s="23"/>
      <c r="ABB204" s="23"/>
      <c r="ABC204" s="23"/>
      <c r="ABD204" s="23"/>
      <c r="ABE204" s="23"/>
      <c r="ABF204" s="23"/>
      <c r="ABG204" s="23"/>
      <c r="ABH204" s="23"/>
      <c r="ABI204" s="23"/>
      <c r="ABJ204" s="23"/>
      <c r="ABK204" s="23"/>
      <c r="ABL204" s="23"/>
      <c r="ABM204" s="23"/>
      <c r="ABN204" s="23"/>
      <c r="ABO204" s="23"/>
      <c r="ABP204" s="23"/>
      <c r="ABQ204" s="23"/>
      <c r="ABR204" s="23"/>
      <c r="ABS204" s="23"/>
      <c r="ABT204" s="23"/>
      <c r="ABU204" s="23"/>
      <c r="ABV204" s="23"/>
      <c r="ABW204" s="23"/>
      <c r="ABX204" s="23"/>
      <c r="ABY204" s="23"/>
      <c r="ABZ204" s="23"/>
      <c r="ACA204" s="23"/>
      <c r="ACB204" s="23"/>
      <c r="ACC204" s="23"/>
      <c r="ACD204" s="23"/>
      <c r="ACE204" s="23"/>
      <c r="ACF204" s="23"/>
      <c r="ACG204" s="23"/>
      <c r="ACH204" s="23"/>
      <c r="ACI204" s="23"/>
      <c r="ACJ204" s="23"/>
      <c r="ACK204" s="23"/>
      <c r="ACL204" s="23"/>
      <c r="ACM204" s="23"/>
      <c r="ACN204" s="23"/>
      <c r="ACO204" s="23"/>
      <c r="ACP204" s="23"/>
      <c r="ACQ204" s="23"/>
      <c r="ACR204" s="23"/>
      <c r="ACS204" s="23"/>
      <c r="ACT204" s="23"/>
      <c r="ACU204" s="23"/>
      <c r="ACV204" s="23"/>
      <c r="ACW204" s="23"/>
      <c r="ACX204" s="23"/>
      <c r="ACY204" s="23"/>
      <c r="ACZ204" s="23"/>
      <c r="ADA204" s="23"/>
      <c r="ADB204" s="23"/>
      <c r="ADC204" s="23"/>
      <c r="ADD204" s="23"/>
      <c r="ADE204" s="23"/>
      <c r="ADF204" s="23"/>
      <c r="ADG204" s="23"/>
      <c r="ADH204" s="23"/>
      <c r="ADI204" s="23"/>
      <c r="ADJ204" s="23"/>
      <c r="ADK204" s="23"/>
      <c r="ADL204" s="23"/>
      <c r="ADM204" s="23"/>
      <c r="ADN204" s="23"/>
      <c r="ADO204" s="23"/>
      <c r="ADP204" s="23"/>
      <c r="ADQ204" s="23"/>
      <c r="ADR204" s="23"/>
      <c r="ADS204" s="23"/>
      <c r="ADT204" s="23"/>
      <c r="ADU204" s="23"/>
      <c r="ADV204" s="23"/>
      <c r="ADW204" s="23"/>
      <c r="ADX204" s="23"/>
      <c r="ADY204" s="23"/>
      <c r="ADZ204" s="23"/>
      <c r="AEA204" s="23"/>
      <c r="AEB204" s="23"/>
      <c r="AEC204" s="23"/>
      <c r="AED204" s="23"/>
      <c r="AEE204" s="23"/>
      <c r="AEF204" s="23"/>
      <c r="AEG204" s="23"/>
      <c r="AEH204" s="23"/>
      <c r="AEI204" s="23"/>
      <c r="AEJ204" s="23"/>
      <c r="AEK204" s="23"/>
      <c r="AEL204" s="23"/>
      <c r="AEM204" s="23"/>
      <c r="AEN204" s="23"/>
      <c r="AEO204" s="23"/>
      <c r="AEP204" s="23"/>
      <c r="AEQ204" s="23"/>
      <c r="AER204" s="23"/>
      <c r="AES204" s="23"/>
      <c r="AET204" s="23"/>
      <c r="AEU204" s="23"/>
      <c r="AEV204" s="23"/>
      <c r="AEW204" s="23"/>
      <c r="AEX204" s="23"/>
      <c r="AEY204" s="23"/>
      <c r="AEZ204" s="23"/>
      <c r="AFA204" s="23"/>
      <c r="AFB204" s="23"/>
      <c r="AFC204" s="23"/>
      <c r="AFD204" s="23"/>
      <c r="AFE204" s="23"/>
      <c r="AFF204" s="23"/>
      <c r="AFG204" s="23"/>
      <c r="AFH204" s="23"/>
      <c r="AFI204" s="23"/>
      <c r="AFJ204" s="23"/>
      <c r="AFK204" s="23"/>
      <c r="AFL204" s="23"/>
      <c r="AFM204" s="23"/>
      <c r="AFN204" s="23"/>
      <c r="AFO204" s="23"/>
      <c r="AFP204" s="23"/>
      <c r="AFQ204" s="23"/>
      <c r="AFR204" s="23"/>
      <c r="AFS204" s="23"/>
      <c r="AFT204" s="23"/>
      <c r="AFU204" s="23"/>
      <c r="AFV204" s="23"/>
      <c r="AFW204" s="23"/>
      <c r="AFX204" s="23"/>
      <c r="AFY204" s="23"/>
      <c r="AFZ204" s="23"/>
      <c r="AGA204" s="23"/>
      <c r="AGB204" s="23"/>
      <c r="AGC204" s="23"/>
      <c r="AGD204" s="23"/>
      <c r="AGE204" s="23"/>
      <c r="AGF204" s="23"/>
      <c r="AGG204" s="23"/>
      <c r="AGH204" s="23"/>
      <c r="AGI204" s="23"/>
      <c r="AGJ204" s="23"/>
      <c r="AGK204" s="23"/>
      <c r="AGL204" s="23"/>
      <c r="AGM204" s="23"/>
      <c r="AGN204" s="23"/>
      <c r="AGO204" s="23"/>
      <c r="AGP204" s="23"/>
      <c r="AGQ204" s="23"/>
      <c r="AGR204" s="23"/>
      <c r="AGS204" s="23"/>
      <c r="AGT204" s="23"/>
      <c r="AGU204" s="23"/>
      <c r="AGV204" s="23"/>
      <c r="AGW204" s="23"/>
      <c r="AGX204" s="23"/>
      <c r="AGY204" s="23"/>
      <c r="AGZ204" s="23"/>
      <c r="AHA204" s="23"/>
      <c r="AHB204" s="23"/>
      <c r="AHC204" s="23"/>
      <c r="AHD204" s="23"/>
      <c r="AHE204" s="23"/>
      <c r="AHF204" s="23"/>
      <c r="AHG204" s="23"/>
      <c r="AHH204" s="23"/>
      <c r="AHI204" s="23"/>
      <c r="AHJ204" s="23"/>
      <c r="AHK204" s="23"/>
      <c r="AHL204" s="23"/>
      <c r="AHM204" s="23"/>
      <c r="AHN204" s="23"/>
      <c r="AHO204" s="23"/>
      <c r="AHP204" s="23"/>
      <c r="AHQ204" s="23"/>
      <c r="AHR204" s="23"/>
      <c r="AHS204" s="23"/>
      <c r="AHT204" s="23"/>
      <c r="AHU204" s="23"/>
      <c r="AHV204" s="23"/>
      <c r="AHW204" s="23"/>
      <c r="AHX204" s="23"/>
      <c r="AHY204" s="23"/>
      <c r="AHZ204" s="23"/>
      <c r="AIA204" s="23"/>
      <c r="AIB204" s="23"/>
      <c r="AIC204" s="23"/>
      <c r="AID204" s="23"/>
    </row>
    <row r="205" spans="1:914" s="20" customFormat="1" ht="13.55" customHeight="1">
      <c r="A205" s="587"/>
      <c r="B205" s="260" t="s">
        <v>21</v>
      </c>
      <c r="C205" s="385">
        <v>71970</v>
      </c>
      <c r="D205" s="234">
        <v>-0.96658537027003311</v>
      </c>
      <c r="E205" s="598"/>
      <c r="F205" s="623"/>
      <c r="G205" s="233">
        <v>1918</v>
      </c>
      <c r="H205" s="234">
        <v>-0.93497643828185917</v>
      </c>
      <c r="I205" s="369">
        <v>147</v>
      </c>
      <c r="J205" s="234">
        <v>-0.99518474842767291</v>
      </c>
      <c r="K205" s="369"/>
      <c r="L205" s="234" t="s">
        <v>445</v>
      </c>
      <c r="M205" s="369">
        <v>12</v>
      </c>
      <c r="N205" s="234">
        <v>-0.99913569576490924</v>
      </c>
      <c r="O205" s="620"/>
      <c r="P205" s="623"/>
      <c r="Q205" s="369">
        <v>2</v>
      </c>
      <c r="R205" s="234">
        <v>-0.99950261129072371</v>
      </c>
      <c r="S205" s="369">
        <v>77</v>
      </c>
      <c r="T205" s="234">
        <v>-0.95757575757575752</v>
      </c>
      <c r="U205" s="384"/>
      <c r="V205" s="234" t="s">
        <v>445</v>
      </c>
      <c r="W205" s="233">
        <v>3</v>
      </c>
      <c r="X205" s="234">
        <v>-0.98598130841121501</v>
      </c>
      <c r="Y205" s="384">
        <v>0</v>
      </c>
      <c r="Z205" s="234">
        <v>-1</v>
      </c>
      <c r="AA205" s="369"/>
      <c r="AB205" s="234" t="s">
        <v>445</v>
      </c>
      <c r="AC205" s="369"/>
      <c r="AD205" s="234" t="s">
        <v>445</v>
      </c>
      <c r="AE205" s="369"/>
      <c r="AF205" s="234" t="s">
        <v>445</v>
      </c>
      <c r="AG205" s="369"/>
      <c r="AH205" s="234" t="s">
        <v>445</v>
      </c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  <c r="IV205" s="23"/>
      <c r="IW205" s="23"/>
      <c r="IX205" s="23"/>
      <c r="IY205" s="23"/>
      <c r="IZ205" s="23"/>
      <c r="JA205" s="23"/>
      <c r="JB205" s="23"/>
      <c r="JC205" s="23"/>
      <c r="JD205" s="23"/>
      <c r="JE205" s="23"/>
      <c r="JF205" s="23"/>
      <c r="JG205" s="23"/>
      <c r="JH205" s="23"/>
      <c r="JI205" s="23"/>
      <c r="JJ205" s="23"/>
      <c r="JK205" s="23"/>
      <c r="JL205" s="23"/>
      <c r="JM205" s="23"/>
      <c r="JN205" s="23"/>
      <c r="JO205" s="23"/>
      <c r="JP205" s="23"/>
      <c r="JQ205" s="23"/>
      <c r="JR205" s="23"/>
      <c r="JS205" s="23"/>
      <c r="JT205" s="23"/>
      <c r="JU205" s="23"/>
      <c r="JV205" s="23"/>
      <c r="JW205" s="23"/>
      <c r="JX205" s="23"/>
      <c r="JY205" s="23"/>
      <c r="JZ205" s="23"/>
      <c r="KA205" s="23"/>
      <c r="KB205" s="23"/>
      <c r="KC205" s="23"/>
      <c r="KD205" s="23"/>
      <c r="KE205" s="23"/>
      <c r="KF205" s="23"/>
      <c r="KG205" s="23"/>
      <c r="KH205" s="23"/>
      <c r="KI205" s="23"/>
      <c r="KJ205" s="23"/>
      <c r="KK205" s="23"/>
      <c r="KL205" s="23"/>
      <c r="KM205" s="23"/>
      <c r="KN205" s="23"/>
      <c r="KO205" s="23"/>
      <c r="KP205" s="23"/>
      <c r="KQ205" s="23"/>
      <c r="KR205" s="23"/>
      <c r="KS205" s="23"/>
      <c r="KT205" s="23"/>
      <c r="KU205" s="23"/>
      <c r="KV205" s="23"/>
      <c r="KW205" s="23"/>
      <c r="KX205" s="23"/>
      <c r="KY205" s="23"/>
      <c r="KZ205" s="23"/>
      <c r="LA205" s="23"/>
      <c r="LB205" s="23"/>
      <c r="LC205" s="23"/>
      <c r="LD205" s="23"/>
      <c r="LE205" s="23"/>
      <c r="LF205" s="23"/>
      <c r="LG205" s="23"/>
      <c r="LH205" s="23"/>
      <c r="LI205" s="23"/>
      <c r="LJ205" s="23"/>
      <c r="LK205" s="23"/>
      <c r="LL205" s="23"/>
      <c r="LM205" s="23"/>
      <c r="LN205" s="23"/>
      <c r="LO205" s="23"/>
      <c r="LP205" s="23"/>
      <c r="LQ205" s="23"/>
      <c r="LR205" s="23"/>
      <c r="LS205" s="23"/>
      <c r="LT205" s="23"/>
      <c r="LU205" s="23"/>
      <c r="LV205" s="23"/>
      <c r="LW205" s="23"/>
      <c r="LX205" s="23"/>
      <c r="LY205" s="23"/>
      <c r="LZ205" s="23"/>
      <c r="MA205" s="23"/>
      <c r="MB205" s="23"/>
      <c r="MC205" s="23"/>
      <c r="MD205" s="23"/>
      <c r="ME205" s="23"/>
      <c r="MF205" s="23"/>
      <c r="MG205" s="23"/>
      <c r="MH205" s="23"/>
      <c r="MI205" s="23"/>
      <c r="MJ205" s="23"/>
      <c r="MK205" s="23"/>
      <c r="ML205" s="23"/>
      <c r="MM205" s="23"/>
      <c r="MN205" s="23"/>
      <c r="MO205" s="23"/>
      <c r="MP205" s="23"/>
      <c r="MQ205" s="23"/>
      <c r="MR205" s="23"/>
      <c r="MS205" s="23"/>
      <c r="MT205" s="23"/>
      <c r="MU205" s="23"/>
      <c r="MV205" s="23"/>
      <c r="MW205" s="23"/>
      <c r="MX205" s="23"/>
      <c r="MY205" s="23"/>
      <c r="MZ205" s="23"/>
      <c r="NA205" s="23"/>
      <c r="NB205" s="23"/>
      <c r="NC205" s="23"/>
      <c r="ND205" s="23"/>
      <c r="NE205" s="23"/>
      <c r="NF205" s="23"/>
      <c r="NG205" s="23"/>
      <c r="NH205" s="23"/>
      <c r="NI205" s="23"/>
      <c r="NJ205" s="23"/>
      <c r="NK205" s="23"/>
      <c r="NL205" s="23"/>
      <c r="NM205" s="23"/>
      <c r="NN205" s="23"/>
      <c r="NO205" s="23"/>
      <c r="NP205" s="23"/>
      <c r="NQ205" s="23"/>
      <c r="NR205" s="23"/>
      <c r="NS205" s="23"/>
      <c r="NT205" s="23"/>
      <c r="NU205" s="23"/>
      <c r="NV205" s="23"/>
      <c r="NW205" s="23"/>
      <c r="NX205" s="23"/>
      <c r="NY205" s="23"/>
      <c r="NZ205" s="23"/>
      <c r="OA205" s="23"/>
      <c r="OB205" s="23"/>
      <c r="OC205" s="23"/>
      <c r="OD205" s="23"/>
      <c r="OE205" s="23"/>
      <c r="OF205" s="23"/>
      <c r="OG205" s="23"/>
      <c r="OH205" s="23"/>
      <c r="OI205" s="23"/>
      <c r="OJ205" s="23"/>
      <c r="OK205" s="23"/>
      <c r="OL205" s="23"/>
      <c r="OM205" s="23"/>
      <c r="ON205" s="23"/>
      <c r="OO205" s="23"/>
      <c r="OP205" s="23"/>
      <c r="OQ205" s="23"/>
      <c r="OR205" s="23"/>
      <c r="OS205" s="23"/>
      <c r="OT205" s="23"/>
      <c r="OU205" s="23"/>
      <c r="OV205" s="23"/>
      <c r="OW205" s="23"/>
      <c r="OX205" s="23"/>
      <c r="OY205" s="23"/>
      <c r="OZ205" s="23"/>
      <c r="PA205" s="23"/>
      <c r="PB205" s="23"/>
      <c r="PC205" s="23"/>
      <c r="PD205" s="23"/>
      <c r="PE205" s="23"/>
      <c r="PF205" s="23"/>
      <c r="PG205" s="23"/>
      <c r="PH205" s="23"/>
      <c r="PI205" s="23"/>
      <c r="PJ205" s="23"/>
      <c r="PK205" s="23"/>
      <c r="PL205" s="23"/>
      <c r="PM205" s="23"/>
      <c r="PN205" s="23"/>
      <c r="PO205" s="23"/>
      <c r="PP205" s="23"/>
      <c r="PQ205" s="23"/>
      <c r="PR205" s="23"/>
      <c r="PS205" s="23"/>
      <c r="PT205" s="23"/>
      <c r="PU205" s="23"/>
      <c r="PV205" s="23"/>
      <c r="PW205" s="23"/>
      <c r="PX205" s="23"/>
      <c r="PY205" s="23"/>
      <c r="PZ205" s="23"/>
      <c r="QA205" s="23"/>
      <c r="QB205" s="23"/>
      <c r="QC205" s="23"/>
      <c r="QD205" s="23"/>
      <c r="QE205" s="23"/>
      <c r="QF205" s="23"/>
      <c r="QG205" s="23"/>
      <c r="QH205" s="23"/>
      <c r="QI205" s="23"/>
      <c r="QJ205" s="23"/>
      <c r="QK205" s="23"/>
      <c r="QL205" s="23"/>
      <c r="QM205" s="23"/>
      <c r="QN205" s="23"/>
      <c r="QO205" s="23"/>
      <c r="QP205" s="23"/>
      <c r="QQ205" s="23"/>
      <c r="QR205" s="23"/>
      <c r="QS205" s="23"/>
      <c r="QT205" s="23"/>
      <c r="QU205" s="23"/>
      <c r="QV205" s="23"/>
      <c r="QW205" s="23"/>
      <c r="QX205" s="23"/>
      <c r="QY205" s="23"/>
      <c r="QZ205" s="23"/>
      <c r="RA205" s="23"/>
      <c r="RB205" s="23"/>
      <c r="RC205" s="23"/>
      <c r="RD205" s="23"/>
      <c r="RE205" s="23"/>
      <c r="RF205" s="23"/>
      <c r="RG205" s="23"/>
      <c r="RH205" s="23"/>
      <c r="RI205" s="23"/>
      <c r="RJ205" s="23"/>
      <c r="RK205" s="23"/>
      <c r="RL205" s="23"/>
      <c r="RM205" s="23"/>
      <c r="RN205" s="23"/>
      <c r="RO205" s="23"/>
      <c r="RP205" s="23"/>
      <c r="RQ205" s="23"/>
      <c r="RR205" s="23"/>
      <c r="RS205" s="23"/>
      <c r="RT205" s="23"/>
      <c r="RU205" s="23"/>
      <c r="RV205" s="23"/>
      <c r="RW205" s="23"/>
      <c r="RX205" s="23"/>
      <c r="RY205" s="23"/>
      <c r="RZ205" s="23"/>
      <c r="SA205" s="23"/>
      <c r="SB205" s="23"/>
      <c r="SC205" s="23"/>
      <c r="SD205" s="23"/>
      <c r="SE205" s="23"/>
      <c r="SF205" s="23"/>
      <c r="SG205" s="23"/>
      <c r="SH205" s="23"/>
      <c r="SI205" s="23"/>
      <c r="SJ205" s="23"/>
      <c r="SK205" s="23"/>
      <c r="SL205" s="23"/>
      <c r="SM205" s="23"/>
      <c r="SN205" s="23"/>
      <c r="SO205" s="23"/>
      <c r="SP205" s="23"/>
      <c r="SQ205" s="23"/>
      <c r="SR205" s="23"/>
      <c r="SS205" s="23"/>
      <c r="ST205" s="23"/>
      <c r="SU205" s="23"/>
      <c r="SV205" s="23"/>
      <c r="SW205" s="23"/>
      <c r="SX205" s="23"/>
      <c r="SY205" s="23"/>
      <c r="SZ205" s="23"/>
      <c r="TA205" s="23"/>
      <c r="TB205" s="23"/>
      <c r="TC205" s="23"/>
      <c r="TD205" s="23"/>
      <c r="TE205" s="23"/>
      <c r="TF205" s="23"/>
      <c r="TG205" s="23"/>
      <c r="TH205" s="23"/>
      <c r="TI205" s="23"/>
      <c r="TJ205" s="23"/>
      <c r="TK205" s="23"/>
      <c r="TL205" s="23"/>
      <c r="TM205" s="23"/>
      <c r="TN205" s="23"/>
      <c r="TO205" s="23"/>
      <c r="TP205" s="23"/>
      <c r="TQ205" s="23"/>
      <c r="TR205" s="23"/>
      <c r="TS205" s="23"/>
      <c r="TT205" s="23"/>
      <c r="TU205" s="23"/>
      <c r="TV205" s="23"/>
      <c r="TW205" s="23"/>
      <c r="TX205" s="23"/>
      <c r="TY205" s="23"/>
      <c r="TZ205" s="23"/>
      <c r="UA205" s="23"/>
      <c r="UB205" s="23"/>
      <c r="UC205" s="23"/>
      <c r="UD205" s="23"/>
      <c r="UE205" s="23"/>
      <c r="UF205" s="23"/>
      <c r="UG205" s="23"/>
      <c r="UH205" s="23"/>
      <c r="UI205" s="23"/>
      <c r="UJ205" s="23"/>
      <c r="UK205" s="23"/>
      <c r="UL205" s="23"/>
      <c r="UM205" s="23"/>
      <c r="UN205" s="23"/>
      <c r="UO205" s="23"/>
      <c r="UP205" s="23"/>
      <c r="UQ205" s="23"/>
      <c r="UR205" s="23"/>
      <c r="US205" s="23"/>
      <c r="UT205" s="23"/>
      <c r="UU205" s="23"/>
      <c r="UV205" s="23"/>
      <c r="UW205" s="23"/>
      <c r="UX205" s="23"/>
      <c r="UY205" s="23"/>
      <c r="UZ205" s="23"/>
      <c r="VA205" s="23"/>
      <c r="VB205" s="23"/>
      <c r="VC205" s="23"/>
      <c r="VD205" s="23"/>
      <c r="VE205" s="23"/>
      <c r="VF205" s="23"/>
      <c r="VG205" s="23"/>
      <c r="VH205" s="23"/>
      <c r="VI205" s="23"/>
      <c r="VJ205" s="23"/>
      <c r="VK205" s="23"/>
      <c r="VL205" s="23"/>
      <c r="VM205" s="23"/>
      <c r="VN205" s="23"/>
      <c r="VO205" s="23"/>
      <c r="VP205" s="23"/>
      <c r="VQ205" s="23"/>
      <c r="VR205" s="23"/>
      <c r="VS205" s="23"/>
      <c r="VT205" s="23"/>
      <c r="VU205" s="23"/>
      <c r="VV205" s="23"/>
      <c r="VW205" s="23"/>
      <c r="VX205" s="23"/>
      <c r="VY205" s="23"/>
      <c r="VZ205" s="23"/>
      <c r="WA205" s="23"/>
      <c r="WB205" s="23"/>
      <c r="WC205" s="23"/>
      <c r="WD205" s="23"/>
      <c r="WE205" s="23"/>
      <c r="WF205" s="23"/>
      <c r="WG205" s="23"/>
      <c r="WH205" s="23"/>
      <c r="WI205" s="23"/>
      <c r="WJ205" s="23"/>
      <c r="WK205" s="23"/>
      <c r="WL205" s="23"/>
      <c r="WM205" s="23"/>
      <c r="WN205" s="23"/>
      <c r="WO205" s="23"/>
      <c r="WP205" s="23"/>
      <c r="WQ205" s="23"/>
      <c r="WR205" s="23"/>
      <c r="WS205" s="23"/>
      <c r="WT205" s="23"/>
      <c r="WU205" s="23"/>
      <c r="WV205" s="23"/>
      <c r="WW205" s="23"/>
      <c r="WX205" s="23"/>
      <c r="WY205" s="23"/>
      <c r="WZ205" s="23"/>
      <c r="XA205" s="23"/>
      <c r="XB205" s="23"/>
      <c r="XC205" s="23"/>
      <c r="XD205" s="23"/>
      <c r="XE205" s="23"/>
      <c r="XF205" s="23"/>
      <c r="XG205" s="23"/>
      <c r="XH205" s="23"/>
      <c r="XI205" s="23"/>
      <c r="XJ205" s="23"/>
      <c r="XK205" s="23"/>
      <c r="XL205" s="23"/>
      <c r="XM205" s="23"/>
      <c r="XN205" s="23"/>
      <c r="XO205" s="23"/>
      <c r="XP205" s="23"/>
      <c r="XQ205" s="23"/>
      <c r="XR205" s="23"/>
      <c r="XS205" s="23"/>
      <c r="XT205" s="23"/>
      <c r="XU205" s="23"/>
      <c r="XV205" s="23"/>
      <c r="XW205" s="23"/>
      <c r="XX205" s="23"/>
      <c r="XY205" s="23"/>
      <c r="XZ205" s="23"/>
      <c r="YA205" s="23"/>
      <c r="YB205" s="23"/>
      <c r="YC205" s="23"/>
      <c r="YD205" s="23"/>
      <c r="YE205" s="23"/>
      <c r="YF205" s="23"/>
      <c r="YG205" s="23"/>
      <c r="YH205" s="23"/>
      <c r="YI205" s="23"/>
      <c r="YJ205" s="23"/>
      <c r="YK205" s="23"/>
      <c r="YL205" s="23"/>
      <c r="YM205" s="23"/>
      <c r="YN205" s="23"/>
      <c r="YO205" s="23"/>
      <c r="YP205" s="23"/>
      <c r="YQ205" s="23"/>
      <c r="YR205" s="23"/>
      <c r="YS205" s="23"/>
      <c r="YT205" s="23"/>
      <c r="YU205" s="23"/>
      <c r="YV205" s="23"/>
      <c r="YW205" s="23"/>
      <c r="YX205" s="23"/>
      <c r="YY205" s="23"/>
      <c r="YZ205" s="23"/>
      <c r="ZA205" s="23"/>
      <c r="ZB205" s="23"/>
      <c r="ZC205" s="23"/>
      <c r="ZD205" s="23"/>
      <c r="ZE205" s="23"/>
      <c r="ZF205" s="23"/>
      <c r="ZG205" s="23"/>
      <c r="ZH205" s="23"/>
      <c r="ZI205" s="23"/>
      <c r="ZJ205" s="23"/>
      <c r="ZK205" s="23"/>
      <c r="ZL205" s="23"/>
      <c r="ZM205" s="23"/>
      <c r="ZN205" s="23"/>
      <c r="ZO205" s="23"/>
      <c r="ZP205" s="23"/>
      <c r="ZQ205" s="23"/>
      <c r="ZR205" s="23"/>
      <c r="ZS205" s="23"/>
      <c r="ZT205" s="23"/>
      <c r="ZU205" s="23"/>
      <c r="ZV205" s="23"/>
      <c r="ZW205" s="23"/>
      <c r="ZX205" s="23"/>
      <c r="ZY205" s="23"/>
      <c r="ZZ205" s="23"/>
      <c r="AAA205" s="23"/>
      <c r="AAB205" s="23"/>
      <c r="AAC205" s="23"/>
      <c r="AAD205" s="23"/>
      <c r="AAE205" s="23"/>
      <c r="AAF205" s="23"/>
      <c r="AAG205" s="23"/>
      <c r="AAH205" s="23"/>
      <c r="AAI205" s="23"/>
      <c r="AAJ205" s="23"/>
      <c r="AAK205" s="23"/>
      <c r="AAL205" s="23"/>
      <c r="AAM205" s="23"/>
      <c r="AAN205" s="23"/>
      <c r="AAO205" s="23"/>
      <c r="AAP205" s="23"/>
      <c r="AAQ205" s="23"/>
      <c r="AAR205" s="23"/>
      <c r="AAS205" s="23"/>
      <c r="AAT205" s="23"/>
      <c r="AAU205" s="23"/>
      <c r="AAV205" s="23"/>
      <c r="AAW205" s="23"/>
      <c r="AAX205" s="23"/>
      <c r="AAY205" s="23"/>
      <c r="AAZ205" s="23"/>
      <c r="ABA205" s="23"/>
      <c r="ABB205" s="23"/>
      <c r="ABC205" s="23"/>
      <c r="ABD205" s="23"/>
      <c r="ABE205" s="23"/>
      <c r="ABF205" s="23"/>
      <c r="ABG205" s="23"/>
      <c r="ABH205" s="23"/>
      <c r="ABI205" s="23"/>
      <c r="ABJ205" s="23"/>
      <c r="ABK205" s="23"/>
      <c r="ABL205" s="23"/>
      <c r="ABM205" s="23"/>
      <c r="ABN205" s="23"/>
      <c r="ABO205" s="23"/>
      <c r="ABP205" s="23"/>
      <c r="ABQ205" s="23"/>
      <c r="ABR205" s="23"/>
      <c r="ABS205" s="23"/>
      <c r="ABT205" s="23"/>
      <c r="ABU205" s="23"/>
      <c r="ABV205" s="23"/>
      <c r="ABW205" s="23"/>
      <c r="ABX205" s="23"/>
      <c r="ABY205" s="23"/>
      <c r="ABZ205" s="23"/>
      <c r="ACA205" s="23"/>
      <c r="ACB205" s="23"/>
      <c r="ACC205" s="23"/>
      <c r="ACD205" s="23"/>
      <c r="ACE205" s="23"/>
      <c r="ACF205" s="23"/>
      <c r="ACG205" s="23"/>
      <c r="ACH205" s="23"/>
      <c r="ACI205" s="23"/>
      <c r="ACJ205" s="23"/>
      <c r="ACK205" s="23"/>
      <c r="ACL205" s="23"/>
      <c r="ACM205" s="23"/>
      <c r="ACN205" s="23"/>
      <c r="ACO205" s="23"/>
      <c r="ACP205" s="23"/>
      <c r="ACQ205" s="23"/>
      <c r="ACR205" s="23"/>
      <c r="ACS205" s="23"/>
      <c r="ACT205" s="23"/>
      <c r="ACU205" s="23"/>
      <c r="ACV205" s="23"/>
      <c r="ACW205" s="23"/>
      <c r="ACX205" s="23"/>
      <c r="ACY205" s="23"/>
      <c r="ACZ205" s="23"/>
      <c r="ADA205" s="23"/>
      <c r="ADB205" s="23"/>
      <c r="ADC205" s="23"/>
      <c r="ADD205" s="23"/>
      <c r="ADE205" s="23"/>
      <c r="ADF205" s="23"/>
      <c r="ADG205" s="23"/>
      <c r="ADH205" s="23"/>
      <c r="ADI205" s="23"/>
      <c r="ADJ205" s="23"/>
      <c r="ADK205" s="23"/>
      <c r="ADL205" s="23"/>
      <c r="ADM205" s="23"/>
      <c r="ADN205" s="23"/>
      <c r="ADO205" s="23"/>
      <c r="ADP205" s="23"/>
      <c r="ADQ205" s="23"/>
      <c r="ADR205" s="23"/>
      <c r="ADS205" s="23"/>
      <c r="ADT205" s="23"/>
      <c r="ADU205" s="23"/>
      <c r="ADV205" s="23"/>
      <c r="ADW205" s="23"/>
      <c r="ADX205" s="23"/>
      <c r="ADY205" s="23"/>
      <c r="ADZ205" s="23"/>
      <c r="AEA205" s="23"/>
      <c r="AEB205" s="23"/>
      <c r="AEC205" s="23"/>
      <c r="AED205" s="23"/>
      <c r="AEE205" s="23"/>
      <c r="AEF205" s="23"/>
      <c r="AEG205" s="23"/>
      <c r="AEH205" s="23"/>
      <c r="AEI205" s="23"/>
      <c r="AEJ205" s="23"/>
      <c r="AEK205" s="23"/>
      <c r="AEL205" s="23"/>
      <c r="AEM205" s="23"/>
      <c r="AEN205" s="23"/>
      <c r="AEO205" s="23"/>
      <c r="AEP205" s="23"/>
      <c r="AEQ205" s="23"/>
      <c r="AER205" s="23"/>
      <c r="AES205" s="23"/>
      <c r="AET205" s="23"/>
      <c r="AEU205" s="23"/>
      <c r="AEV205" s="23"/>
      <c r="AEW205" s="23"/>
      <c r="AEX205" s="23"/>
      <c r="AEY205" s="23"/>
      <c r="AEZ205" s="23"/>
      <c r="AFA205" s="23"/>
      <c r="AFB205" s="23"/>
      <c r="AFC205" s="23"/>
      <c r="AFD205" s="23"/>
      <c r="AFE205" s="23"/>
      <c r="AFF205" s="23"/>
      <c r="AFG205" s="23"/>
      <c r="AFH205" s="23"/>
      <c r="AFI205" s="23"/>
      <c r="AFJ205" s="23"/>
      <c r="AFK205" s="23"/>
      <c r="AFL205" s="23"/>
      <c r="AFM205" s="23"/>
      <c r="AFN205" s="23"/>
      <c r="AFO205" s="23"/>
      <c r="AFP205" s="23"/>
      <c r="AFQ205" s="23"/>
      <c r="AFR205" s="23"/>
      <c r="AFS205" s="23"/>
      <c r="AFT205" s="23"/>
      <c r="AFU205" s="23"/>
      <c r="AFV205" s="23"/>
      <c r="AFW205" s="23"/>
      <c r="AFX205" s="23"/>
      <c r="AFY205" s="23"/>
      <c r="AFZ205" s="23"/>
      <c r="AGA205" s="23"/>
      <c r="AGB205" s="23"/>
      <c r="AGC205" s="23"/>
      <c r="AGD205" s="23"/>
      <c r="AGE205" s="23"/>
      <c r="AGF205" s="23"/>
      <c r="AGG205" s="23"/>
      <c r="AGH205" s="23"/>
      <c r="AGI205" s="23"/>
      <c r="AGJ205" s="23"/>
      <c r="AGK205" s="23"/>
      <c r="AGL205" s="23"/>
      <c r="AGM205" s="23"/>
      <c r="AGN205" s="23"/>
      <c r="AGO205" s="23"/>
      <c r="AGP205" s="23"/>
      <c r="AGQ205" s="23"/>
      <c r="AGR205" s="23"/>
      <c r="AGS205" s="23"/>
      <c r="AGT205" s="23"/>
      <c r="AGU205" s="23"/>
      <c r="AGV205" s="23"/>
      <c r="AGW205" s="23"/>
      <c r="AGX205" s="23"/>
      <c r="AGY205" s="23"/>
      <c r="AGZ205" s="23"/>
      <c r="AHA205" s="23"/>
      <c r="AHB205" s="23"/>
      <c r="AHC205" s="23"/>
      <c r="AHD205" s="23"/>
      <c r="AHE205" s="23"/>
      <c r="AHF205" s="23"/>
      <c r="AHG205" s="23"/>
      <c r="AHH205" s="23"/>
      <c r="AHI205" s="23"/>
      <c r="AHJ205" s="23"/>
      <c r="AHK205" s="23"/>
      <c r="AHL205" s="23"/>
      <c r="AHM205" s="23"/>
      <c r="AHN205" s="23"/>
      <c r="AHO205" s="23"/>
      <c r="AHP205" s="23"/>
      <c r="AHQ205" s="23"/>
      <c r="AHR205" s="23"/>
      <c r="AHS205" s="23"/>
      <c r="AHT205" s="23"/>
      <c r="AHU205" s="23"/>
      <c r="AHV205" s="23"/>
      <c r="AHW205" s="23"/>
      <c r="AHX205" s="23"/>
      <c r="AHY205" s="23"/>
      <c r="AHZ205" s="23"/>
      <c r="AIA205" s="23"/>
      <c r="AIB205" s="23"/>
      <c r="AIC205" s="23"/>
      <c r="AID205" s="23"/>
    </row>
    <row r="206" spans="1:914" s="20" customFormat="1" ht="13.55" customHeight="1">
      <c r="A206" s="587"/>
      <c r="B206" s="260" t="s">
        <v>34</v>
      </c>
      <c r="C206" s="385">
        <v>70686</v>
      </c>
      <c r="D206" s="234">
        <v>-0.96618205408881097</v>
      </c>
      <c r="E206" s="598"/>
      <c r="F206" s="623"/>
      <c r="G206" s="233">
        <v>869</v>
      </c>
      <c r="H206" s="234">
        <v>-0.96436772183040842</v>
      </c>
      <c r="I206" s="369">
        <v>52</v>
      </c>
      <c r="J206" s="234">
        <v>-0.99695941995088289</v>
      </c>
      <c r="K206" s="369"/>
      <c r="L206" s="234" t="s">
        <v>445</v>
      </c>
      <c r="M206" s="369">
        <v>0</v>
      </c>
      <c r="N206" s="234" t="s">
        <v>445</v>
      </c>
      <c r="O206" s="620"/>
      <c r="P206" s="623"/>
      <c r="Q206" s="369">
        <v>1</v>
      </c>
      <c r="R206" s="234">
        <v>-0.998766954377312</v>
      </c>
      <c r="S206" s="369">
        <v>60</v>
      </c>
      <c r="T206" s="234">
        <v>-0.96969696969696972</v>
      </c>
      <c r="U206" s="384"/>
      <c r="V206" s="234" t="s">
        <v>445</v>
      </c>
      <c r="W206" s="233">
        <v>1</v>
      </c>
      <c r="X206" s="234">
        <v>-0.98750000000000004</v>
      </c>
      <c r="Y206" s="384">
        <v>0</v>
      </c>
      <c r="Z206" s="234">
        <v>-1</v>
      </c>
      <c r="AA206" s="369"/>
      <c r="AB206" s="234" t="s">
        <v>445</v>
      </c>
      <c r="AC206" s="369"/>
      <c r="AD206" s="234" t="s">
        <v>445</v>
      </c>
      <c r="AE206" s="369"/>
      <c r="AF206" s="234" t="s">
        <v>445</v>
      </c>
      <c r="AG206" s="369"/>
      <c r="AH206" s="234" t="s">
        <v>445</v>
      </c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  <c r="OI206" s="23"/>
      <c r="OJ206" s="23"/>
      <c r="OK206" s="23"/>
      <c r="OL206" s="23"/>
      <c r="OM206" s="23"/>
      <c r="ON206" s="23"/>
      <c r="OO206" s="23"/>
      <c r="OP206" s="23"/>
      <c r="OQ206" s="23"/>
      <c r="OR206" s="23"/>
      <c r="OS206" s="23"/>
      <c r="OT206" s="23"/>
      <c r="OU206" s="23"/>
      <c r="OV206" s="23"/>
      <c r="OW206" s="23"/>
      <c r="OX206" s="23"/>
      <c r="OY206" s="23"/>
      <c r="OZ206" s="23"/>
      <c r="PA206" s="23"/>
      <c r="PB206" s="23"/>
      <c r="PC206" s="23"/>
      <c r="PD206" s="23"/>
      <c r="PE206" s="23"/>
      <c r="PF206" s="23"/>
      <c r="PG206" s="23"/>
      <c r="PH206" s="23"/>
      <c r="PI206" s="23"/>
      <c r="PJ206" s="23"/>
      <c r="PK206" s="23"/>
      <c r="PL206" s="23"/>
      <c r="PM206" s="23"/>
      <c r="PN206" s="23"/>
      <c r="PO206" s="23"/>
      <c r="PP206" s="23"/>
      <c r="PQ206" s="23"/>
      <c r="PR206" s="23"/>
      <c r="PS206" s="23"/>
      <c r="PT206" s="23"/>
      <c r="PU206" s="23"/>
      <c r="PV206" s="23"/>
      <c r="PW206" s="23"/>
      <c r="PX206" s="23"/>
      <c r="PY206" s="23"/>
      <c r="PZ206" s="23"/>
      <c r="QA206" s="23"/>
      <c r="QB206" s="23"/>
      <c r="QC206" s="23"/>
      <c r="QD206" s="23"/>
      <c r="QE206" s="23"/>
      <c r="QF206" s="23"/>
      <c r="QG206" s="23"/>
      <c r="QH206" s="23"/>
      <c r="QI206" s="23"/>
      <c r="QJ206" s="23"/>
      <c r="QK206" s="23"/>
      <c r="QL206" s="23"/>
      <c r="QM206" s="23"/>
      <c r="QN206" s="23"/>
      <c r="QO206" s="23"/>
      <c r="QP206" s="23"/>
      <c r="QQ206" s="23"/>
      <c r="QR206" s="23"/>
      <c r="QS206" s="23"/>
      <c r="QT206" s="23"/>
      <c r="QU206" s="23"/>
      <c r="QV206" s="23"/>
      <c r="QW206" s="23"/>
      <c r="QX206" s="23"/>
      <c r="QY206" s="23"/>
      <c r="QZ206" s="23"/>
      <c r="RA206" s="23"/>
      <c r="RB206" s="23"/>
      <c r="RC206" s="23"/>
      <c r="RD206" s="23"/>
      <c r="RE206" s="23"/>
      <c r="RF206" s="23"/>
      <c r="RG206" s="23"/>
      <c r="RH206" s="23"/>
      <c r="RI206" s="23"/>
      <c r="RJ206" s="23"/>
      <c r="RK206" s="23"/>
      <c r="RL206" s="23"/>
      <c r="RM206" s="23"/>
      <c r="RN206" s="23"/>
      <c r="RO206" s="23"/>
      <c r="RP206" s="23"/>
      <c r="RQ206" s="23"/>
      <c r="RR206" s="23"/>
      <c r="RS206" s="23"/>
      <c r="RT206" s="23"/>
      <c r="RU206" s="23"/>
      <c r="RV206" s="23"/>
      <c r="RW206" s="23"/>
      <c r="RX206" s="23"/>
      <c r="RY206" s="23"/>
      <c r="RZ206" s="23"/>
      <c r="SA206" s="23"/>
      <c r="SB206" s="23"/>
      <c r="SC206" s="23"/>
      <c r="SD206" s="23"/>
      <c r="SE206" s="23"/>
      <c r="SF206" s="23"/>
      <c r="SG206" s="23"/>
      <c r="SH206" s="23"/>
      <c r="SI206" s="23"/>
      <c r="SJ206" s="23"/>
      <c r="SK206" s="23"/>
      <c r="SL206" s="23"/>
      <c r="SM206" s="23"/>
      <c r="SN206" s="23"/>
      <c r="SO206" s="23"/>
      <c r="SP206" s="23"/>
      <c r="SQ206" s="23"/>
      <c r="SR206" s="23"/>
      <c r="SS206" s="23"/>
      <c r="ST206" s="23"/>
      <c r="SU206" s="23"/>
      <c r="SV206" s="23"/>
      <c r="SW206" s="23"/>
      <c r="SX206" s="23"/>
      <c r="SY206" s="23"/>
      <c r="SZ206" s="23"/>
      <c r="TA206" s="23"/>
      <c r="TB206" s="23"/>
      <c r="TC206" s="23"/>
      <c r="TD206" s="23"/>
      <c r="TE206" s="23"/>
      <c r="TF206" s="23"/>
      <c r="TG206" s="23"/>
      <c r="TH206" s="23"/>
      <c r="TI206" s="23"/>
      <c r="TJ206" s="23"/>
      <c r="TK206" s="23"/>
      <c r="TL206" s="23"/>
      <c r="TM206" s="23"/>
      <c r="TN206" s="23"/>
      <c r="TO206" s="23"/>
      <c r="TP206" s="23"/>
      <c r="TQ206" s="23"/>
      <c r="TR206" s="23"/>
      <c r="TS206" s="23"/>
      <c r="TT206" s="23"/>
      <c r="TU206" s="23"/>
      <c r="TV206" s="23"/>
      <c r="TW206" s="23"/>
      <c r="TX206" s="23"/>
      <c r="TY206" s="23"/>
      <c r="TZ206" s="23"/>
      <c r="UA206" s="23"/>
      <c r="UB206" s="23"/>
      <c r="UC206" s="23"/>
      <c r="UD206" s="23"/>
      <c r="UE206" s="23"/>
      <c r="UF206" s="23"/>
      <c r="UG206" s="23"/>
      <c r="UH206" s="23"/>
      <c r="UI206" s="23"/>
      <c r="UJ206" s="23"/>
      <c r="UK206" s="23"/>
      <c r="UL206" s="23"/>
      <c r="UM206" s="23"/>
      <c r="UN206" s="23"/>
      <c r="UO206" s="23"/>
      <c r="UP206" s="23"/>
      <c r="UQ206" s="23"/>
      <c r="UR206" s="23"/>
      <c r="US206" s="23"/>
      <c r="UT206" s="23"/>
      <c r="UU206" s="23"/>
      <c r="UV206" s="23"/>
      <c r="UW206" s="23"/>
      <c r="UX206" s="23"/>
      <c r="UY206" s="23"/>
      <c r="UZ206" s="23"/>
      <c r="VA206" s="23"/>
      <c r="VB206" s="23"/>
      <c r="VC206" s="23"/>
      <c r="VD206" s="23"/>
      <c r="VE206" s="23"/>
      <c r="VF206" s="23"/>
      <c r="VG206" s="23"/>
      <c r="VH206" s="23"/>
      <c r="VI206" s="23"/>
      <c r="VJ206" s="23"/>
      <c r="VK206" s="23"/>
      <c r="VL206" s="23"/>
      <c r="VM206" s="23"/>
      <c r="VN206" s="23"/>
      <c r="VO206" s="23"/>
      <c r="VP206" s="23"/>
      <c r="VQ206" s="23"/>
      <c r="VR206" s="23"/>
      <c r="VS206" s="23"/>
      <c r="VT206" s="23"/>
      <c r="VU206" s="23"/>
      <c r="VV206" s="23"/>
      <c r="VW206" s="23"/>
      <c r="VX206" s="23"/>
      <c r="VY206" s="23"/>
      <c r="VZ206" s="23"/>
      <c r="WA206" s="23"/>
      <c r="WB206" s="23"/>
      <c r="WC206" s="23"/>
      <c r="WD206" s="23"/>
      <c r="WE206" s="23"/>
      <c r="WF206" s="23"/>
      <c r="WG206" s="23"/>
      <c r="WH206" s="23"/>
      <c r="WI206" s="23"/>
      <c r="WJ206" s="23"/>
      <c r="WK206" s="23"/>
      <c r="WL206" s="23"/>
      <c r="WM206" s="23"/>
      <c r="WN206" s="23"/>
      <c r="WO206" s="23"/>
      <c r="WP206" s="23"/>
      <c r="WQ206" s="23"/>
      <c r="WR206" s="23"/>
      <c r="WS206" s="23"/>
      <c r="WT206" s="23"/>
      <c r="WU206" s="23"/>
      <c r="WV206" s="23"/>
      <c r="WW206" s="23"/>
      <c r="WX206" s="23"/>
      <c r="WY206" s="23"/>
      <c r="WZ206" s="23"/>
      <c r="XA206" s="23"/>
      <c r="XB206" s="23"/>
      <c r="XC206" s="23"/>
      <c r="XD206" s="23"/>
      <c r="XE206" s="23"/>
      <c r="XF206" s="23"/>
      <c r="XG206" s="23"/>
      <c r="XH206" s="23"/>
      <c r="XI206" s="23"/>
      <c r="XJ206" s="23"/>
      <c r="XK206" s="23"/>
      <c r="XL206" s="23"/>
      <c r="XM206" s="23"/>
      <c r="XN206" s="23"/>
      <c r="XO206" s="23"/>
      <c r="XP206" s="23"/>
      <c r="XQ206" s="23"/>
      <c r="XR206" s="23"/>
      <c r="XS206" s="23"/>
      <c r="XT206" s="23"/>
      <c r="XU206" s="23"/>
      <c r="XV206" s="23"/>
      <c r="XW206" s="23"/>
      <c r="XX206" s="23"/>
      <c r="XY206" s="23"/>
      <c r="XZ206" s="23"/>
      <c r="YA206" s="23"/>
      <c r="YB206" s="23"/>
      <c r="YC206" s="23"/>
      <c r="YD206" s="23"/>
      <c r="YE206" s="23"/>
      <c r="YF206" s="23"/>
      <c r="YG206" s="23"/>
      <c r="YH206" s="23"/>
      <c r="YI206" s="23"/>
      <c r="YJ206" s="23"/>
      <c r="YK206" s="23"/>
      <c r="YL206" s="23"/>
      <c r="YM206" s="23"/>
      <c r="YN206" s="23"/>
      <c r="YO206" s="23"/>
      <c r="YP206" s="23"/>
      <c r="YQ206" s="23"/>
      <c r="YR206" s="23"/>
      <c r="YS206" s="23"/>
      <c r="YT206" s="23"/>
      <c r="YU206" s="23"/>
      <c r="YV206" s="23"/>
      <c r="YW206" s="23"/>
      <c r="YX206" s="23"/>
      <c r="YY206" s="23"/>
      <c r="YZ206" s="23"/>
      <c r="ZA206" s="23"/>
      <c r="ZB206" s="23"/>
      <c r="ZC206" s="23"/>
      <c r="ZD206" s="23"/>
      <c r="ZE206" s="23"/>
      <c r="ZF206" s="23"/>
      <c r="ZG206" s="23"/>
      <c r="ZH206" s="23"/>
      <c r="ZI206" s="23"/>
      <c r="ZJ206" s="23"/>
      <c r="ZK206" s="23"/>
      <c r="ZL206" s="23"/>
      <c r="ZM206" s="23"/>
      <c r="ZN206" s="23"/>
      <c r="ZO206" s="23"/>
      <c r="ZP206" s="23"/>
      <c r="ZQ206" s="23"/>
      <c r="ZR206" s="23"/>
      <c r="ZS206" s="23"/>
      <c r="ZT206" s="23"/>
      <c r="ZU206" s="23"/>
      <c r="ZV206" s="23"/>
      <c r="ZW206" s="23"/>
      <c r="ZX206" s="23"/>
      <c r="ZY206" s="23"/>
      <c r="ZZ206" s="23"/>
      <c r="AAA206" s="23"/>
      <c r="AAB206" s="23"/>
      <c r="AAC206" s="23"/>
      <c r="AAD206" s="23"/>
      <c r="AAE206" s="23"/>
      <c r="AAF206" s="23"/>
      <c r="AAG206" s="23"/>
      <c r="AAH206" s="23"/>
      <c r="AAI206" s="23"/>
      <c r="AAJ206" s="23"/>
      <c r="AAK206" s="23"/>
      <c r="AAL206" s="23"/>
      <c r="AAM206" s="23"/>
      <c r="AAN206" s="23"/>
      <c r="AAO206" s="23"/>
      <c r="AAP206" s="23"/>
      <c r="AAQ206" s="23"/>
      <c r="AAR206" s="23"/>
      <c r="AAS206" s="23"/>
      <c r="AAT206" s="23"/>
      <c r="AAU206" s="23"/>
      <c r="AAV206" s="23"/>
      <c r="AAW206" s="23"/>
      <c r="AAX206" s="23"/>
      <c r="AAY206" s="23"/>
      <c r="AAZ206" s="23"/>
      <c r="ABA206" s="23"/>
      <c r="ABB206" s="23"/>
      <c r="ABC206" s="23"/>
      <c r="ABD206" s="23"/>
      <c r="ABE206" s="23"/>
      <c r="ABF206" s="23"/>
      <c r="ABG206" s="23"/>
      <c r="ABH206" s="23"/>
      <c r="ABI206" s="23"/>
      <c r="ABJ206" s="23"/>
      <c r="ABK206" s="23"/>
      <c r="ABL206" s="23"/>
      <c r="ABM206" s="23"/>
      <c r="ABN206" s="23"/>
      <c r="ABO206" s="23"/>
      <c r="ABP206" s="23"/>
      <c r="ABQ206" s="23"/>
      <c r="ABR206" s="23"/>
      <c r="ABS206" s="23"/>
      <c r="ABT206" s="23"/>
      <c r="ABU206" s="23"/>
      <c r="ABV206" s="23"/>
      <c r="ABW206" s="23"/>
      <c r="ABX206" s="23"/>
      <c r="ABY206" s="23"/>
      <c r="ABZ206" s="23"/>
      <c r="ACA206" s="23"/>
      <c r="ACB206" s="23"/>
      <c r="ACC206" s="23"/>
      <c r="ACD206" s="23"/>
      <c r="ACE206" s="23"/>
      <c r="ACF206" s="23"/>
      <c r="ACG206" s="23"/>
      <c r="ACH206" s="23"/>
      <c r="ACI206" s="23"/>
      <c r="ACJ206" s="23"/>
      <c r="ACK206" s="23"/>
      <c r="ACL206" s="23"/>
      <c r="ACM206" s="23"/>
      <c r="ACN206" s="23"/>
      <c r="ACO206" s="23"/>
      <c r="ACP206" s="23"/>
      <c r="ACQ206" s="23"/>
      <c r="ACR206" s="23"/>
      <c r="ACS206" s="23"/>
      <c r="ACT206" s="23"/>
      <c r="ACU206" s="23"/>
      <c r="ACV206" s="23"/>
      <c r="ACW206" s="23"/>
      <c r="ACX206" s="23"/>
      <c r="ACY206" s="23"/>
      <c r="ACZ206" s="23"/>
      <c r="ADA206" s="23"/>
      <c r="ADB206" s="23"/>
      <c r="ADC206" s="23"/>
      <c r="ADD206" s="23"/>
      <c r="ADE206" s="23"/>
      <c r="ADF206" s="23"/>
      <c r="ADG206" s="23"/>
      <c r="ADH206" s="23"/>
      <c r="ADI206" s="23"/>
      <c r="ADJ206" s="23"/>
      <c r="ADK206" s="23"/>
      <c r="ADL206" s="23"/>
      <c r="ADM206" s="23"/>
      <c r="ADN206" s="23"/>
      <c r="ADO206" s="23"/>
      <c r="ADP206" s="23"/>
      <c r="ADQ206" s="23"/>
      <c r="ADR206" s="23"/>
      <c r="ADS206" s="23"/>
      <c r="ADT206" s="23"/>
      <c r="ADU206" s="23"/>
      <c r="ADV206" s="23"/>
      <c r="ADW206" s="23"/>
      <c r="ADX206" s="23"/>
      <c r="ADY206" s="23"/>
      <c r="ADZ206" s="23"/>
      <c r="AEA206" s="23"/>
      <c r="AEB206" s="23"/>
      <c r="AEC206" s="23"/>
      <c r="AED206" s="23"/>
      <c r="AEE206" s="23"/>
      <c r="AEF206" s="23"/>
      <c r="AEG206" s="23"/>
      <c r="AEH206" s="23"/>
      <c r="AEI206" s="23"/>
      <c r="AEJ206" s="23"/>
      <c r="AEK206" s="23"/>
      <c r="AEL206" s="23"/>
      <c r="AEM206" s="23"/>
      <c r="AEN206" s="23"/>
      <c r="AEO206" s="23"/>
      <c r="AEP206" s="23"/>
      <c r="AEQ206" s="23"/>
      <c r="AER206" s="23"/>
      <c r="AES206" s="23"/>
      <c r="AET206" s="23"/>
      <c r="AEU206" s="23"/>
      <c r="AEV206" s="23"/>
      <c r="AEW206" s="23"/>
      <c r="AEX206" s="23"/>
      <c r="AEY206" s="23"/>
      <c r="AEZ206" s="23"/>
      <c r="AFA206" s="23"/>
      <c r="AFB206" s="23"/>
      <c r="AFC206" s="23"/>
      <c r="AFD206" s="23"/>
      <c r="AFE206" s="23"/>
      <c r="AFF206" s="23"/>
      <c r="AFG206" s="23"/>
      <c r="AFH206" s="23"/>
      <c r="AFI206" s="23"/>
      <c r="AFJ206" s="23"/>
      <c r="AFK206" s="23"/>
      <c r="AFL206" s="23"/>
      <c r="AFM206" s="23"/>
      <c r="AFN206" s="23"/>
      <c r="AFO206" s="23"/>
      <c r="AFP206" s="23"/>
      <c r="AFQ206" s="23"/>
      <c r="AFR206" s="23"/>
      <c r="AFS206" s="23"/>
      <c r="AFT206" s="23"/>
      <c r="AFU206" s="23"/>
      <c r="AFV206" s="23"/>
      <c r="AFW206" s="23"/>
      <c r="AFX206" s="23"/>
      <c r="AFY206" s="23"/>
      <c r="AFZ206" s="23"/>
      <c r="AGA206" s="23"/>
      <c r="AGB206" s="23"/>
      <c r="AGC206" s="23"/>
      <c r="AGD206" s="23"/>
      <c r="AGE206" s="23"/>
      <c r="AGF206" s="23"/>
      <c r="AGG206" s="23"/>
      <c r="AGH206" s="23"/>
      <c r="AGI206" s="23"/>
      <c r="AGJ206" s="23"/>
      <c r="AGK206" s="23"/>
      <c r="AGL206" s="23"/>
      <c r="AGM206" s="23"/>
      <c r="AGN206" s="23"/>
      <c r="AGO206" s="23"/>
      <c r="AGP206" s="23"/>
      <c r="AGQ206" s="23"/>
      <c r="AGR206" s="23"/>
      <c r="AGS206" s="23"/>
      <c r="AGT206" s="23"/>
      <c r="AGU206" s="23"/>
      <c r="AGV206" s="23"/>
      <c r="AGW206" s="23"/>
      <c r="AGX206" s="23"/>
      <c r="AGY206" s="23"/>
      <c r="AGZ206" s="23"/>
      <c r="AHA206" s="23"/>
      <c r="AHB206" s="23"/>
      <c r="AHC206" s="23"/>
      <c r="AHD206" s="23"/>
      <c r="AHE206" s="23"/>
      <c r="AHF206" s="23"/>
      <c r="AHG206" s="23"/>
      <c r="AHH206" s="23"/>
      <c r="AHI206" s="23"/>
      <c r="AHJ206" s="23"/>
      <c r="AHK206" s="23"/>
      <c r="AHL206" s="23"/>
      <c r="AHM206" s="23"/>
      <c r="AHN206" s="23"/>
      <c r="AHO206" s="23"/>
      <c r="AHP206" s="23"/>
      <c r="AHQ206" s="23"/>
      <c r="AHR206" s="23"/>
      <c r="AHS206" s="23"/>
      <c r="AHT206" s="23"/>
      <c r="AHU206" s="23"/>
      <c r="AHV206" s="23"/>
      <c r="AHW206" s="23"/>
      <c r="AHX206" s="23"/>
      <c r="AHY206" s="23"/>
      <c r="AHZ206" s="23"/>
      <c r="AIA206" s="23"/>
      <c r="AIB206" s="23"/>
      <c r="AIC206" s="23"/>
      <c r="AID206" s="23"/>
    </row>
    <row r="207" spans="1:914" s="20" customFormat="1" ht="13.55" customHeight="1" thickBot="1">
      <c r="A207" s="588"/>
      <c r="B207" s="272" t="s">
        <v>32</v>
      </c>
      <c r="C207" s="390">
        <v>80973</v>
      </c>
      <c r="D207" s="238">
        <v>-0.96543028036425582</v>
      </c>
      <c r="E207" s="599"/>
      <c r="F207" s="630"/>
      <c r="G207" s="237">
        <v>1020</v>
      </c>
      <c r="H207" s="238">
        <v>-0.96080842234688391</v>
      </c>
      <c r="I207" s="388">
        <v>50</v>
      </c>
      <c r="J207" s="238">
        <v>-0.9971413869990281</v>
      </c>
      <c r="K207" s="388"/>
      <c r="L207" s="238" t="s">
        <v>445</v>
      </c>
      <c r="M207" s="388">
        <v>6</v>
      </c>
      <c r="N207" s="238">
        <v>-0.99876670092497433</v>
      </c>
      <c r="O207" s="633"/>
      <c r="P207" s="630"/>
      <c r="Q207" s="388">
        <v>5</v>
      </c>
      <c r="R207" s="238">
        <v>-0.99198717948717952</v>
      </c>
      <c r="S207" s="388">
        <v>124</v>
      </c>
      <c r="T207" s="238">
        <v>-0.939453125</v>
      </c>
      <c r="U207" s="389"/>
      <c r="V207" s="238" t="s">
        <v>445</v>
      </c>
      <c r="W207" s="237">
        <v>9</v>
      </c>
      <c r="X207" s="238">
        <v>-0.82352941176470584</v>
      </c>
      <c r="Y207" s="389">
        <v>0</v>
      </c>
      <c r="Z207" s="238">
        <v>-1</v>
      </c>
      <c r="AA207" s="391"/>
      <c r="AB207" s="301" t="s">
        <v>445</v>
      </c>
      <c r="AC207" s="391"/>
      <c r="AD207" s="301" t="s">
        <v>445</v>
      </c>
      <c r="AE207" s="391"/>
      <c r="AF207" s="301" t="s">
        <v>445</v>
      </c>
      <c r="AG207" s="391"/>
      <c r="AH207" s="301" t="s">
        <v>445</v>
      </c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  <c r="IW207" s="23"/>
      <c r="IX207" s="23"/>
      <c r="IY207" s="23"/>
      <c r="IZ207" s="23"/>
      <c r="JA207" s="23"/>
      <c r="JB207" s="23"/>
      <c r="JC207" s="23"/>
      <c r="JD207" s="23"/>
      <c r="JE207" s="23"/>
      <c r="JF207" s="23"/>
      <c r="JG207" s="23"/>
      <c r="JH207" s="23"/>
      <c r="JI207" s="23"/>
      <c r="JJ207" s="23"/>
      <c r="JK207" s="23"/>
      <c r="JL207" s="23"/>
      <c r="JM207" s="23"/>
      <c r="JN207" s="23"/>
      <c r="JO207" s="23"/>
      <c r="JP207" s="23"/>
      <c r="JQ207" s="23"/>
      <c r="JR207" s="23"/>
      <c r="JS207" s="23"/>
      <c r="JT207" s="23"/>
      <c r="JU207" s="23"/>
      <c r="JV207" s="23"/>
      <c r="JW207" s="23"/>
      <c r="JX207" s="23"/>
      <c r="JY207" s="23"/>
      <c r="JZ207" s="23"/>
      <c r="KA207" s="23"/>
      <c r="KB207" s="23"/>
      <c r="KC207" s="23"/>
      <c r="KD207" s="23"/>
      <c r="KE207" s="23"/>
      <c r="KF207" s="23"/>
      <c r="KG207" s="23"/>
      <c r="KH207" s="23"/>
      <c r="KI207" s="23"/>
      <c r="KJ207" s="23"/>
      <c r="KK207" s="23"/>
      <c r="KL207" s="23"/>
      <c r="KM207" s="23"/>
      <c r="KN207" s="23"/>
      <c r="KO207" s="23"/>
      <c r="KP207" s="23"/>
      <c r="KQ207" s="23"/>
      <c r="KR207" s="23"/>
      <c r="KS207" s="23"/>
      <c r="KT207" s="23"/>
      <c r="KU207" s="23"/>
      <c r="KV207" s="23"/>
      <c r="KW207" s="23"/>
      <c r="KX207" s="23"/>
      <c r="KY207" s="23"/>
      <c r="KZ207" s="23"/>
      <c r="LA207" s="23"/>
      <c r="LB207" s="23"/>
      <c r="LC207" s="23"/>
      <c r="LD207" s="23"/>
      <c r="LE207" s="23"/>
      <c r="LF207" s="23"/>
      <c r="LG207" s="23"/>
      <c r="LH207" s="23"/>
      <c r="LI207" s="23"/>
      <c r="LJ207" s="23"/>
      <c r="LK207" s="23"/>
      <c r="LL207" s="23"/>
      <c r="LM207" s="23"/>
      <c r="LN207" s="23"/>
      <c r="LO207" s="23"/>
      <c r="LP207" s="23"/>
      <c r="LQ207" s="23"/>
      <c r="LR207" s="23"/>
      <c r="LS207" s="23"/>
      <c r="LT207" s="23"/>
      <c r="LU207" s="23"/>
      <c r="LV207" s="23"/>
      <c r="LW207" s="23"/>
      <c r="LX207" s="23"/>
      <c r="LY207" s="23"/>
      <c r="LZ207" s="23"/>
      <c r="MA207" s="23"/>
      <c r="MB207" s="23"/>
      <c r="MC207" s="23"/>
      <c r="MD207" s="23"/>
      <c r="ME207" s="23"/>
      <c r="MF207" s="23"/>
      <c r="MG207" s="23"/>
      <c r="MH207" s="23"/>
      <c r="MI207" s="23"/>
      <c r="MJ207" s="23"/>
      <c r="MK207" s="23"/>
      <c r="ML207" s="23"/>
      <c r="MM207" s="23"/>
      <c r="MN207" s="23"/>
      <c r="MO207" s="23"/>
      <c r="MP207" s="23"/>
      <c r="MQ207" s="23"/>
      <c r="MR207" s="23"/>
      <c r="MS207" s="23"/>
      <c r="MT207" s="23"/>
      <c r="MU207" s="23"/>
      <c r="MV207" s="23"/>
      <c r="MW207" s="23"/>
      <c r="MX207" s="23"/>
      <c r="MY207" s="23"/>
      <c r="MZ207" s="23"/>
      <c r="NA207" s="23"/>
      <c r="NB207" s="23"/>
      <c r="NC207" s="23"/>
      <c r="ND207" s="23"/>
      <c r="NE207" s="23"/>
      <c r="NF207" s="23"/>
      <c r="NG207" s="23"/>
      <c r="NH207" s="23"/>
      <c r="NI207" s="23"/>
      <c r="NJ207" s="23"/>
      <c r="NK207" s="23"/>
      <c r="NL207" s="23"/>
      <c r="NM207" s="23"/>
      <c r="NN207" s="23"/>
      <c r="NO207" s="23"/>
      <c r="NP207" s="23"/>
      <c r="NQ207" s="23"/>
      <c r="NR207" s="23"/>
      <c r="NS207" s="23"/>
      <c r="NT207" s="23"/>
      <c r="NU207" s="23"/>
      <c r="NV207" s="23"/>
      <c r="NW207" s="23"/>
      <c r="NX207" s="23"/>
      <c r="NY207" s="23"/>
      <c r="NZ207" s="23"/>
      <c r="OA207" s="23"/>
      <c r="OB207" s="23"/>
      <c r="OC207" s="23"/>
      <c r="OD207" s="23"/>
      <c r="OE207" s="23"/>
      <c r="OF207" s="23"/>
      <c r="OG207" s="23"/>
      <c r="OH207" s="23"/>
      <c r="OI207" s="23"/>
      <c r="OJ207" s="23"/>
      <c r="OK207" s="23"/>
      <c r="OL207" s="23"/>
      <c r="OM207" s="23"/>
      <c r="ON207" s="23"/>
      <c r="OO207" s="23"/>
      <c r="OP207" s="23"/>
      <c r="OQ207" s="23"/>
      <c r="OR207" s="23"/>
      <c r="OS207" s="23"/>
      <c r="OT207" s="23"/>
      <c r="OU207" s="23"/>
      <c r="OV207" s="23"/>
      <c r="OW207" s="23"/>
      <c r="OX207" s="23"/>
      <c r="OY207" s="23"/>
      <c r="OZ207" s="23"/>
      <c r="PA207" s="23"/>
      <c r="PB207" s="23"/>
      <c r="PC207" s="23"/>
      <c r="PD207" s="23"/>
      <c r="PE207" s="23"/>
      <c r="PF207" s="23"/>
      <c r="PG207" s="23"/>
      <c r="PH207" s="23"/>
      <c r="PI207" s="23"/>
      <c r="PJ207" s="23"/>
      <c r="PK207" s="23"/>
      <c r="PL207" s="23"/>
      <c r="PM207" s="23"/>
      <c r="PN207" s="23"/>
      <c r="PO207" s="23"/>
      <c r="PP207" s="23"/>
      <c r="PQ207" s="23"/>
      <c r="PR207" s="23"/>
      <c r="PS207" s="23"/>
      <c r="PT207" s="23"/>
      <c r="PU207" s="23"/>
      <c r="PV207" s="23"/>
      <c r="PW207" s="23"/>
      <c r="PX207" s="23"/>
      <c r="PY207" s="23"/>
      <c r="PZ207" s="23"/>
      <c r="QA207" s="23"/>
      <c r="QB207" s="23"/>
      <c r="QC207" s="23"/>
      <c r="QD207" s="23"/>
      <c r="QE207" s="23"/>
      <c r="QF207" s="23"/>
      <c r="QG207" s="23"/>
      <c r="QH207" s="23"/>
      <c r="QI207" s="23"/>
      <c r="QJ207" s="23"/>
      <c r="QK207" s="23"/>
      <c r="QL207" s="23"/>
      <c r="QM207" s="23"/>
      <c r="QN207" s="23"/>
      <c r="QO207" s="23"/>
      <c r="QP207" s="23"/>
      <c r="QQ207" s="23"/>
      <c r="QR207" s="23"/>
      <c r="QS207" s="23"/>
      <c r="QT207" s="23"/>
      <c r="QU207" s="23"/>
      <c r="QV207" s="23"/>
      <c r="QW207" s="23"/>
      <c r="QX207" s="23"/>
      <c r="QY207" s="23"/>
      <c r="QZ207" s="23"/>
      <c r="RA207" s="23"/>
      <c r="RB207" s="23"/>
      <c r="RC207" s="23"/>
      <c r="RD207" s="23"/>
      <c r="RE207" s="23"/>
      <c r="RF207" s="23"/>
      <c r="RG207" s="23"/>
      <c r="RH207" s="23"/>
      <c r="RI207" s="23"/>
      <c r="RJ207" s="23"/>
      <c r="RK207" s="23"/>
      <c r="RL207" s="23"/>
      <c r="RM207" s="23"/>
      <c r="RN207" s="23"/>
      <c r="RO207" s="23"/>
      <c r="RP207" s="23"/>
      <c r="RQ207" s="23"/>
      <c r="RR207" s="23"/>
      <c r="RS207" s="23"/>
      <c r="RT207" s="23"/>
      <c r="RU207" s="23"/>
      <c r="RV207" s="23"/>
      <c r="RW207" s="23"/>
      <c r="RX207" s="23"/>
      <c r="RY207" s="23"/>
      <c r="RZ207" s="23"/>
      <c r="SA207" s="23"/>
      <c r="SB207" s="23"/>
      <c r="SC207" s="23"/>
      <c r="SD207" s="23"/>
      <c r="SE207" s="23"/>
      <c r="SF207" s="23"/>
      <c r="SG207" s="23"/>
      <c r="SH207" s="23"/>
      <c r="SI207" s="23"/>
      <c r="SJ207" s="23"/>
      <c r="SK207" s="23"/>
      <c r="SL207" s="23"/>
      <c r="SM207" s="23"/>
      <c r="SN207" s="23"/>
      <c r="SO207" s="23"/>
      <c r="SP207" s="23"/>
      <c r="SQ207" s="23"/>
      <c r="SR207" s="23"/>
      <c r="SS207" s="23"/>
      <c r="ST207" s="23"/>
      <c r="SU207" s="23"/>
      <c r="SV207" s="23"/>
      <c r="SW207" s="23"/>
      <c r="SX207" s="23"/>
      <c r="SY207" s="23"/>
      <c r="SZ207" s="23"/>
      <c r="TA207" s="23"/>
      <c r="TB207" s="23"/>
      <c r="TC207" s="23"/>
      <c r="TD207" s="23"/>
      <c r="TE207" s="23"/>
      <c r="TF207" s="23"/>
      <c r="TG207" s="23"/>
      <c r="TH207" s="23"/>
      <c r="TI207" s="23"/>
      <c r="TJ207" s="23"/>
      <c r="TK207" s="23"/>
      <c r="TL207" s="23"/>
      <c r="TM207" s="23"/>
      <c r="TN207" s="23"/>
      <c r="TO207" s="23"/>
      <c r="TP207" s="23"/>
      <c r="TQ207" s="23"/>
      <c r="TR207" s="23"/>
      <c r="TS207" s="23"/>
      <c r="TT207" s="23"/>
      <c r="TU207" s="23"/>
      <c r="TV207" s="23"/>
      <c r="TW207" s="23"/>
      <c r="TX207" s="23"/>
      <c r="TY207" s="23"/>
      <c r="TZ207" s="23"/>
      <c r="UA207" s="23"/>
      <c r="UB207" s="23"/>
      <c r="UC207" s="23"/>
      <c r="UD207" s="23"/>
      <c r="UE207" s="23"/>
      <c r="UF207" s="23"/>
      <c r="UG207" s="23"/>
      <c r="UH207" s="23"/>
      <c r="UI207" s="23"/>
      <c r="UJ207" s="23"/>
      <c r="UK207" s="23"/>
      <c r="UL207" s="23"/>
      <c r="UM207" s="23"/>
      <c r="UN207" s="23"/>
      <c r="UO207" s="23"/>
      <c r="UP207" s="23"/>
      <c r="UQ207" s="23"/>
      <c r="UR207" s="23"/>
      <c r="US207" s="23"/>
      <c r="UT207" s="23"/>
      <c r="UU207" s="23"/>
      <c r="UV207" s="23"/>
      <c r="UW207" s="23"/>
      <c r="UX207" s="23"/>
      <c r="UY207" s="23"/>
      <c r="UZ207" s="23"/>
      <c r="VA207" s="23"/>
      <c r="VB207" s="23"/>
      <c r="VC207" s="23"/>
      <c r="VD207" s="23"/>
      <c r="VE207" s="23"/>
      <c r="VF207" s="23"/>
      <c r="VG207" s="23"/>
      <c r="VH207" s="23"/>
      <c r="VI207" s="23"/>
      <c r="VJ207" s="23"/>
      <c r="VK207" s="23"/>
      <c r="VL207" s="23"/>
      <c r="VM207" s="23"/>
      <c r="VN207" s="23"/>
      <c r="VO207" s="23"/>
      <c r="VP207" s="23"/>
      <c r="VQ207" s="23"/>
      <c r="VR207" s="23"/>
      <c r="VS207" s="23"/>
      <c r="VT207" s="23"/>
      <c r="VU207" s="23"/>
      <c r="VV207" s="23"/>
      <c r="VW207" s="23"/>
      <c r="VX207" s="23"/>
      <c r="VY207" s="23"/>
      <c r="VZ207" s="23"/>
      <c r="WA207" s="23"/>
      <c r="WB207" s="23"/>
      <c r="WC207" s="23"/>
      <c r="WD207" s="23"/>
      <c r="WE207" s="23"/>
      <c r="WF207" s="23"/>
      <c r="WG207" s="23"/>
      <c r="WH207" s="23"/>
      <c r="WI207" s="23"/>
      <c r="WJ207" s="23"/>
      <c r="WK207" s="23"/>
      <c r="WL207" s="23"/>
      <c r="WM207" s="23"/>
      <c r="WN207" s="23"/>
      <c r="WO207" s="23"/>
      <c r="WP207" s="23"/>
      <c r="WQ207" s="23"/>
      <c r="WR207" s="23"/>
      <c r="WS207" s="23"/>
      <c r="WT207" s="23"/>
      <c r="WU207" s="23"/>
      <c r="WV207" s="23"/>
      <c r="WW207" s="23"/>
      <c r="WX207" s="23"/>
      <c r="WY207" s="23"/>
      <c r="WZ207" s="23"/>
      <c r="XA207" s="23"/>
      <c r="XB207" s="23"/>
      <c r="XC207" s="23"/>
      <c r="XD207" s="23"/>
      <c r="XE207" s="23"/>
      <c r="XF207" s="23"/>
      <c r="XG207" s="23"/>
      <c r="XH207" s="23"/>
      <c r="XI207" s="23"/>
      <c r="XJ207" s="23"/>
      <c r="XK207" s="23"/>
      <c r="XL207" s="23"/>
      <c r="XM207" s="23"/>
      <c r="XN207" s="23"/>
      <c r="XO207" s="23"/>
      <c r="XP207" s="23"/>
      <c r="XQ207" s="23"/>
      <c r="XR207" s="23"/>
      <c r="XS207" s="23"/>
      <c r="XT207" s="23"/>
      <c r="XU207" s="23"/>
      <c r="XV207" s="23"/>
      <c r="XW207" s="23"/>
      <c r="XX207" s="23"/>
      <c r="XY207" s="23"/>
      <c r="XZ207" s="23"/>
      <c r="YA207" s="23"/>
      <c r="YB207" s="23"/>
      <c r="YC207" s="23"/>
      <c r="YD207" s="23"/>
      <c r="YE207" s="23"/>
      <c r="YF207" s="23"/>
      <c r="YG207" s="23"/>
      <c r="YH207" s="23"/>
      <c r="YI207" s="23"/>
      <c r="YJ207" s="23"/>
      <c r="YK207" s="23"/>
      <c r="YL207" s="23"/>
      <c r="YM207" s="23"/>
      <c r="YN207" s="23"/>
      <c r="YO207" s="23"/>
      <c r="YP207" s="23"/>
      <c r="YQ207" s="23"/>
      <c r="YR207" s="23"/>
      <c r="YS207" s="23"/>
      <c r="YT207" s="23"/>
      <c r="YU207" s="23"/>
      <c r="YV207" s="23"/>
      <c r="YW207" s="23"/>
      <c r="YX207" s="23"/>
      <c r="YY207" s="23"/>
      <c r="YZ207" s="23"/>
      <c r="ZA207" s="23"/>
      <c r="ZB207" s="23"/>
      <c r="ZC207" s="23"/>
      <c r="ZD207" s="23"/>
      <c r="ZE207" s="23"/>
      <c r="ZF207" s="23"/>
      <c r="ZG207" s="23"/>
      <c r="ZH207" s="23"/>
      <c r="ZI207" s="23"/>
      <c r="ZJ207" s="23"/>
      <c r="ZK207" s="23"/>
      <c r="ZL207" s="23"/>
      <c r="ZM207" s="23"/>
      <c r="ZN207" s="23"/>
      <c r="ZO207" s="23"/>
      <c r="ZP207" s="23"/>
      <c r="ZQ207" s="23"/>
      <c r="ZR207" s="23"/>
      <c r="ZS207" s="23"/>
      <c r="ZT207" s="23"/>
      <c r="ZU207" s="23"/>
      <c r="ZV207" s="23"/>
      <c r="ZW207" s="23"/>
      <c r="ZX207" s="23"/>
      <c r="ZY207" s="23"/>
      <c r="ZZ207" s="23"/>
      <c r="AAA207" s="23"/>
      <c r="AAB207" s="23"/>
      <c r="AAC207" s="23"/>
      <c r="AAD207" s="23"/>
      <c r="AAE207" s="23"/>
      <c r="AAF207" s="23"/>
      <c r="AAG207" s="23"/>
      <c r="AAH207" s="23"/>
      <c r="AAI207" s="23"/>
      <c r="AAJ207" s="23"/>
      <c r="AAK207" s="23"/>
      <c r="AAL207" s="23"/>
      <c r="AAM207" s="23"/>
      <c r="AAN207" s="23"/>
      <c r="AAO207" s="23"/>
      <c r="AAP207" s="23"/>
      <c r="AAQ207" s="23"/>
      <c r="AAR207" s="23"/>
      <c r="AAS207" s="23"/>
      <c r="AAT207" s="23"/>
      <c r="AAU207" s="23"/>
      <c r="AAV207" s="23"/>
      <c r="AAW207" s="23"/>
      <c r="AAX207" s="23"/>
      <c r="AAY207" s="23"/>
      <c r="AAZ207" s="23"/>
      <c r="ABA207" s="23"/>
      <c r="ABB207" s="23"/>
      <c r="ABC207" s="23"/>
      <c r="ABD207" s="23"/>
      <c r="ABE207" s="23"/>
      <c r="ABF207" s="23"/>
      <c r="ABG207" s="23"/>
      <c r="ABH207" s="23"/>
      <c r="ABI207" s="23"/>
      <c r="ABJ207" s="23"/>
      <c r="ABK207" s="23"/>
      <c r="ABL207" s="23"/>
      <c r="ABM207" s="23"/>
      <c r="ABN207" s="23"/>
      <c r="ABO207" s="23"/>
      <c r="ABP207" s="23"/>
      <c r="ABQ207" s="23"/>
      <c r="ABR207" s="23"/>
      <c r="ABS207" s="23"/>
      <c r="ABT207" s="23"/>
      <c r="ABU207" s="23"/>
      <c r="ABV207" s="23"/>
      <c r="ABW207" s="23"/>
      <c r="ABX207" s="23"/>
      <c r="ABY207" s="23"/>
      <c r="ABZ207" s="23"/>
      <c r="ACA207" s="23"/>
      <c r="ACB207" s="23"/>
      <c r="ACC207" s="23"/>
      <c r="ACD207" s="23"/>
      <c r="ACE207" s="23"/>
      <c r="ACF207" s="23"/>
      <c r="ACG207" s="23"/>
      <c r="ACH207" s="23"/>
      <c r="ACI207" s="23"/>
      <c r="ACJ207" s="23"/>
      <c r="ACK207" s="23"/>
      <c r="ACL207" s="23"/>
      <c r="ACM207" s="23"/>
      <c r="ACN207" s="23"/>
      <c r="ACO207" s="23"/>
      <c r="ACP207" s="23"/>
      <c r="ACQ207" s="23"/>
      <c r="ACR207" s="23"/>
      <c r="ACS207" s="23"/>
      <c r="ACT207" s="23"/>
      <c r="ACU207" s="23"/>
      <c r="ACV207" s="23"/>
      <c r="ACW207" s="23"/>
      <c r="ACX207" s="23"/>
      <c r="ACY207" s="23"/>
      <c r="ACZ207" s="23"/>
      <c r="ADA207" s="23"/>
      <c r="ADB207" s="23"/>
      <c r="ADC207" s="23"/>
      <c r="ADD207" s="23"/>
      <c r="ADE207" s="23"/>
      <c r="ADF207" s="23"/>
      <c r="ADG207" s="23"/>
      <c r="ADH207" s="23"/>
      <c r="ADI207" s="23"/>
      <c r="ADJ207" s="23"/>
      <c r="ADK207" s="23"/>
      <c r="ADL207" s="23"/>
      <c r="ADM207" s="23"/>
      <c r="ADN207" s="23"/>
      <c r="ADO207" s="23"/>
      <c r="ADP207" s="23"/>
      <c r="ADQ207" s="23"/>
      <c r="ADR207" s="23"/>
      <c r="ADS207" s="23"/>
      <c r="ADT207" s="23"/>
      <c r="ADU207" s="23"/>
      <c r="ADV207" s="23"/>
      <c r="ADW207" s="23"/>
      <c r="ADX207" s="23"/>
      <c r="ADY207" s="23"/>
      <c r="ADZ207" s="23"/>
      <c r="AEA207" s="23"/>
      <c r="AEB207" s="23"/>
      <c r="AEC207" s="23"/>
      <c r="AED207" s="23"/>
      <c r="AEE207" s="23"/>
      <c r="AEF207" s="23"/>
      <c r="AEG207" s="23"/>
      <c r="AEH207" s="23"/>
      <c r="AEI207" s="23"/>
      <c r="AEJ207" s="23"/>
      <c r="AEK207" s="23"/>
      <c r="AEL207" s="23"/>
      <c r="AEM207" s="23"/>
      <c r="AEN207" s="23"/>
      <c r="AEO207" s="23"/>
      <c r="AEP207" s="23"/>
      <c r="AEQ207" s="23"/>
      <c r="AER207" s="23"/>
      <c r="AES207" s="23"/>
      <c r="AET207" s="23"/>
      <c r="AEU207" s="23"/>
      <c r="AEV207" s="23"/>
      <c r="AEW207" s="23"/>
      <c r="AEX207" s="23"/>
      <c r="AEY207" s="23"/>
      <c r="AEZ207" s="23"/>
      <c r="AFA207" s="23"/>
      <c r="AFB207" s="23"/>
      <c r="AFC207" s="23"/>
      <c r="AFD207" s="23"/>
      <c r="AFE207" s="23"/>
      <c r="AFF207" s="23"/>
      <c r="AFG207" s="23"/>
      <c r="AFH207" s="23"/>
      <c r="AFI207" s="23"/>
      <c r="AFJ207" s="23"/>
      <c r="AFK207" s="23"/>
      <c r="AFL207" s="23"/>
      <c r="AFM207" s="23"/>
      <c r="AFN207" s="23"/>
      <c r="AFO207" s="23"/>
      <c r="AFP207" s="23"/>
      <c r="AFQ207" s="23"/>
      <c r="AFR207" s="23"/>
      <c r="AFS207" s="23"/>
      <c r="AFT207" s="23"/>
      <c r="AFU207" s="23"/>
      <c r="AFV207" s="23"/>
      <c r="AFW207" s="23"/>
      <c r="AFX207" s="23"/>
      <c r="AFY207" s="23"/>
      <c r="AFZ207" s="23"/>
      <c r="AGA207" s="23"/>
      <c r="AGB207" s="23"/>
      <c r="AGC207" s="23"/>
      <c r="AGD207" s="23"/>
      <c r="AGE207" s="23"/>
      <c r="AGF207" s="23"/>
      <c r="AGG207" s="23"/>
      <c r="AGH207" s="23"/>
      <c r="AGI207" s="23"/>
      <c r="AGJ207" s="23"/>
      <c r="AGK207" s="23"/>
      <c r="AGL207" s="23"/>
      <c r="AGM207" s="23"/>
      <c r="AGN207" s="23"/>
      <c r="AGO207" s="23"/>
      <c r="AGP207" s="23"/>
      <c r="AGQ207" s="23"/>
      <c r="AGR207" s="23"/>
      <c r="AGS207" s="23"/>
      <c r="AGT207" s="23"/>
      <c r="AGU207" s="23"/>
      <c r="AGV207" s="23"/>
      <c r="AGW207" s="23"/>
      <c r="AGX207" s="23"/>
      <c r="AGY207" s="23"/>
      <c r="AGZ207" s="23"/>
      <c r="AHA207" s="23"/>
      <c r="AHB207" s="23"/>
      <c r="AHC207" s="23"/>
      <c r="AHD207" s="23"/>
      <c r="AHE207" s="23"/>
      <c r="AHF207" s="23"/>
      <c r="AHG207" s="23"/>
      <c r="AHH207" s="23"/>
      <c r="AHI207" s="23"/>
      <c r="AHJ207" s="23"/>
      <c r="AHK207" s="23"/>
      <c r="AHL207" s="23"/>
      <c r="AHM207" s="23"/>
      <c r="AHN207" s="23"/>
      <c r="AHO207" s="23"/>
      <c r="AHP207" s="23"/>
      <c r="AHQ207" s="23"/>
      <c r="AHR207" s="23"/>
      <c r="AHS207" s="23"/>
      <c r="AHT207" s="23"/>
      <c r="AHU207" s="23"/>
      <c r="AHV207" s="23"/>
      <c r="AHW207" s="23"/>
      <c r="AHX207" s="23"/>
      <c r="AHY207" s="23"/>
      <c r="AHZ207" s="23"/>
      <c r="AIA207" s="23"/>
      <c r="AIB207" s="23"/>
      <c r="AIC207" s="23"/>
      <c r="AID207" s="23"/>
    </row>
    <row r="208" spans="1:914" s="20" customFormat="1" ht="13.55" customHeight="1">
      <c r="A208" s="586" t="s">
        <v>378</v>
      </c>
      <c r="B208" s="67" t="s">
        <v>25</v>
      </c>
      <c r="C208" s="380">
        <v>86143</v>
      </c>
      <c r="D208" s="84">
        <v>-0.96572145975177381</v>
      </c>
      <c r="E208" s="597">
        <v>37692</v>
      </c>
      <c r="F208" s="622">
        <v>-0.69087434696672712</v>
      </c>
      <c r="G208" s="79">
        <v>1269</v>
      </c>
      <c r="H208" s="84">
        <v>-0.66069518716577535</v>
      </c>
      <c r="I208" s="83">
        <v>103</v>
      </c>
      <c r="J208" s="84">
        <v>-0.99474409348369652</v>
      </c>
      <c r="K208" s="625">
        <v>379</v>
      </c>
      <c r="L208" s="666">
        <v>-0.99324938104483196</v>
      </c>
      <c r="M208" s="83">
        <v>2</v>
      </c>
      <c r="N208" s="84">
        <v>-0.9996460176991151</v>
      </c>
      <c r="O208" s="83"/>
      <c r="P208" s="84" t="s">
        <v>445</v>
      </c>
      <c r="Q208" s="83">
        <v>1</v>
      </c>
      <c r="R208" s="84">
        <v>-0.99873096446700504</v>
      </c>
      <c r="S208" s="83">
        <v>84</v>
      </c>
      <c r="T208" s="84">
        <v>-0.96402569593147747</v>
      </c>
      <c r="U208" s="619"/>
      <c r="V208" s="84" t="s">
        <v>445</v>
      </c>
      <c r="W208" s="382">
        <v>2</v>
      </c>
      <c r="X208" s="84">
        <v>-0.98518518518518516</v>
      </c>
      <c r="Y208" s="382">
        <v>0</v>
      </c>
      <c r="Z208" s="84">
        <v>-1</v>
      </c>
      <c r="AA208" s="369"/>
      <c r="AB208" s="234" t="s">
        <v>445</v>
      </c>
      <c r="AC208" s="369"/>
      <c r="AD208" s="234" t="s">
        <v>445</v>
      </c>
      <c r="AE208" s="369"/>
      <c r="AF208" s="234" t="s">
        <v>445</v>
      </c>
      <c r="AG208" s="369"/>
      <c r="AH208" s="234" t="s">
        <v>445</v>
      </c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  <c r="IV208" s="23"/>
      <c r="IW208" s="23"/>
      <c r="IX208" s="23"/>
      <c r="IY208" s="23"/>
      <c r="IZ208" s="23"/>
      <c r="JA208" s="23"/>
      <c r="JB208" s="23"/>
      <c r="JC208" s="23"/>
      <c r="JD208" s="23"/>
      <c r="JE208" s="23"/>
      <c r="JF208" s="23"/>
      <c r="JG208" s="23"/>
      <c r="JH208" s="23"/>
      <c r="JI208" s="23"/>
      <c r="JJ208" s="23"/>
      <c r="JK208" s="23"/>
      <c r="JL208" s="23"/>
      <c r="JM208" s="23"/>
      <c r="JN208" s="23"/>
      <c r="JO208" s="23"/>
      <c r="JP208" s="23"/>
      <c r="JQ208" s="23"/>
      <c r="JR208" s="23"/>
      <c r="JS208" s="23"/>
      <c r="JT208" s="23"/>
      <c r="JU208" s="23"/>
      <c r="JV208" s="23"/>
      <c r="JW208" s="23"/>
      <c r="JX208" s="23"/>
      <c r="JY208" s="23"/>
      <c r="JZ208" s="23"/>
      <c r="KA208" s="23"/>
      <c r="KB208" s="23"/>
      <c r="KC208" s="23"/>
      <c r="KD208" s="23"/>
      <c r="KE208" s="23"/>
      <c r="KF208" s="23"/>
      <c r="KG208" s="23"/>
      <c r="KH208" s="23"/>
      <c r="KI208" s="23"/>
      <c r="KJ208" s="23"/>
      <c r="KK208" s="23"/>
      <c r="KL208" s="23"/>
      <c r="KM208" s="23"/>
      <c r="KN208" s="23"/>
      <c r="KO208" s="23"/>
      <c r="KP208" s="23"/>
      <c r="KQ208" s="23"/>
      <c r="KR208" s="23"/>
      <c r="KS208" s="23"/>
      <c r="KT208" s="23"/>
      <c r="KU208" s="23"/>
      <c r="KV208" s="23"/>
      <c r="KW208" s="23"/>
      <c r="KX208" s="23"/>
      <c r="KY208" s="23"/>
      <c r="KZ208" s="23"/>
      <c r="LA208" s="23"/>
      <c r="LB208" s="23"/>
      <c r="LC208" s="23"/>
      <c r="LD208" s="23"/>
      <c r="LE208" s="23"/>
      <c r="LF208" s="23"/>
      <c r="LG208" s="23"/>
      <c r="LH208" s="23"/>
      <c r="LI208" s="23"/>
      <c r="LJ208" s="23"/>
      <c r="LK208" s="23"/>
      <c r="LL208" s="23"/>
      <c r="LM208" s="23"/>
      <c r="LN208" s="23"/>
      <c r="LO208" s="23"/>
      <c r="LP208" s="23"/>
      <c r="LQ208" s="23"/>
      <c r="LR208" s="23"/>
      <c r="LS208" s="23"/>
      <c r="LT208" s="23"/>
      <c r="LU208" s="23"/>
      <c r="LV208" s="23"/>
      <c r="LW208" s="23"/>
      <c r="LX208" s="23"/>
      <c r="LY208" s="23"/>
      <c r="LZ208" s="23"/>
      <c r="MA208" s="23"/>
      <c r="MB208" s="23"/>
      <c r="MC208" s="23"/>
      <c r="MD208" s="23"/>
      <c r="ME208" s="23"/>
      <c r="MF208" s="23"/>
      <c r="MG208" s="23"/>
      <c r="MH208" s="23"/>
      <c r="MI208" s="23"/>
      <c r="MJ208" s="23"/>
      <c r="MK208" s="23"/>
      <c r="ML208" s="23"/>
      <c r="MM208" s="23"/>
      <c r="MN208" s="23"/>
      <c r="MO208" s="23"/>
      <c r="MP208" s="23"/>
      <c r="MQ208" s="23"/>
      <c r="MR208" s="23"/>
      <c r="MS208" s="23"/>
      <c r="MT208" s="23"/>
      <c r="MU208" s="23"/>
      <c r="MV208" s="23"/>
      <c r="MW208" s="23"/>
      <c r="MX208" s="23"/>
      <c r="MY208" s="23"/>
      <c r="MZ208" s="23"/>
      <c r="NA208" s="23"/>
      <c r="NB208" s="23"/>
      <c r="NC208" s="23"/>
      <c r="ND208" s="23"/>
      <c r="NE208" s="23"/>
      <c r="NF208" s="23"/>
      <c r="NG208" s="23"/>
      <c r="NH208" s="23"/>
      <c r="NI208" s="23"/>
      <c r="NJ208" s="23"/>
      <c r="NK208" s="23"/>
      <c r="NL208" s="23"/>
      <c r="NM208" s="23"/>
      <c r="NN208" s="23"/>
      <c r="NO208" s="23"/>
      <c r="NP208" s="23"/>
      <c r="NQ208" s="23"/>
      <c r="NR208" s="23"/>
      <c r="NS208" s="23"/>
      <c r="NT208" s="23"/>
      <c r="NU208" s="23"/>
      <c r="NV208" s="23"/>
      <c r="NW208" s="23"/>
      <c r="NX208" s="23"/>
      <c r="NY208" s="23"/>
      <c r="NZ208" s="23"/>
      <c r="OA208" s="23"/>
      <c r="OB208" s="23"/>
      <c r="OC208" s="23"/>
      <c r="OD208" s="23"/>
      <c r="OE208" s="23"/>
      <c r="OF208" s="23"/>
      <c r="OG208" s="23"/>
      <c r="OH208" s="23"/>
      <c r="OI208" s="23"/>
      <c r="OJ208" s="23"/>
      <c r="OK208" s="23"/>
      <c r="OL208" s="23"/>
      <c r="OM208" s="23"/>
      <c r="ON208" s="23"/>
      <c r="OO208" s="23"/>
      <c r="OP208" s="23"/>
      <c r="OQ208" s="23"/>
      <c r="OR208" s="23"/>
      <c r="OS208" s="23"/>
      <c r="OT208" s="23"/>
      <c r="OU208" s="23"/>
      <c r="OV208" s="23"/>
      <c r="OW208" s="23"/>
      <c r="OX208" s="23"/>
      <c r="OY208" s="23"/>
      <c r="OZ208" s="23"/>
      <c r="PA208" s="23"/>
      <c r="PB208" s="23"/>
      <c r="PC208" s="23"/>
      <c r="PD208" s="23"/>
      <c r="PE208" s="23"/>
      <c r="PF208" s="23"/>
      <c r="PG208" s="23"/>
      <c r="PH208" s="23"/>
      <c r="PI208" s="23"/>
      <c r="PJ208" s="23"/>
      <c r="PK208" s="23"/>
      <c r="PL208" s="23"/>
      <c r="PM208" s="23"/>
      <c r="PN208" s="23"/>
      <c r="PO208" s="23"/>
      <c r="PP208" s="23"/>
      <c r="PQ208" s="23"/>
      <c r="PR208" s="23"/>
      <c r="PS208" s="23"/>
      <c r="PT208" s="23"/>
      <c r="PU208" s="23"/>
      <c r="PV208" s="23"/>
      <c r="PW208" s="23"/>
      <c r="PX208" s="23"/>
      <c r="PY208" s="23"/>
      <c r="PZ208" s="23"/>
      <c r="QA208" s="23"/>
      <c r="QB208" s="23"/>
      <c r="QC208" s="23"/>
      <c r="QD208" s="23"/>
      <c r="QE208" s="23"/>
      <c r="QF208" s="23"/>
      <c r="QG208" s="23"/>
      <c r="QH208" s="23"/>
      <c r="QI208" s="23"/>
      <c r="QJ208" s="23"/>
      <c r="QK208" s="23"/>
      <c r="QL208" s="23"/>
      <c r="QM208" s="23"/>
      <c r="QN208" s="23"/>
      <c r="QO208" s="23"/>
      <c r="QP208" s="23"/>
      <c r="QQ208" s="23"/>
      <c r="QR208" s="23"/>
      <c r="QS208" s="23"/>
      <c r="QT208" s="23"/>
      <c r="QU208" s="23"/>
      <c r="QV208" s="23"/>
      <c r="QW208" s="23"/>
      <c r="QX208" s="23"/>
      <c r="QY208" s="23"/>
      <c r="QZ208" s="23"/>
      <c r="RA208" s="23"/>
      <c r="RB208" s="23"/>
      <c r="RC208" s="23"/>
      <c r="RD208" s="23"/>
      <c r="RE208" s="23"/>
      <c r="RF208" s="23"/>
      <c r="RG208" s="23"/>
      <c r="RH208" s="23"/>
      <c r="RI208" s="23"/>
      <c r="RJ208" s="23"/>
      <c r="RK208" s="23"/>
      <c r="RL208" s="23"/>
      <c r="RM208" s="23"/>
      <c r="RN208" s="23"/>
      <c r="RO208" s="23"/>
      <c r="RP208" s="23"/>
      <c r="RQ208" s="23"/>
      <c r="RR208" s="23"/>
      <c r="RS208" s="23"/>
      <c r="RT208" s="23"/>
      <c r="RU208" s="23"/>
      <c r="RV208" s="23"/>
      <c r="RW208" s="23"/>
      <c r="RX208" s="23"/>
      <c r="RY208" s="23"/>
      <c r="RZ208" s="23"/>
      <c r="SA208" s="23"/>
      <c r="SB208" s="23"/>
      <c r="SC208" s="23"/>
      <c r="SD208" s="23"/>
      <c r="SE208" s="23"/>
      <c r="SF208" s="23"/>
      <c r="SG208" s="23"/>
      <c r="SH208" s="23"/>
      <c r="SI208" s="23"/>
      <c r="SJ208" s="23"/>
      <c r="SK208" s="23"/>
      <c r="SL208" s="23"/>
      <c r="SM208" s="23"/>
      <c r="SN208" s="23"/>
      <c r="SO208" s="23"/>
      <c r="SP208" s="23"/>
      <c r="SQ208" s="23"/>
      <c r="SR208" s="23"/>
      <c r="SS208" s="23"/>
      <c r="ST208" s="23"/>
      <c r="SU208" s="23"/>
      <c r="SV208" s="23"/>
      <c r="SW208" s="23"/>
      <c r="SX208" s="23"/>
      <c r="SY208" s="23"/>
      <c r="SZ208" s="23"/>
      <c r="TA208" s="23"/>
      <c r="TB208" s="23"/>
      <c r="TC208" s="23"/>
      <c r="TD208" s="23"/>
      <c r="TE208" s="23"/>
      <c r="TF208" s="23"/>
      <c r="TG208" s="23"/>
      <c r="TH208" s="23"/>
      <c r="TI208" s="23"/>
      <c r="TJ208" s="23"/>
      <c r="TK208" s="23"/>
      <c r="TL208" s="23"/>
      <c r="TM208" s="23"/>
      <c r="TN208" s="23"/>
      <c r="TO208" s="23"/>
      <c r="TP208" s="23"/>
      <c r="TQ208" s="23"/>
      <c r="TR208" s="23"/>
      <c r="TS208" s="23"/>
      <c r="TT208" s="23"/>
      <c r="TU208" s="23"/>
      <c r="TV208" s="23"/>
      <c r="TW208" s="23"/>
      <c r="TX208" s="23"/>
      <c r="TY208" s="23"/>
      <c r="TZ208" s="23"/>
      <c r="UA208" s="23"/>
      <c r="UB208" s="23"/>
      <c r="UC208" s="23"/>
      <c r="UD208" s="23"/>
      <c r="UE208" s="23"/>
      <c r="UF208" s="23"/>
      <c r="UG208" s="23"/>
      <c r="UH208" s="23"/>
      <c r="UI208" s="23"/>
      <c r="UJ208" s="23"/>
      <c r="UK208" s="23"/>
      <c r="UL208" s="23"/>
      <c r="UM208" s="23"/>
      <c r="UN208" s="23"/>
      <c r="UO208" s="23"/>
      <c r="UP208" s="23"/>
      <c r="UQ208" s="23"/>
      <c r="UR208" s="23"/>
      <c r="US208" s="23"/>
      <c r="UT208" s="23"/>
      <c r="UU208" s="23"/>
      <c r="UV208" s="23"/>
      <c r="UW208" s="23"/>
      <c r="UX208" s="23"/>
      <c r="UY208" s="23"/>
      <c r="UZ208" s="23"/>
      <c r="VA208" s="23"/>
      <c r="VB208" s="23"/>
      <c r="VC208" s="23"/>
      <c r="VD208" s="23"/>
      <c r="VE208" s="23"/>
      <c r="VF208" s="23"/>
      <c r="VG208" s="23"/>
      <c r="VH208" s="23"/>
      <c r="VI208" s="23"/>
      <c r="VJ208" s="23"/>
      <c r="VK208" s="23"/>
      <c r="VL208" s="23"/>
      <c r="VM208" s="23"/>
      <c r="VN208" s="23"/>
      <c r="VO208" s="23"/>
      <c r="VP208" s="23"/>
      <c r="VQ208" s="23"/>
      <c r="VR208" s="23"/>
      <c r="VS208" s="23"/>
      <c r="VT208" s="23"/>
      <c r="VU208" s="23"/>
      <c r="VV208" s="23"/>
      <c r="VW208" s="23"/>
      <c r="VX208" s="23"/>
      <c r="VY208" s="23"/>
      <c r="VZ208" s="23"/>
      <c r="WA208" s="23"/>
      <c r="WB208" s="23"/>
      <c r="WC208" s="23"/>
      <c r="WD208" s="23"/>
      <c r="WE208" s="23"/>
      <c r="WF208" s="23"/>
      <c r="WG208" s="23"/>
      <c r="WH208" s="23"/>
      <c r="WI208" s="23"/>
      <c r="WJ208" s="23"/>
      <c r="WK208" s="23"/>
      <c r="WL208" s="23"/>
      <c r="WM208" s="23"/>
      <c r="WN208" s="23"/>
      <c r="WO208" s="23"/>
      <c r="WP208" s="23"/>
      <c r="WQ208" s="23"/>
      <c r="WR208" s="23"/>
      <c r="WS208" s="23"/>
      <c r="WT208" s="23"/>
      <c r="WU208" s="23"/>
      <c r="WV208" s="23"/>
      <c r="WW208" s="23"/>
      <c r="WX208" s="23"/>
      <c r="WY208" s="23"/>
      <c r="WZ208" s="23"/>
      <c r="XA208" s="23"/>
      <c r="XB208" s="23"/>
      <c r="XC208" s="23"/>
      <c r="XD208" s="23"/>
      <c r="XE208" s="23"/>
      <c r="XF208" s="23"/>
      <c r="XG208" s="23"/>
      <c r="XH208" s="23"/>
      <c r="XI208" s="23"/>
      <c r="XJ208" s="23"/>
      <c r="XK208" s="23"/>
      <c r="XL208" s="23"/>
      <c r="XM208" s="23"/>
      <c r="XN208" s="23"/>
      <c r="XO208" s="23"/>
      <c r="XP208" s="23"/>
      <c r="XQ208" s="23"/>
      <c r="XR208" s="23"/>
      <c r="XS208" s="23"/>
      <c r="XT208" s="23"/>
      <c r="XU208" s="23"/>
      <c r="XV208" s="23"/>
      <c r="XW208" s="23"/>
      <c r="XX208" s="23"/>
      <c r="XY208" s="23"/>
      <c r="XZ208" s="23"/>
      <c r="YA208" s="23"/>
      <c r="YB208" s="23"/>
      <c r="YC208" s="23"/>
      <c r="YD208" s="23"/>
      <c r="YE208" s="23"/>
      <c r="YF208" s="23"/>
      <c r="YG208" s="23"/>
      <c r="YH208" s="23"/>
      <c r="YI208" s="23"/>
      <c r="YJ208" s="23"/>
      <c r="YK208" s="23"/>
      <c r="YL208" s="23"/>
      <c r="YM208" s="23"/>
      <c r="YN208" s="23"/>
      <c r="YO208" s="23"/>
      <c r="YP208" s="23"/>
      <c r="YQ208" s="23"/>
      <c r="YR208" s="23"/>
      <c r="YS208" s="23"/>
      <c r="YT208" s="23"/>
      <c r="YU208" s="23"/>
      <c r="YV208" s="23"/>
      <c r="YW208" s="23"/>
      <c r="YX208" s="23"/>
      <c r="YY208" s="23"/>
      <c r="YZ208" s="23"/>
      <c r="ZA208" s="23"/>
      <c r="ZB208" s="23"/>
      <c r="ZC208" s="23"/>
      <c r="ZD208" s="23"/>
      <c r="ZE208" s="23"/>
      <c r="ZF208" s="23"/>
      <c r="ZG208" s="23"/>
      <c r="ZH208" s="23"/>
      <c r="ZI208" s="23"/>
      <c r="ZJ208" s="23"/>
      <c r="ZK208" s="23"/>
      <c r="ZL208" s="23"/>
      <c r="ZM208" s="23"/>
      <c r="ZN208" s="23"/>
      <c r="ZO208" s="23"/>
      <c r="ZP208" s="23"/>
      <c r="ZQ208" s="23"/>
      <c r="ZR208" s="23"/>
      <c r="ZS208" s="23"/>
      <c r="ZT208" s="23"/>
      <c r="ZU208" s="23"/>
      <c r="ZV208" s="23"/>
      <c r="ZW208" s="23"/>
      <c r="ZX208" s="23"/>
      <c r="ZY208" s="23"/>
      <c r="ZZ208" s="23"/>
      <c r="AAA208" s="23"/>
      <c r="AAB208" s="23"/>
      <c r="AAC208" s="23"/>
      <c r="AAD208" s="23"/>
      <c r="AAE208" s="23"/>
      <c r="AAF208" s="23"/>
      <c r="AAG208" s="23"/>
      <c r="AAH208" s="23"/>
      <c r="AAI208" s="23"/>
      <c r="AAJ208" s="23"/>
      <c r="AAK208" s="23"/>
      <c r="AAL208" s="23"/>
      <c r="AAM208" s="23"/>
      <c r="AAN208" s="23"/>
      <c r="AAO208" s="23"/>
      <c r="AAP208" s="23"/>
      <c r="AAQ208" s="23"/>
      <c r="AAR208" s="23"/>
      <c r="AAS208" s="23"/>
      <c r="AAT208" s="23"/>
      <c r="AAU208" s="23"/>
      <c r="AAV208" s="23"/>
      <c r="AAW208" s="23"/>
      <c r="AAX208" s="23"/>
      <c r="AAY208" s="23"/>
      <c r="AAZ208" s="23"/>
      <c r="ABA208" s="23"/>
      <c r="ABB208" s="23"/>
      <c r="ABC208" s="23"/>
      <c r="ABD208" s="23"/>
      <c r="ABE208" s="23"/>
      <c r="ABF208" s="23"/>
      <c r="ABG208" s="23"/>
      <c r="ABH208" s="23"/>
      <c r="ABI208" s="23"/>
      <c r="ABJ208" s="23"/>
      <c r="ABK208" s="23"/>
      <c r="ABL208" s="23"/>
      <c r="ABM208" s="23"/>
      <c r="ABN208" s="23"/>
      <c r="ABO208" s="23"/>
      <c r="ABP208" s="23"/>
      <c r="ABQ208" s="23"/>
      <c r="ABR208" s="23"/>
      <c r="ABS208" s="23"/>
      <c r="ABT208" s="23"/>
      <c r="ABU208" s="23"/>
      <c r="ABV208" s="23"/>
      <c r="ABW208" s="23"/>
      <c r="ABX208" s="23"/>
      <c r="ABY208" s="23"/>
      <c r="ABZ208" s="23"/>
      <c r="ACA208" s="23"/>
      <c r="ACB208" s="23"/>
      <c r="ACC208" s="23"/>
      <c r="ACD208" s="23"/>
      <c r="ACE208" s="23"/>
      <c r="ACF208" s="23"/>
      <c r="ACG208" s="23"/>
      <c r="ACH208" s="23"/>
      <c r="ACI208" s="23"/>
      <c r="ACJ208" s="23"/>
      <c r="ACK208" s="23"/>
      <c r="ACL208" s="23"/>
      <c r="ACM208" s="23"/>
      <c r="ACN208" s="23"/>
      <c r="ACO208" s="23"/>
      <c r="ACP208" s="23"/>
      <c r="ACQ208" s="23"/>
      <c r="ACR208" s="23"/>
      <c r="ACS208" s="23"/>
      <c r="ACT208" s="23"/>
      <c r="ACU208" s="23"/>
      <c r="ACV208" s="23"/>
      <c r="ACW208" s="23"/>
      <c r="ACX208" s="23"/>
      <c r="ACY208" s="23"/>
      <c r="ACZ208" s="23"/>
      <c r="ADA208" s="23"/>
      <c r="ADB208" s="23"/>
      <c r="ADC208" s="23"/>
      <c r="ADD208" s="23"/>
      <c r="ADE208" s="23"/>
      <c r="ADF208" s="23"/>
      <c r="ADG208" s="23"/>
      <c r="ADH208" s="23"/>
      <c r="ADI208" s="23"/>
      <c r="ADJ208" s="23"/>
      <c r="ADK208" s="23"/>
      <c r="ADL208" s="23"/>
      <c r="ADM208" s="23"/>
      <c r="ADN208" s="23"/>
      <c r="ADO208" s="23"/>
      <c r="ADP208" s="23"/>
      <c r="ADQ208" s="23"/>
      <c r="ADR208" s="23"/>
      <c r="ADS208" s="23"/>
      <c r="ADT208" s="23"/>
      <c r="ADU208" s="23"/>
      <c r="ADV208" s="23"/>
      <c r="ADW208" s="23"/>
      <c r="ADX208" s="23"/>
      <c r="ADY208" s="23"/>
      <c r="ADZ208" s="23"/>
      <c r="AEA208" s="23"/>
      <c r="AEB208" s="23"/>
      <c r="AEC208" s="23"/>
      <c r="AED208" s="23"/>
      <c r="AEE208" s="23"/>
      <c r="AEF208" s="23"/>
      <c r="AEG208" s="23"/>
      <c r="AEH208" s="23"/>
      <c r="AEI208" s="23"/>
      <c r="AEJ208" s="23"/>
      <c r="AEK208" s="23"/>
      <c r="AEL208" s="23"/>
      <c r="AEM208" s="23"/>
      <c r="AEN208" s="23"/>
      <c r="AEO208" s="23"/>
      <c r="AEP208" s="23"/>
      <c r="AEQ208" s="23"/>
      <c r="AER208" s="23"/>
      <c r="AES208" s="23"/>
      <c r="AET208" s="23"/>
      <c r="AEU208" s="23"/>
      <c r="AEV208" s="23"/>
      <c r="AEW208" s="23"/>
      <c r="AEX208" s="23"/>
      <c r="AEY208" s="23"/>
      <c r="AEZ208" s="23"/>
      <c r="AFA208" s="23"/>
      <c r="AFB208" s="23"/>
      <c r="AFC208" s="23"/>
      <c r="AFD208" s="23"/>
      <c r="AFE208" s="23"/>
      <c r="AFF208" s="23"/>
      <c r="AFG208" s="23"/>
      <c r="AFH208" s="23"/>
      <c r="AFI208" s="23"/>
      <c r="AFJ208" s="23"/>
      <c r="AFK208" s="23"/>
      <c r="AFL208" s="23"/>
      <c r="AFM208" s="23"/>
      <c r="AFN208" s="23"/>
      <c r="AFO208" s="23"/>
      <c r="AFP208" s="23"/>
      <c r="AFQ208" s="23"/>
      <c r="AFR208" s="23"/>
      <c r="AFS208" s="23"/>
      <c r="AFT208" s="23"/>
      <c r="AFU208" s="23"/>
      <c r="AFV208" s="23"/>
      <c r="AFW208" s="23"/>
      <c r="AFX208" s="23"/>
      <c r="AFY208" s="23"/>
      <c r="AFZ208" s="23"/>
      <c r="AGA208" s="23"/>
      <c r="AGB208" s="23"/>
      <c r="AGC208" s="23"/>
      <c r="AGD208" s="23"/>
      <c r="AGE208" s="23"/>
      <c r="AGF208" s="23"/>
      <c r="AGG208" s="23"/>
      <c r="AGH208" s="23"/>
      <c r="AGI208" s="23"/>
      <c r="AGJ208" s="23"/>
      <c r="AGK208" s="23"/>
      <c r="AGL208" s="23"/>
      <c r="AGM208" s="23"/>
      <c r="AGN208" s="23"/>
      <c r="AGO208" s="23"/>
      <c r="AGP208" s="23"/>
      <c r="AGQ208" s="23"/>
      <c r="AGR208" s="23"/>
      <c r="AGS208" s="23"/>
      <c r="AGT208" s="23"/>
      <c r="AGU208" s="23"/>
      <c r="AGV208" s="23"/>
      <c r="AGW208" s="23"/>
      <c r="AGX208" s="23"/>
      <c r="AGY208" s="23"/>
      <c r="AGZ208" s="23"/>
      <c r="AHA208" s="23"/>
      <c r="AHB208" s="23"/>
      <c r="AHC208" s="23"/>
      <c r="AHD208" s="23"/>
      <c r="AHE208" s="23"/>
      <c r="AHF208" s="23"/>
      <c r="AHG208" s="23"/>
      <c r="AHH208" s="23"/>
      <c r="AHI208" s="23"/>
      <c r="AHJ208" s="23"/>
      <c r="AHK208" s="23"/>
      <c r="AHL208" s="23"/>
      <c r="AHM208" s="23"/>
      <c r="AHN208" s="23"/>
      <c r="AHO208" s="23"/>
      <c r="AHP208" s="23"/>
      <c r="AHQ208" s="23"/>
      <c r="AHR208" s="23"/>
      <c r="AHS208" s="23"/>
      <c r="AHT208" s="23"/>
      <c r="AHU208" s="23"/>
      <c r="AHV208" s="23"/>
      <c r="AHW208" s="23"/>
      <c r="AHX208" s="23"/>
      <c r="AHY208" s="23"/>
      <c r="AHZ208" s="23"/>
      <c r="AIA208" s="23"/>
      <c r="AIB208" s="23"/>
      <c r="AIC208" s="23"/>
      <c r="AID208" s="23"/>
    </row>
    <row r="209" spans="1:914" s="20" customFormat="1" ht="13.55" customHeight="1">
      <c r="A209" s="587"/>
      <c r="B209" s="260" t="s">
        <v>26</v>
      </c>
      <c r="C209" s="385">
        <v>68213</v>
      </c>
      <c r="D209" s="234">
        <v>-0.93483533773604555</v>
      </c>
      <c r="E209" s="598"/>
      <c r="F209" s="623"/>
      <c r="G209" s="233">
        <v>1149</v>
      </c>
      <c r="H209" s="234">
        <v>-0.95618851521390991</v>
      </c>
      <c r="I209" s="369">
        <v>50</v>
      </c>
      <c r="J209" s="234">
        <v>-0.99652246487689522</v>
      </c>
      <c r="K209" s="626"/>
      <c r="L209" s="629"/>
      <c r="M209" s="369">
        <v>46</v>
      </c>
      <c r="N209" s="234">
        <v>-0.98860257680872154</v>
      </c>
      <c r="O209" s="369"/>
      <c r="P209" s="234" t="s">
        <v>445</v>
      </c>
      <c r="Q209" s="369">
        <v>1</v>
      </c>
      <c r="R209" s="234">
        <v>-0.99863945578231295</v>
      </c>
      <c r="S209" s="369">
        <v>48</v>
      </c>
      <c r="T209" s="234">
        <v>-0.96940726577437863</v>
      </c>
      <c r="U209" s="620"/>
      <c r="V209" s="234" t="s">
        <v>445</v>
      </c>
      <c r="W209" s="384">
        <v>0</v>
      </c>
      <c r="X209" s="234">
        <v>-1</v>
      </c>
      <c r="Y209" s="384">
        <v>0</v>
      </c>
      <c r="Z209" s="234">
        <v>-1</v>
      </c>
      <c r="AA209" s="369"/>
      <c r="AB209" s="234" t="s">
        <v>445</v>
      </c>
      <c r="AC209" s="369"/>
      <c r="AD209" s="234" t="s">
        <v>445</v>
      </c>
      <c r="AE209" s="369"/>
      <c r="AF209" s="234" t="s">
        <v>445</v>
      </c>
      <c r="AG209" s="369"/>
      <c r="AH209" s="234" t="s">
        <v>445</v>
      </c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  <c r="IV209" s="23"/>
      <c r="IW209" s="23"/>
      <c r="IX209" s="23"/>
      <c r="IY209" s="23"/>
      <c r="IZ209" s="23"/>
      <c r="JA209" s="23"/>
      <c r="JB209" s="23"/>
      <c r="JC209" s="23"/>
      <c r="JD209" s="23"/>
      <c r="JE209" s="23"/>
      <c r="JF209" s="23"/>
      <c r="JG209" s="23"/>
      <c r="JH209" s="23"/>
      <c r="JI209" s="23"/>
      <c r="JJ209" s="23"/>
      <c r="JK209" s="23"/>
      <c r="JL209" s="23"/>
      <c r="JM209" s="23"/>
      <c r="JN209" s="23"/>
      <c r="JO209" s="23"/>
      <c r="JP209" s="23"/>
      <c r="JQ209" s="23"/>
      <c r="JR209" s="23"/>
      <c r="JS209" s="23"/>
      <c r="JT209" s="23"/>
      <c r="JU209" s="23"/>
      <c r="JV209" s="23"/>
      <c r="JW209" s="23"/>
      <c r="JX209" s="23"/>
      <c r="JY209" s="23"/>
      <c r="JZ209" s="23"/>
      <c r="KA209" s="23"/>
      <c r="KB209" s="23"/>
      <c r="KC209" s="23"/>
      <c r="KD209" s="23"/>
      <c r="KE209" s="23"/>
      <c r="KF209" s="23"/>
      <c r="KG209" s="23"/>
      <c r="KH209" s="23"/>
      <c r="KI209" s="23"/>
      <c r="KJ209" s="23"/>
      <c r="KK209" s="23"/>
      <c r="KL209" s="23"/>
      <c r="KM209" s="23"/>
      <c r="KN209" s="23"/>
      <c r="KO209" s="23"/>
      <c r="KP209" s="23"/>
      <c r="KQ209" s="23"/>
      <c r="KR209" s="23"/>
      <c r="KS209" s="23"/>
      <c r="KT209" s="23"/>
      <c r="KU209" s="23"/>
      <c r="KV209" s="23"/>
      <c r="KW209" s="23"/>
      <c r="KX209" s="23"/>
      <c r="KY209" s="23"/>
      <c r="KZ209" s="23"/>
      <c r="LA209" s="23"/>
      <c r="LB209" s="23"/>
      <c r="LC209" s="23"/>
      <c r="LD209" s="23"/>
      <c r="LE209" s="23"/>
      <c r="LF209" s="23"/>
      <c r="LG209" s="23"/>
      <c r="LH209" s="23"/>
      <c r="LI209" s="23"/>
      <c r="LJ209" s="23"/>
      <c r="LK209" s="23"/>
      <c r="LL209" s="23"/>
      <c r="LM209" s="23"/>
      <c r="LN209" s="23"/>
      <c r="LO209" s="23"/>
      <c r="LP209" s="23"/>
      <c r="LQ209" s="23"/>
      <c r="LR209" s="23"/>
      <c r="LS209" s="23"/>
      <c r="LT209" s="23"/>
      <c r="LU209" s="23"/>
      <c r="LV209" s="23"/>
      <c r="LW209" s="23"/>
      <c r="LX209" s="23"/>
      <c r="LY209" s="23"/>
      <c r="LZ209" s="23"/>
      <c r="MA209" s="23"/>
      <c r="MB209" s="23"/>
      <c r="MC209" s="23"/>
      <c r="MD209" s="23"/>
      <c r="ME209" s="23"/>
      <c r="MF209" s="23"/>
      <c r="MG209" s="23"/>
      <c r="MH209" s="23"/>
      <c r="MI209" s="23"/>
      <c r="MJ209" s="23"/>
      <c r="MK209" s="23"/>
      <c r="ML209" s="23"/>
      <c r="MM209" s="23"/>
      <c r="MN209" s="23"/>
      <c r="MO209" s="23"/>
      <c r="MP209" s="23"/>
      <c r="MQ209" s="23"/>
      <c r="MR209" s="23"/>
      <c r="MS209" s="23"/>
      <c r="MT209" s="23"/>
      <c r="MU209" s="23"/>
      <c r="MV209" s="23"/>
      <c r="MW209" s="23"/>
      <c r="MX209" s="23"/>
      <c r="MY209" s="23"/>
      <c r="MZ209" s="23"/>
      <c r="NA209" s="23"/>
      <c r="NB209" s="23"/>
      <c r="NC209" s="23"/>
      <c r="ND209" s="23"/>
      <c r="NE209" s="23"/>
      <c r="NF209" s="23"/>
      <c r="NG209" s="23"/>
      <c r="NH209" s="23"/>
      <c r="NI209" s="23"/>
      <c r="NJ209" s="23"/>
      <c r="NK209" s="23"/>
      <c r="NL209" s="23"/>
      <c r="NM209" s="23"/>
      <c r="NN209" s="23"/>
      <c r="NO209" s="23"/>
      <c r="NP209" s="23"/>
      <c r="NQ209" s="23"/>
      <c r="NR209" s="23"/>
      <c r="NS209" s="23"/>
      <c r="NT209" s="23"/>
      <c r="NU209" s="23"/>
      <c r="NV209" s="23"/>
      <c r="NW209" s="23"/>
      <c r="NX209" s="23"/>
      <c r="NY209" s="23"/>
      <c r="NZ209" s="23"/>
      <c r="OA209" s="23"/>
      <c r="OB209" s="23"/>
      <c r="OC209" s="23"/>
      <c r="OD209" s="23"/>
      <c r="OE209" s="23"/>
      <c r="OF209" s="23"/>
      <c r="OG209" s="23"/>
      <c r="OH209" s="23"/>
      <c r="OI209" s="23"/>
      <c r="OJ209" s="23"/>
      <c r="OK209" s="23"/>
      <c r="OL209" s="23"/>
      <c r="OM209" s="23"/>
      <c r="ON209" s="23"/>
      <c r="OO209" s="23"/>
      <c r="OP209" s="23"/>
      <c r="OQ209" s="23"/>
      <c r="OR209" s="23"/>
      <c r="OS209" s="23"/>
      <c r="OT209" s="23"/>
      <c r="OU209" s="23"/>
      <c r="OV209" s="23"/>
      <c r="OW209" s="23"/>
      <c r="OX209" s="23"/>
      <c r="OY209" s="23"/>
      <c r="OZ209" s="23"/>
      <c r="PA209" s="23"/>
      <c r="PB209" s="23"/>
      <c r="PC209" s="23"/>
      <c r="PD209" s="23"/>
      <c r="PE209" s="23"/>
      <c r="PF209" s="23"/>
      <c r="PG209" s="23"/>
      <c r="PH209" s="23"/>
      <c r="PI209" s="23"/>
      <c r="PJ209" s="23"/>
      <c r="PK209" s="23"/>
      <c r="PL209" s="23"/>
      <c r="PM209" s="23"/>
      <c r="PN209" s="23"/>
      <c r="PO209" s="23"/>
      <c r="PP209" s="23"/>
      <c r="PQ209" s="23"/>
      <c r="PR209" s="23"/>
      <c r="PS209" s="23"/>
      <c r="PT209" s="23"/>
      <c r="PU209" s="23"/>
      <c r="PV209" s="23"/>
      <c r="PW209" s="23"/>
      <c r="PX209" s="23"/>
      <c r="PY209" s="23"/>
      <c r="PZ209" s="23"/>
      <c r="QA209" s="23"/>
      <c r="QB209" s="23"/>
      <c r="QC209" s="23"/>
      <c r="QD209" s="23"/>
      <c r="QE209" s="23"/>
      <c r="QF209" s="23"/>
      <c r="QG209" s="23"/>
      <c r="QH209" s="23"/>
      <c r="QI209" s="23"/>
      <c r="QJ209" s="23"/>
      <c r="QK209" s="23"/>
      <c r="QL209" s="23"/>
      <c r="QM209" s="23"/>
      <c r="QN209" s="23"/>
      <c r="QO209" s="23"/>
      <c r="QP209" s="23"/>
      <c r="QQ209" s="23"/>
      <c r="QR209" s="23"/>
      <c r="QS209" s="23"/>
      <c r="QT209" s="23"/>
      <c r="QU209" s="23"/>
      <c r="QV209" s="23"/>
      <c r="QW209" s="23"/>
      <c r="QX209" s="23"/>
      <c r="QY209" s="23"/>
      <c r="QZ209" s="23"/>
      <c r="RA209" s="23"/>
      <c r="RB209" s="23"/>
      <c r="RC209" s="23"/>
      <c r="RD209" s="23"/>
      <c r="RE209" s="23"/>
      <c r="RF209" s="23"/>
      <c r="RG209" s="23"/>
      <c r="RH209" s="23"/>
      <c r="RI209" s="23"/>
      <c r="RJ209" s="23"/>
      <c r="RK209" s="23"/>
      <c r="RL209" s="23"/>
      <c r="RM209" s="23"/>
      <c r="RN209" s="23"/>
      <c r="RO209" s="23"/>
      <c r="RP209" s="23"/>
      <c r="RQ209" s="23"/>
      <c r="RR209" s="23"/>
      <c r="RS209" s="23"/>
      <c r="RT209" s="23"/>
      <c r="RU209" s="23"/>
      <c r="RV209" s="23"/>
      <c r="RW209" s="23"/>
      <c r="RX209" s="23"/>
      <c r="RY209" s="23"/>
      <c r="RZ209" s="23"/>
      <c r="SA209" s="23"/>
      <c r="SB209" s="23"/>
      <c r="SC209" s="23"/>
      <c r="SD209" s="23"/>
      <c r="SE209" s="23"/>
      <c r="SF209" s="23"/>
      <c r="SG209" s="23"/>
      <c r="SH209" s="23"/>
      <c r="SI209" s="23"/>
      <c r="SJ209" s="23"/>
      <c r="SK209" s="23"/>
      <c r="SL209" s="23"/>
      <c r="SM209" s="23"/>
      <c r="SN209" s="23"/>
      <c r="SO209" s="23"/>
      <c r="SP209" s="23"/>
      <c r="SQ209" s="23"/>
      <c r="SR209" s="23"/>
      <c r="SS209" s="23"/>
      <c r="ST209" s="23"/>
      <c r="SU209" s="23"/>
      <c r="SV209" s="23"/>
      <c r="SW209" s="23"/>
      <c r="SX209" s="23"/>
      <c r="SY209" s="23"/>
      <c r="SZ209" s="23"/>
      <c r="TA209" s="23"/>
      <c r="TB209" s="23"/>
      <c r="TC209" s="23"/>
      <c r="TD209" s="23"/>
      <c r="TE209" s="23"/>
      <c r="TF209" s="23"/>
      <c r="TG209" s="23"/>
      <c r="TH209" s="23"/>
      <c r="TI209" s="23"/>
      <c r="TJ209" s="23"/>
      <c r="TK209" s="23"/>
      <c r="TL209" s="23"/>
      <c r="TM209" s="23"/>
      <c r="TN209" s="23"/>
      <c r="TO209" s="23"/>
      <c r="TP209" s="23"/>
      <c r="TQ209" s="23"/>
      <c r="TR209" s="23"/>
      <c r="TS209" s="23"/>
      <c r="TT209" s="23"/>
      <c r="TU209" s="23"/>
      <c r="TV209" s="23"/>
      <c r="TW209" s="23"/>
      <c r="TX209" s="23"/>
      <c r="TY209" s="23"/>
      <c r="TZ209" s="23"/>
      <c r="UA209" s="23"/>
      <c r="UB209" s="23"/>
      <c r="UC209" s="23"/>
      <c r="UD209" s="23"/>
      <c r="UE209" s="23"/>
      <c r="UF209" s="23"/>
      <c r="UG209" s="23"/>
      <c r="UH209" s="23"/>
      <c r="UI209" s="23"/>
      <c r="UJ209" s="23"/>
      <c r="UK209" s="23"/>
      <c r="UL209" s="23"/>
      <c r="UM209" s="23"/>
      <c r="UN209" s="23"/>
      <c r="UO209" s="23"/>
      <c r="UP209" s="23"/>
      <c r="UQ209" s="23"/>
      <c r="UR209" s="23"/>
      <c r="US209" s="23"/>
      <c r="UT209" s="23"/>
      <c r="UU209" s="23"/>
      <c r="UV209" s="23"/>
      <c r="UW209" s="23"/>
      <c r="UX209" s="23"/>
      <c r="UY209" s="23"/>
      <c r="UZ209" s="23"/>
      <c r="VA209" s="23"/>
      <c r="VB209" s="23"/>
      <c r="VC209" s="23"/>
      <c r="VD209" s="23"/>
      <c r="VE209" s="23"/>
      <c r="VF209" s="23"/>
      <c r="VG209" s="23"/>
      <c r="VH209" s="23"/>
      <c r="VI209" s="23"/>
      <c r="VJ209" s="23"/>
      <c r="VK209" s="23"/>
      <c r="VL209" s="23"/>
      <c r="VM209" s="23"/>
      <c r="VN209" s="23"/>
      <c r="VO209" s="23"/>
      <c r="VP209" s="23"/>
      <c r="VQ209" s="23"/>
      <c r="VR209" s="23"/>
      <c r="VS209" s="23"/>
      <c r="VT209" s="23"/>
      <c r="VU209" s="23"/>
      <c r="VV209" s="23"/>
      <c r="VW209" s="23"/>
      <c r="VX209" s="23"/>
      <c r="VY209" s="23"/>
      <c r="VZ209" s="23"/>
      <c r="WA209" s="23"/>
      <c r="WB209" s="23"/>
      <c r="WC209" s="23"/>
      <c r="WD209" s="23"/>
      <c r="WE209" s="23"/>
      <c r="WF209" s="23"/>
      <c r="WG209" s="23"/>
      <c r="WH209" s="23"/>
      <c r="WI209" s="23"/>
      <c r="WJ209" s="23"/>
      <c r="WK209" s="23"/>
      <c r="WL209" s="23"/>
      <c r="WM209" s="23"/>
      <c r="WN209" s="23"/>
      <c r="WO209" s="23"/>
      <c r="WP209" s="23"/>
      <c r="WQ209" s="23"/>
      <c r="WR209" s="23"/>
      <c r="WS209" s="23"/>
      <c r="WT209" s="23"/>
      <c r="WU209" s="23"/>
      <c r="WV209" s="23"/>
      <c r="WW209" s="23"/>
      <c r="WX209" s="23"/>
      <c r="WY209" s="23"/>
      <c r="WZ209" s="23"/>
      <c r="XA209" s="23"/>
      <c r="XB209" s="23"/>
      <c r="XC209" s="23"/>
      <c r="XD209" s="23"/>
      <c r="XE209" s="23"/>
      <c r="XF209" s="23"/>
      <c r="XG209" s="23"/>
      <c r="XH209" s="23"/>
      <c r="XI209" s="23"/>
      <c r="XJ209" s="23"/>
      <c r="XK209" s="23"/>
      <c r="XL209" s="23"/>
      <c r="XM209" s="23"/>
      <c r="XN209" s="23"/>
      <c r="XO209" s="23"/>
      <c r="XP209" s="23"/>
      <c r="XQ209" s="23"/>
      <c r="XR209" s="23"/>
      <c r="XS209" s="23"/>
      <c r="XT209" s="23"/>
      <c r="XU209" s="23"/>
      <c r="XV209" s="23"/>
      <c r="XW209" s="23"/>
      <c r="XX209" s="23"/>
      <c r="XY209" s="23"/>
      <c r="XZ209" s="23"/>
      <c r="YA209" s="23"/>
      <c r="YB209" s="23"/>
      <c r="YC209" s="23"/>
      <c r="YD209" s="23"/>
      <c r="YE209" s="23"/>
      <c r="YF209" s="23"/>
      <c r="YG209" s="23"/>
      <c r="YH209" s="23"/>
      <c r="YI209" s="23"/>
      <c r="YJ209" s="23"/>
      <c r="YK209" s="23"/>
      <c r="YL209" s="23"/>
      <c r="YM209" s="23"/>
      <c r="YN209" s="23"/>
      <c r="YO209" s="23"/>
      <c r="YP209" s="23"/>
      <c r="YQ209" s="23"/>
      <c r="YR209" s="23"/>
      <c r="YS209" s="23"/>
      <c r="YT209" s="23"/>
      <c r="YU209" s="23"/>
      <c r="YV209" s="23"/>
      <c r="YW209" s="23"/>
      <c r="YX209" s="23"/>
      <c r="YY209" s="23"/>
      <c r="YZ209" s="23"/>
      <c r="ZA209" s="23"/>
      <c r="ZB209" s="23"/>
      <c r="ZC209" s="23"/>
      <c r="ZD209" s="23"/>
      <c r="ZE209" s="23"/>
      <c r="ZF209" s="23"/>
      <c r="ZG209" s="23"/>
      <c r="ZH209" s="23"/>
      <c r="ZI209" s="23"/>
      <c r="ZJ209" s="23"/>
      <c r="ZK209" s="23"/>
      <c r="ZL209" s="23"/>
      <c r="ZM209" s="23"/>
      <c r="ZN209" s="23"/>
      <c r="ZO209" s="23"/>
      <c r="ZP209" s="23"/>
      <c r="ZQ209" s="23"/>
      <c r="ZR209" s="23"/>
      <c r="ZS209" s="23"/>
      <c r="ZT209" s="23"/>
      <c r="ZU209" s="23"/>
      <c r="ZV209" s="23"/>
      <c r="ZW209" s="23"/>
      <c r="ZX209" s="23"/>
      <c r="ZY209" s="23"/>
      <c r="ZZ209" s="23"/>
      <c r="AAA209" s="23"/>
      <c r="AAB209" s="23"/>
      <c r="AAC209" s="23"/>
      <c r="AAD209" s="23"/>
      <c r="AAE209" s="23"/>
      <c r="AAF209" s="23"/>
      <c r="AAG209" s="23"/>
      <c r="AAH209" s="23"/>
      <c r="AAI209" s="23"/>
      <c r="AAJ209" s="23"/>
      <c r="AAK209" s="23"/>
      <c r="AAL209" s="23"/>
      <c r="AAM209" s="23"/>
      <c r="AAN209" s="23"/>
      <c r="AAO209" s="23"/>
      <c r="AAP209" s="23"/>
      <c r="AAQ209" s="23"/>
      <c r="AAR209" s="23"/>
      <c r="AAS209" s="23"/>
      <c r="AAT209" s="23"/>
      <c r="AAU209" s="23"/>
      <c r="AAV209" s="23"/>
      <c r="AAW209" s="23"/>
      <c r="AAX209" s="23"/>
      <c r="AAY209" s="23"/>
      <c r="AAZ209" s="23"/>
      <c r="ABA209" s="23"/>
      <c r="ABB209" s="23"/>
      <c r="ABC209" s="23"/>
      <c r="ABD209" s="23"/>
      <c r="ABE209" s="23"/>
      <c r="ABF209" s="23"/>
      <c r="ABG209" s="23"/>
      <c r="ABH209" s="23"/>
      <c r="ABI209" s="23"/>
      <c r="ABJ209" s="23"/>
      <c r="ABK209" s="23"/>
      <c r="ABL209" s="23"/>
      <c r="ABM209" s="23"/>
      <c r="ABN209" s="23"/>
      <c r="ABO209" s="23"/>
      <c r="ABP209" s="23"/>
      <c r="ABQ209" s="23"/>
      <c r="ABR209" s="23"/>
      <c r="ABS209" s="23"/>
      <c r="ABT209" s="23"/>
      <c r="ABU209" s="23"/>
      <c r="ABV209" s="23"/>
      <c r="ABW209" s="23"/>
      <c r="ABX209" s="23"/>
      <c r="ABY209" s="23"/>
      <c r="ABZ209" s="23"/>
      <c r="ACA209" s="23"/>
      <c r="ACB209" s="23"/>
      <c r="ACC209" s="23"/>
      <c r="ACD209" s="23"/>
      <c r="ACE209" s="23"/>
      <c r="ACF209" s="23"/>
      <c r="ACG209" s="23"/>
      <c r="ACH209" s="23"/>
      <c r="ACI209" s="23"/>
      <c r="ACJ209" s="23"/>
      <c r="ACK209" s="23"/>
      <c r="ACL209" s="23"/>
      <c r="ACM209" s="23"/>
      <c r="ACN209" s="23"/>
      <c r="ACO209" s="23"/>
      <c r="ACP209" s="23"/>
      <c r="ACQ209" s="23"/>
      <c r="ACR209" s="23"/>
      <c r="ACS209" s="23"/>
      <c r="ACT209" s="23"/>
      <c r="ACU209" s="23"/>
      <c r="ACV209" s="23"/>
      <c r="ACW209" s="23"/>
      <c r="ACX209" s="23"/>
      <c r="ACY209" s="23"/>
      <c r="ACZ209" s="23"/>
      <c r="ADA209" s="23"/>
      <c r="ADB209" s="23"/>
      <c r="ADC209" s="23"/>
      <c r="ADD209" s="23"/>
      <c r="ADE209" s="23"/>
      <c r="ADF209" s="23"/>
      <c r="ADG209" s="23"/>
      <c r="ADH209" s="23"/>
      <c r="ADI209" s="23"/>
      <c r="ADJ209" s="23"/>
      <c r="ADK209" s="23"/>
      <c r="ADL209" s="23"/>
      <c r="ADM209" s="23"/>
      <c r="ADN209" s="23"/>
      <c r="ADO209" s="23"/>
      <c r="ADP209" s="23"/>
      <c r="ADQ209" s="23"/>
      <c r="ADR209" s="23"/>
      <c r="ADS209" s="23"/>
      <c r="ADT209" s="23"/>
      <c r="ADU209" s="23"/>
      <c r="ADV209" s="23"/>
      <c r="ADW209" s="23"/>
      <c r="ADX209" s="23"/>
      <c r="ADY209" s="23"/>
      <c r="ADZ209" s="23"/>
      <c r="AEA209" s="23"/>
      <c r="AEB209" s="23"/>
      <c r="AEC209" s="23"/>
      <c r="AED209" s="23"/>
      <c r="AEE209" s="23"/>
      <c r="AEF209" s="23"/>
      <c r="AEG209" s="23"/>
      <c r="AEH209" s="23"/>
      <c r="AEI209" s="23"/>
      <c r="AEJ209" s="23"/>
      <c r="AEK209" s="23"/>
      <c r="AEL209" s="23"/>
      <c r="AEM209" s="23"/>
      <c r="AEN209" s="23"/>
      <c r="AEO209" s="23"/>
      <c r="AEP209" s="23"/>
      <c r="AEQ209" s="23"/>
      <c r="AER209" s="23"/>
      <c r="AES209" s="23"/>
      <c r="AET209" s="23"/>
      <c r="AEU209" s="23"/>
      <c r="AEV209" s="23"/>
      <c r="AEW209" s="23"/>
      <c r="AEX209" s="23"/>
      <c r="AEY209" s="23"/>
      <c r="AEZ209" s="23"/>
      <c r="AFA209" s="23"/>
      <c r="AFB209" s="23"/>
      <c r="AFC209" s="23"/>
      <c r="AFD209" s="23"/>
      <c r="AFE209" s="23"/>
      <c r="AFF209" s="23"/>
      <c r="AFG209" s="23"/>
      <c r="AFH209" s="23"/>
      <c r="AFI209" s="23"/>
      <c r="AFJ209" s="23"/>
      <c r="AFK209" s="23"/>
      <c r="AFL209" s="23"/>
      <c r="AFM209" s="23"/>
      <c r="AFN209" s="23"/>
      <c r="AFO209" s="23"/>
      <c r="AFP209" s="23"/>
      <c r="AFQ209" s="23"/>
      <c r="AFR209" s="23"/>
      <c r="AFS209" s="23"/>
      <c r="AFT209" s="23"/>
      <c r="AFU209" s="23"/>
      <c r="AFV209" s="23"/>
      <c r="AFW209" s="23"/>
      <c r="AFX209" s="23"/>
      <c r="AFY209" s="23"/>
      <c r="AFZ209" s="23"/>
      <c r="AGA209" s="23"/>
      <c r="AGB209" s="23"/>
      <c r="AGC209" s="23"/>
      <c r="AGD209" s="23"/>
      <c r="AGE209" s="23"/>
      <c r="AGF209" s="23"/>
      <c r="AGG209" s="23"/>
      <c r="AGH209" s="23"/>
      <c r="AGI209" s="23"/>
      <c r="AGJ209" s="23"/>
      <c r="AGK209" s="23"/>
      <c r="AGL209" s="23"/>
      <c r="AGM209" s="23"/>
      <c r="AGN209" s="23"/>
      <c r="AGO209" s="23"/>
      <c r="AGP209" s="23"/>
      <c r="AGQ209" s="23"/>
      <c r="AGR209" s="23"/>
      <c r="AGS209" s="23"/>
      <c r="AGT209" s="23"/>
      <c r="AGU209" s="23"/>
      <c r="AGV209" s="23"/>
      <c r="AGW209" s="23"/>
      <c r="AGX209" s="23"/>
      <c r="AGY209" s="23"/>
      <c r="AGZ209" s="23"/>
      <c r="AHA209" s="23"/>
      <c r="AHB209" s="23"/>
      <c r="AHC209" s="23"/>
      <c r="AHD209" s="23"/>
      <c r="AHE209" s="23"/>
      <c r="AHF209" s="23"/>
      <c r="AHG209" s="23"/>
      <c r="AHH209" s="23"/>
      <c r="AHI209" s="23"/>
      <c r="AHJ209" s="23"/>
      <c r="AHK209" s="23"/>
      <c r="AHL209" s="23"/>
      <c r="AHM209" s="23"/>
      <c r="AHN209" s="23"/>
      <c r="AHO209" s="23"/>
      <c r="AHP209" s="23"/>
      <c r="AHQ209" s="23"/>
      <c r="AHR209" s="23"/>
      <c r="AHS209" s="23"/>
      <c r="AHT209" s="23"/>
      <c r="AHU209" s="23"/>
      <c r="AHV209" s="23"/>
      <c r="AHW209" s="23"/>
      <c r="AHX209" s="23"/>
      <c r="AHY209" s="23"/>
      <c r="AHZ209" s="23"/>
      <c r="AIA209" s="23"/>
      <c r="AIB209" s="23"/>
      <c r="AIC209" s="23"/>
      <c r="AID209" s="23"/>
    </row>
    <row r="210" spans="1:914" s="20" customFormat="1" ht="13.55" customHeight="1">
      <c r="A210" s="587"/>
      <c r="B210" s="260" t="s">
        <v>199</v>
      </c>
      <c r="C210" s="385">
        <v>73999</v>
      </c>
      <c r="D210" s="234">
        <v>-0.4838455421787593</v>
      </c>
      <c r="E210" s="598"/>
      <c r="F210" s="623"/>
      <c r="G210" s="233">
        <v>1589</v>
      </c>
      <c r="H210" s="234">
        <v>-0.92247267759562845</v>
      </c>
      <c r="I210" s="369">
        <v>43</v>
      </c>
      <c r="J210" s="234">
        <v>-0.97297297297297303</v>
      </c>
      <c r="K210" s="626"/>
      <c r="L210" s="629"/>
      <c r="M210" s="369">
        <v>72</v>
      </c>
      <c r="N210" s="234">
        <v>-0.68965517241379315</v>
      </c>
      <c r="O210" s="369"/>
      <c r="P210" s="234" t="s">
        <v>445</v>
      </c>
      <c r="Q210" s="369">
        <v>0</v>
      </c>
      <c r="R210" s="234" t="s">
        <v>445</v>
      </c>
      <c r="S210" s="369">
        <v>162</v>
      </c>
      <c r="T210" s="234">
        <v>-0.40875912408759119</v>
      </c>
      <c r="U210" s="620"/>
      <c r="V210" s="234" t="s">
        <v>445</v>
      </c>
      <c r="W210" s="233">
        <v>2</v>
      </c>
      <c r="X210" s="234"/>
      <c r="Y210" s="384">
        <v>0</v>
      </c>
      <c r="Z210" s="234"/>
      <c r="AA210" s="369"/>
      <c r="AB210" s="234" t="s">
        <v>445</v>
      </c>
      <c r="AC210" s="369"/>
      <c r="AD210" s="234" t="s">
        <v>445</v>
      </c>
      <c r="AE210" s="369"/>
      <c r="AF210" s="234" t="s">
        <v>445</v>
      </c>
      <c r="AG210" s="369"/>
      <c r="AH210" s="234" t="s">
        <v>445</v>
      </c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  <c r="IO210" s="23"/>
      <c r="IP210" s="23"/>
      <c r="IQ210" s="23"/>
      <c r="IR210" s="23"/>
      <c r="IS210" s="23"/>
      <c r="IT210" s="23"/>
      <c r="IU210" s="23"/>
      <c r="IV210" s="23"/>
      <c r="IW210" s="23"/>
      <c r="IX210" s="23"/>
      <c r="IY210" s="23"/>
      <c r="IZ210" s="23"/>
      <c r="JA210" s="23"/>
      <c r="JB210" s="23"/>
      <c r="JC210" s="23"/>
      <c r="JD210" s="23"/>
      <c r="JE210" s="23"/>
      <c r="JF210" s="23"/>
      <c r="JG210" s="23"/>
      <c r="JH210" s="23"/>
      <c r="JI210" s="23"/>
      <c r="JJ210" s="23"/>
      <c r="JK210" s="23"/>
      <c r="JL210" s="23"/>
      <c r="JM210" s="23"/>
      <c r="JN210" s="23"/>
      <c r="JO210" s="23"/>
      <c r="JP210" s="23"/>
      <c r="JQ210" s="23"/>
      <c r="JR210" s="23"/>
      <c r="JS210" s="23"/>
      <c r="JT210" s="23"/>
      <c r="JU210" s="23"/>
      <c r="JV210" s="23"/>
      <c r="JW210" s="23"/>
      <c r="JX210" s="23"/>
      <c r="JY210" s="23"/>
      <c r="JZ210" s="23"/>
      <c r="KA210" s="23"/>
      <c r="KB210" s="23"/>
      <c r="KC210" s="23"/>
      <c r="KD210" s="23"/>
      <c r="KE210" s="23"/>
      <c r="KF210" s="23"/>
      <c r="KG210" s="23"/>
      <c r="KH210" s="23"/>
      <c r="KI210" s="23"/>
      <c r="KJ210" s="23"/>
      <c r="KK210" s="23"/>
      <c r="KL210" s="23"/>
      <c r="KM210" s="23"/>
      <c r="KN210" s="23"/>
      <c r="KO210" s="23"/>
      <c r="KP210" s="23"/>
      <c r="KQ210" s="23"/>
      <c r="KR210" s="23"/>
      <c r="KS210" s="23"/>
      <c r="KT210" s="23"/>
      <c r="KU210" s="23"/>
      <c r="KV210" s="23"/>
      <c r="KW210" s="23"/>
      <c r="KX210" s="23"/>
      <c r="KY210" s="23"/>
      <c r="KZ210" s="23"/>
      <c r="LA210" s="23"/>
      <c r="LB210" s="23"/>
      <c r="LC210" s="23"/>
      <c r="LD210" s="23"/>
      <c r="LE210" s="23"/>
      <c r="LF210" s="23"/>
      <c r="LG210" s="23"/>
      <c r="LH210" s="23"/>
      <c r="LI210" s="23"/>
      <c r="LJ210" s="23"/>
      <c r="LK210" s="23"/>
      <c r="LL210" s="23"/>
      <c r="LM210" s="23"/>
      <c r="LN210" s="23"/>
      <c r="LO210" s="23"/>
      <c r="LP210" s="23"/>
      <c r="LQ210" s="23"/>
      <c r="LR210" s="23"/>
      <c r="LS210" s="23"/>
      <c r="LT210" s="23"/>
      <c r="LU210" s="23"/>
      <c r="LV210" s="23"/>
      <c r="LW210" s="23"/>
      <c r="LX210" s="23"/>
      <c r="LY210" s="23"/>
      <c r="LZ210" s="23"/>
      <c r="MA210" s="23"/>
      <c r="MB210" s="23"/>
      <c r="MC210" s="23"/>
      <c r="MD210" s="23"/>
      <c r="ME210" s="23"/>
      <c r="MF210" s="23"/>
      <c r="MG210" s="23"/>
      <c r="MH210" s="23"/>
      <c r="MI210" s="23"/>
      <c r="MJ210" s="23"/>
      <c r="MK210" s="23"/>
      <c r="ML210" s="23"/>
      <c r="MM210" s="23"/>
      <c r="MN210" s="23"/>
      <c r="MO210" s="23"/>
      <c r="MP210" s="23"/>
      <c r="MQ210" s="23"/>
      <c r="MR210" s="23"/>
      <c r="MS210" s="23"/>
      <c r="MT210" s="23"/>
      <c r="MU210" s="23"/>
      <c r="MV210" s="23"/>
      <c r="MW210" s="23"/>
      <c r="MX210" s="23"/>
      <c r="MY210" s="23"/>
      <c r="MZ210" s="23"/>
      <c r="NA210" s="23"/>
      <c r="NB210" s="23"/>
      <c r="NC210" s="23"/>
      <c r="ND210" s="23"/>
      <c r="NE210" s="23"/>
      <c r="NF210" s="23"/>
      <c r="NG210" s="23"/>
      <c r="NH210" s="23"/>
      <c r="NI210" s="23"/>
      <c r="NJ210" s="23"/>
      <c r="NK210" s="23"/>
      <c r="NL210" s="23"/>
      <c r="NM210" s="23"/>
      <c r="NN210" s="23"/>
      <c r="NO210" s="23"/>
      <c r="NP210" s="23"/>
      <c r="NQ210" s="23"/>
      <c r="NR210" s="23"/>
      <c r="NS210" s="23"/>
      <c r="NT210" s="23"/>
      <c r="NU210" s="23"/>
      <c r="NV210" s="23"/>
      <c r="NW210" s="23"/>
      <c r="NX210" s="23"/>
      <c r="NY210" s="23"/>
      <c r="NZ210" s="23"/>
      <c r="OA210" s="23"/>
      <c r="OB210" s="23"/>
      <c r="OC210" s="23"/>
      <c r="OD210" s="23"/>
      <c r="OE210" s="23"/>
      <c r="OF210" s="23"/>
      <c r="OG210" s="23"/>
      <c r="OH210" s="23"/>
      <c r="OI210" s="23"/>
      <c r="OJ210" s="23"/>
      <c r="OK210" s="23"/>
      <c r="OL210" s="23"/>
      <c r="OM210" s="23"/>
      <c r="ON210" s="23"/>
      <c r="OO210" s="23"/>
      <c r="OP210" s="23"/>
      <c r="OQ210" s="23"/>
      <c r="OR210" s="23"/>
      <c r="OS210" s="23"/>
      <c r="OT210" s="23"/>
      <c r="OU210" s="23"/>
      <c r="OV210" s="23"/>
      <c r="OW210" s="23"/>
      <c r="OX210" s="23"/>
      <c r="OY210" s="23"/>
      <c r="OZ210" s="23"/>
      <c r="PA210" s="23"/>
      <c r="PB210" s="23"/>
      <c r="PC210" s="23"/>
      <c r="PD210" s="23"/>
      <c r="PE210" s="23"/>
      <c r="PF210" s="23"/>
      <c r="PG210" s="23"/>
      <c r="PH210" s="23"/>
      <c r="PI210" s="23"/>
      <c r="PJ210" s="23"/>
      <c r="PK210" s="23"/>
      <c r="PL210" s="23"/>
      <c r="PM210" s="23"/>
      <c r="PN210" s="23"/>
      <c r="PO210" s="23"/>
      <c r="PP210" s="23"/>
      <c r="PQ210" s="23"/>
      <c r="PR210" s="23"/>
      <c r="PS210" s="23"/>
      <c r="PT210" s="23"/>
      <c r="PU210" s="23"/>
      <c r="PV210" s="23"/>
      <c r="PW210" s="23"/>
      <c r="PX210" s="23"/>
      <c r="PY210" s="23"/>
      <c r="PZ210" s="23"/>
      <c r="QA210" s="23"/>
      <c r="QB210" s="23"/>
      <c r="QC210" s="23"/>
      <c r="QD210" s="23"/>
      <c r="QE210" s="23"/>
      <c r="QF210" s="23"/>
      <c r="QG210" s="23"/>
      <c r="QH210" s="23"/>
      <c r="QI210" s="23"/>
      <c r="QJ210" s="23"/>
      <c r="QK210" s="23"/>
      <c r="QL210" s="23"/>
      <c r="QM210" s="23"/>
      <c r="QN210" s="23"/>
      <c r="QO210" s="23"/>
      <c r="QP210" s="23"/>
      <c r="QQ210" s="23"/>
      <c r="QR210" s="23"/>
      <c r="QS210" s="23"/>
      <c r="QT210" s="23"/>
      <c r="QU210" s="23"/>
      <c r="QV210" s="23"/>
      <c r="QW210" s="23"/>
      <c r="QX210" s="23"/>
      <c r="QY210" s="23"/>
      <c r="QZ210" s="23"/>
      <c r="RA210" s="23"/>
      <c r="RB210" s="23"/>
      <c r="RC210" s="23"/>
      <c r="RD210" s="23"/>
      <c r="RE210" s="23"/>
      <c r="RF210" s="23"/>
      <c r="RG210" s="23"/>
      <c r="RH210" s="23"/>
      <c r="RI210" s="23"/>
      <c r="RJ210" s="23"/>
      <c r="RK210" s="23"/>
      <c r="RL210" s="23"/>
      <c r="RM210" s="23"/>
      <c r="RN210" s="23"/>
      <c r="RO210" s="23"/>
      <c r="RP210" s="23"/>
      <c r="RQ210" s="23"/>
      <c r="RR210" s="23"/>
      <c r="RS210" s="23"/>
      <c r="RT210" s="23"/>
      <c r="RU210" s="23"/>
      <c r="RV210" s="23"/>
      <c r="RW210" s="23"/>
      <c r="RX210" s="23"/>
      <c r="RY210" s="23"/>
      <c r="RZ210" s="23"/>
      <c r="SA210" s="23"/>
      <c r="SB210" s="23"/>
      <c r="SC210" s="23"/>
      <c r="SD210" s="23"/>
      <c r="SE210" s="23"/>
      <c r="SF210" s="23"/>
      <c r="SG210" s="23"/>
      <c r="SH210" s="23"/>
      <c r="SI210" s="23"/>
      <c r="SJ210" s="23"/>
      <c r="SK210" s="23"/>
      <c r="SL210" s="23"/>
      <c r="SM210" s="23"/>
      <c r="SN210" s="23"/>
      <c r="SO210" s="23"/>
      <c r="SP210" s="23"/>
      <c r="SQ210" s="23"/>
      <c r="SR210" s="23"/>
      <c r="SS210" s="23"/>
      <c r="ST210" s="23"/>
      <c r="SU210" s="23"/>
      <c r="SV210" s="23"/>
      <c r="SW210" s="23"/>
      <c r="SX210" s="23"/>
      <c r="SY210" s="23"/>
      <c r="SZ210" s="23"/>
      <c r="TA210" s="23"/>
      <c r="TB210" s="23"/>
      <c r="TC210" s="23"/>
      <c r="TD210" s="23"/>
      <c r="TE210" s="23"/>
      <c r="TF210" s="23"/>
      <c r="TG210" s="23"/>
      <c r="TH210" s="23"/>
      <c r="TI210" s="23"/>
      <c r="TJ210" s="23"/>
      <c r="TK210" s="23"/>
      <c r="TL210" s="23"/>
      <c r="TM210" s="23"/>
      <c r="TN210" s="23"/>
      <c r="TO210" s="23"/>
      <c r="TP210" s="23"/>
      <c r="TQ210" s="23"/>
      <c r="TR210" s="23"/>
      <c r="TS210" s="23"/>
      <c r="TT210" s="23"/>
      <c r="TU210" s="23"/>
      <c r="TV210" s="23"/>
      <c r="TW210" s="23"/>
      <c r="TX210" s="23"/>
      <c r="TY210" s="23"/>
      <c r="TZ210" s="23"/>
      <c r="UA210" s="23"/>
      <c r="UB210" s="23"/>
      <c r="UC210" s="23"/>
      <c r="UD210" s="23"/>
      <c r="UE210" s="23"/>
      <c r="UF210" s="23"/>
      <c r="UG210" s="23"/>
      <c r="UH210" s="23"/>
      <c r="UI210" s="23"/>
      <c r="UJ210" s="23"/>
      <c r="UK210" s="23"/>
      <c r="UL210" s="23"/>
      <c r="UM210" s="23"/>
      <c r="UN210" s="23"/>
      <c r="UO210" s="23"/>
      <c r="UP210" s="23"/>
      <c r="UQ210" s="23"/>
      <c r="UR210" s="23"/>
      <c r="US210" s="23"/>
      <c r="UT210" s="23"/>
      <c r="UU210" s="23"/>
      <c r="UV210" s="23"/>
      <c r="UW210" s="23"/>
      <c r="UX210" s="23"/>
      <c r="UY210" s="23"/>
      <c r="UZ210" s="23"/>
      <c r="VA210" s="23"/>
      <c r="VB210" s="23"/>
      <c r="VC210" s="23"/>
      <c r="VD210" s="23"/>
      <c r="VE210" s="23"/>
      <c r="VF210" s="23"/>
      <c r="VG210" s="23"/>
      <c r="VH210" s="23"/>
      <c r="VI210" s="23"/>
      <c r="VJ210" s="23"/>
      <c r="VK210" s="23"/>
      <c r="VL210" s="23"/>
      <c r="VM210" s="23"/>
      <c r="VN210" s="23"/>
      <c r="VO210" s="23"/>
      <c r="VP210" s="23"/>
      <c r="VQ210" s="23"/>
      <c r="VR210" s="23"/>
      <c r="VS210" s="23"/>
      <c r="VT210" s="23"/>
      <c r="VU210" s="23"/>
      <c r="VV210" s="23"/>
      <c r="VW210" s="23"/>
      <c r="VX210" s="23"/>
      <c r="VY210" s="23"/>
      <c r="VZ210" s="23"/>
      <c r="WA210" s="23"/>
      <c r="WB210" s="23"/>
      <c r="WC210" s="23"/>
      <c r="WD210" s="23"/>
      <c r="WE210" s="23"/>
      <c r="WF210" s="23"/>
      <c r="WG210" s="23"/>
      <c r="WH210" s="23"/>
      <c r="WI210" s="23"/>
      <c r="WJ210" s="23"/>
      <c r="WK210" s="23"/>
      <c r="WL210" s="23"/>
      <c r="WM210" s="23"/>
      <c r="WN210" s="23"/>
      <c r="WO210" s="23"/>
      <c r="WP210" s="23"/>
      <c r="WQ210" s="23"/>
      <c r="WR210" s="23"/>
      <c r="WS210" s="23"/>
      <c r="WT210" s="23"/>
      <c r="WU210" s="23"/>
      <c r="WV210" s="23"/>
      <c r="WW210" s="23"/>
      <c r="WX210" s="23"/>
      <c r="WY210" s="23"/>
      <c r="WZ210" s="23"/>
      <c r="XA210" s="23"/>
      <c r="XB210" s="23"/>
      <c r="XC210" s="23"/>
      <c r="XD210" s="23"/>
      <c r="XE210" s="23"/>
      <c r="XF210" s="23"/>
      <c r="XG210" s="23"/>
      <c r="XH210" s="23"/>
      <c r="XI210" s="23"/>
      <c r="XJ210" s="23"/>
      <c r="XK210" s="23"/>
      <c r="XL210" s="23"/>
      <c r="XM210" s="23"/>
      <c r="XN210" s="23"/>
      <c r="XO210" s="23"/>
      <c r="XP210" s="23"/>
      <c r="XQ210" s="23"/>
      <c r="XR210" s="23"/>
      <c r="XS210" s="23"/>
      <c r="XT210" s="23"/>
      <c r="XU210" s="23"/>
      <c r="XV210" s="23"/>
      <c r="XW210" s="23"/>
      <c r="XX210" s="23"/>
      <c r="XY210" s="23"/>
      <c r="XZ210" s="23"/>
      <c r="YA210" s="23"/>
      <c r="YB210" s="23"/>
      <c r="YC210" s="23"/>
      <c r="YD210" s="23"/>
      <c r="YE210" s="23"/>
      <c r="YF210" s="23"/>
      <c r="YG210" s="23"/>
      <c r="YH210" s="23"/>
      <c r="YI210" s="23"/>
      <c r="YJ210" s="23"/>
      <c r="YK210" s="23"/>
      <c r="YL210" s="23"/>
      <c r="YM210" s="23"/>
      <c r="YN210" s="23"/>
      <c r="YO210" s="23"/>
      <c r="YP210" s="23"/>
      <c r="YQ210" s="23"/>
      <c r="YR210" s="23"/>
      <c r="YS210" s="23"/>
      <c r="YT210" s="23"/>
      <c r="YU210" s="23"/>
      <c r="YV210" s="23"/>
      <c r="YW210" s="23"/>
      <c r="YX210" s="23"/>
      <c r="YY210" s="23"/>
      <c r="YZ210" s="23"/>
      <c r="ZA210" s="23"/>
      <c r="ZB210" s="23"/>
      <c r="ZC210" s="23"/>
      <c r="ZD210" s="23"/>
      <c r="ZE210" s="23"/>
      <c r="ZF210" s="23"/>
      <c r="ZG210" s="23"/>
      <c r="ZH210" s="23"/>
      <c r="ZI210" s="23"/>
      <c r="ZJ210" s="23"/>
      <c r="ZK210" s="23"/>
      <c r="ZL210" s="23"/>
      <c r="ZM210" s="23"/>
      <c r="ZN210" s="23"/>
      <c r="ZO210" s="23"/>
      <c r="ZP210" s="23"/>
      <c r="ZQ210" s="23"/>
      <c r="ZR210" s="23"/>
      <c r="ZS210" s="23"/>
      <c r="ZT210" s="23"/>
      <c r="ZU210" s="23"/>
      <c r="ZV210" s="23"/>
      <c r="ZW210" s="23"/>
      <c r="ZX210" s="23"/>
      <c r="ZY210" s="23"/>
      <c r="ZZ210" s="23"/>
      <c r="AAA210" s="23"/>
      <c r="AAB210" s="23"/>
      <c r="AAC210" s="23"/>
      <c r="AAD210" s="23"/>
      <c r="AAE210" s="23"/>
      <c r="AAF210" s="23"/>
      <c r="AAG210" s="23"/>
      <c r="AAH210" s="23"/>
      <c r="AAI210" s="23"/>
      <c r="AAJ210" s="23"/>
      <c r="AAK210" s="23"/>
      <c r="AAL210" s="23"/>
      <c r="AAM210" s="23"/>
      <c r="AAN210" s="23"/>
      <c r="AAO210" s="23"/>
      <c r="AAP210" s="23"/>
      <c r="AAQ210" s="23"/>
      <c r="AAR210" s="23"/>
      <c r="AAS210" s="23"/>
      <c r="AAT210" s="23"/>
      <c r="AAU210" s="23"/>
      <c r="AAV210" s="23"/>
      <c r="AAW210" s="23"/>
      <c r="AAX210" s="23"/>
      <c r="AAY210" s="23"/>
      <c r="AAZ210" s="23"/>
      <c r="ABA210" s="23"/>
      <c r="ABB210" s="23"/>
      <c r="ABC210" s="23"/>
      <c r="ABD210" s="23"/>
      <c r="ABE210" s="23"/>
      <c r="ABF210" s="23"/>
      <c r="ABG210" s="23"/>
      <c r="ABH210" s="23"/>
      <c r="ABI210" s="23"/>
      <c r="ABJ210" s="23"/>
      <c r="ABK210" s="23"/>
      <c r="ABL210" s="23"/>
      <c r="ABM210" s="23"/>
      <c r="ABN210" s="23"/>
      <c r="ABO210" s="23"/>
      <c r="ABP210" s="23"/>
      <c r="ABQ210" s="23"/>
      <c r="ABR210" s="23"/>
      <c r="ABS210" s="23"/>
      <c r="ABT210" s="23"/>
      <c r="ABU210" s="23"/>
      <c r="ABV210" s="23"/>
      <c r="ABW210" s="23"/>
      <c r="ABX210" s="23"/>
      <c r="ABY210" s="23"/>
      <c r="ABZ210" s="23"/>
      <c r="ACA210" s="23"/>
      <c r="ACB210" s="23"/>
      <c r="ACC210" s="23"/>
      <c r="ACD210" s="23"/>
      <c r="ACE210" s="23"/>
      <c r="ACF210" s="23"/>
      <c r="ACG210" s="23"/>
      <c r="ACH210" s="23"/>
      <c r="ACI210" s="23"/>
      <c r="ACJ210" s="23"/>
      <c r="ACK210" s="23"/>
      <c r="ACL210" s="23"/>
      <c r="ACM210" s="23"/>
      <c r="ACN210" s="23"/>
      <c r="ACO210" s="23"/>
      <c r="ACP210" s="23"/>
      <c r="ACQ210" s="23"/>
      <c r="ACR210" s="23"/>
      <c r="ACS210" s="23"/>
      <c r="ACT210" s="23"/>
      <c r="ACU210" s="23"/>
      <c r="ACV210" s="23"/>
      <c r="ACW210" s="23"/>
      <c r="ACX210" s="23"/>
      <c r="ACY210" s="23"/>
      <c r="ACZ210" s="23"/>
      <c r="ADA210" s="23"/>
      <c r="ADB210" s="23"/>
      <c r="ADC210" s="23"/>
      <c r="ADD210" s="23"/>
      <c r="ADE210" s="23"/>
      <c r="ADF210" s="23"/>
      <c r="ADG210" s="23"/>
      <c r="ADH210" s="23"/>
      <c r="ADI210" s="23"/>
      <c r="ADJ210" s="23"/>
      <c r="ADK210" s="23"/>
      <c r="ADL210" s="23"/>
      <c r="ADM210" s="23"/>
      <c r="ADN210" s="23"/>
      <c r="ADO210" s="23"/>
      <c r="ADP210" s="23"/>
      <c r="ADQ210" s="23"/>
      <c r="ADR210" s="23"/>
      <c r="ADS210" s="23"/>
      <c r="ADT210" s="23"/>
      <c r="ADU210" s="23"/>
      <c r="ADV210" s="23"/>
      <c r="ADW210" s="23"/>
      <c r="ADX210" s="23"/>
      <c r="ADY210" s="23"/>
      <c r="ADZ210" s="23"/>
      <c r="AEA210" s="23"/>
      <c r="AEB210" s="23"/>
      <c r="AEC210" s="23"/>
      <c r="AED210" s="23"/>
      <c r="AEE210" s="23"/>
      <c r="AEF210" s="23"/>
      <c r="AEG210" s="23"/>
      <c r="AEH210" s="23"/>
      <c r="AEI210" s="23"/>
      <c r="AEJ210" s="23"/>
      <c r="AEK210" s="23"/>
      <c r="AEL210" s="23"/>
      <c r="AEM210" s="23"/>
      <c r="AEN210" s="23"/>
      <c r="AEO210" s="23"/>
      <c r="AEP210" s="23"/>
      <c r="AEQ210" s="23"/>
      <c r="AER210" s="23"/>
      <c r="AES210" s="23"/>
      <c r="AET210" s="23"/>
      <c r="AEU210" s="23"/>
      <c r="AEV210" s="23"/>
      <c r="AEW210" s="23"/>
      <c r="AEX210" s="23"/>
      <c r="AEY210" s="23"/>
      <c r="AEZ210" s="23"/>
      <c r="AFA210" s="23"/>
      <c r="AFB210" s="23"/>
      <c r="AFC210" s="23"/>
      <c r="AFD210" s="23"/>
      <c r="AFE210" s="23"/>
      <c r="AFF210" s="23"/>
      <c r="AFG210" s="23"/>
      <c r="AFH210" s="23"/>
      <c r="AFI210" s="23"/>
      <c r="AFJ210" s="23"/>
      <c r="AFK210" s="23"/>
      <c r="AFL210" s="23"/>
      <c r="AFM210" s="23"/>
      <c r="AFN210" s="23"/>
      <c r="AFO210" s="23"/>
      <c r="AFP210" s="23"/>
      <c r="AFQ210" s="23"/>
      <c r="AFR210" s="23"/>
      <c r="AFS210" s="23"/>
      <c r="AFT210" s="23"/>
      <c r="AFU210" s="23"/>
      <c r="AFV210" s="23"/>
      <c r="AFW210" s="23"/>
      <c r="AFX210" s="23"/>
      <c r="AFY210" s="23"/>
      <c r="AFZ210" s="23"/>
      <c r="AGA210" s="23"/>
      <c r="AGB210" s="23"/>
      <c r="AGC210" s="23"/>
      <c r="AGD210" s="23"/>
      <c r="AGE210" s="23"/>
      <c r="AGF210" s="23"/>
      <c r="AGG210" s="23"/>
      <c r="AGH210" s="23"/>
      <c r="AGI210" s="23"/>
      <c r="AGJ210" s="23"/>
      <c r="AGK210" s="23"/>
      <c r="AGL210" s="23"/>
      <c r="AGM210" s="23"/>
      <c r="AGN210" s="23"/>
      <c r="AGO210" s="23"/>
      <c r="AGP210" s="23"/>
      <c r="AGQ210" s="23"/>
      <c r="AGR210" s="23"/>
      <c r="AGS210" s="23"/>
      <c r="AGT210" s="23"/>
      <c r="AGU210" s="23"/>
      <c r="AGV210" s="23"/>
      <c r="AGW210" s="23"/>
      <c r="AGX210" s="23"/>
      <c r="AGY210" s="23"/>
      <c r="AGZ210" s="23"/>
      <c r="AHA210" s="23"/>
      <c r="AHB210" s="23"/>
      <c r="AHC210" s="23"/>
      <c r="AHD210" s="23"/>
      <c r="AHE210" s="23"/>
      <c r="AHF210" s="23"/>
      <c r="AHG210" s="23"/>
      <c r="AHH210" s="23"/>
      <c r="AHI210" s="23"/>
      <c r="AHJ210" s="23"/>
      <c r="AHK210" s="23"/>
      <c r="AHL210" s="23"/>
      <c r="AHM210" s="23"/>
      <c r="AHN210" s="23"/>
      <c r="AHO210" s="23"/>
      <c r="AHP210" s="23"/>
      <c r="AHQ210" s="23"/>
      <c r="AHR210" s="23"/>
      <c r="AHS210" s="23"/>
      <c r="AHT210" s="23"/>
      <c r="AHU210" s="23"/>
      <c r="AHV210" s="23"/>
      <c r="AHW210" s="23"/>
      <c r="AHX210" s="23"/>
      <c r="AHY210" s="23"/>
      <c r="AHZ210" s="23"/>
      <c r="AIA210" s="23"/>
      <c r="AIB210" s="23"/>
      <c r="AIC210" s="23"/>
      <c r="AID210" s="23"/>
    </row>
    <row r="211" spans="1:914" s="20" customFormat="1" ht="13.55" customHeight="1">
      <c r="A211" s="587"/>
      <c r="B211" s="260" t="s">
        <v>8</v>
      </c>
      <c r="C211" s="385">
        <v>71302</v>
      </c>
      <c r="D211" s="234">
        <v>1.2689578361177407</v>
      </c>
      <c r="E211" s="598"/>
      <c r="F211" s="623"/>
      <c r="G211" s="233">
        <v>1243</v>
      </c>
      <c r="H211" s="234">
        <v>1.1768826619964972</v>
      </c>
      <c r="I211" s="369">
        <v>25</v>
      </c>
      <c r="J211" s="234">
        <v>1.7777777777777777</v>
      </c>
      <c r="K211" s="626">
        <v>449</v>
      </c>
      <c r="L211" s="623" t="s">
        <v>436</v>
      </c>
      <c r="M211" s="369">
        <v>18</v>
      </c>
      <c r="N211" s="234" t="s">
        <v>445</v>
      </c>
      <c r="O211" s="369"/>
      <c r="P211" s="234" t="s">
        <v>445</v>
      </c>
      <c r="Q211" s="369">
        <v>4</v>
      </c>
      <c r="R211" s="234" t="s">
        <v>445</v>
      </c>
      <c r="S211" s="369">
        <v>49</v>
      </c>
      <c r="T211" s="234">
        <v>1.1304347826086958</v>
      </c>
      <c r="U211" s="384"/>
      <c r="V211" s="234" t="s">
        <v>445</v>
      </c>
      <c r="W211" s="233">
        <v>1</v>
      </c>
      <c r="X211" s="234"/>
      <c r="Y211" s="384">
        <v>3</v>
      </c>
      <c r="Z211" s="234"/>
      <c r="AA211" s="369"/>
      <c r="AB211" s="234" t="s">
        <v>445</v>
      </c>
      <c r="AC211" s="369"/>
      <c r="AD211" s="234" t="s">
        <v>445</v>
      </c>
      <c r="AE211" s="369"/>
      <c r="AF211" s="234" t="s">
        <v>445</v>
      </c>
      <c r="AG211" s="369"/>
      <c r="AH211" s="234" t="s">
        <v>445</v>
      </c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  <c r="IW211" s="23"/>
      <c r="IX211" s="23"/>
      <c r="IY211" s="23"/>
      <c r="IZ211" s="23"/>
      <c r="JA211" s="23"/>
      <c r="JB211" s="23"/>
      <c r="JC211" s="23"/>
      <c r="JD211" s="23"/>
      <c r="JE211" s="23"/>
      <c r="JF211" s="23"/>
      <c r="JG211" s="23"/>
      <c r="JH211" s="23"/>
      <c r="JI211" s="23"/>
      <c r="JJ211" s="23"/>
      <c r="JK211" s="23"/>
      <c r="JL211" s="23"/>
      <c r="JM211" s="23"/>
      <c r="JN211" s="23"/>
      <c r="JO211" s="23"/>
      <c r="JP211" s="23"/>
      <c r="JQ211" s="23"/>
      <c r="JR211" s="23"/>
      <c r="JS211" s="23"/>
      <c r="JT211" s="23"/>
      <c r="JU211" s="23"/>
      <c r="JV211" s="23"/>
      <c r="JW211" s="23"/>
      <c r="JX211" s="23"/>
      <c r="JY211" s="23"/>
      <c r="JZ211" s="23"/>
      <c r="KA211" s="23"/>
      <c r="KB211" s="23"/>
      <c r="KC211" s="23"/>
      <c r="KD211" s="23"/>
      <c r="KE211" s="23"/>
      <c r="KF211" s="23"/>
      <c r="KG211" s="23"/>
      <c r="KH211" s="23"/>
      <c r="KI211" s="23"/>
      <c r="KJ211" s="23"/>
      <c r="KK211" s="23"/>
      <c r="KL211" s="23"/>
      <c r="KM211" s="23"/>
      <c r="KN211" s="23"/>
      <c r="KO211" s="23"/>
      <c r="KP211" s="23"/>
      <c r="KQ211" s="23"/>
      <c r="KR211" s="23"/>
      <c r="KS211" s="23"/>
      <c r="KT211" s="23"/>
      <c r="KU211" s="23"/>
      <c r="KV211" s="23"/>
      <c r="KW211" s="23"/>
      <c r="KX211" s="23"/>
      <c r="KY211" s="23"/>
      <c r="KZ211" s="23"/>
      <c r="LA211" s="23"/>
      <c r="LB211" s="23"/>
      <c r="LC211" s="23"/>
      <c r="LD211" s="23"/>
      <c r="LE211" s="23"/>
      <c r="LF211" s="23"/>
      <c r="LG211" s="23"/>
      <c r="LH211" s="23"/>
      <c r="LI211" s="23"/>
      <c r="LJ211" s="23"/>
      <c r="LK211" s="23"/>
      <c r="LL211" s="23"/>
      <c r="LM211" s="23"/>
      <c r="LN211" s="23"/>
      <c r="LO211" s="23"/>
      <c r="LP211" s="23"/>
      <c r="LQ211" s="23"/>
      <c r="LR211" s="23"/>
      <c r="LS211" s="23"/>
      <c r="LT211" s="23"/>
      <c r="LU211" s="23"/>
      <c r="LV211" s="23"/>
      <c r="LW211" s="23"/>
      <c r="LX211" s="23"/>
      <c r="LY211" s="23"/>
      <c r="LZ211" s="23"/>
      <c r="MA211" s="23"/>
      <c r="MB211" s="23"/>
      <c r="MC211" s="23"/>
      <c r="MD211" s="23"/>
      <c r="ME211" s="23"/>
      <c r="MF211" s="23"/>
      <c r="MG211" s="23"/>
      <c r="MH211" s="23"/>
      <c r="MI211" s="23"/>
      <c r="MJ211" s="23"/>
      <c r="MK211" s="23"/>
      <c r="ML211" s="23"/>
      <c r="MM211" s="23"/>
      <c r="MN211" s="23"/>
      <c r="MO211" s="23"/>
      <c r="MP211" s="23"/>
      <c r="MQ211" s="23"/>
      <c r="MR211" s="23"/>
      <c r="MS211" s="23"/>
      <c r="MT211" s="23"/>
      <c r="MU211" s="23"/>
      <c r="MV211" s="23"/>
      <c r="MW211" s="23"/>
      <c r="MX211" s="23"/>
      <c r="MY211" s="23"/>
      <c r="MZ211" s="23"/>
      <c r="NA211" s="23"/>
      <c r="NB211" s="23"/>
      <c r="NC211" s="23"/>
      <c r="ND211" s="23"/>
      <c r="NE211" s="23"/>
      <c r="NF211" s="23"/>
      <c r="NG211" s="23"/>
      <c r="NH211" s="23"/>
      <c r="NI211" s="23"/>
      <c r="NJ211" s="23"/>
      <c r="NK211" s="23"/>
      <c r="NL211" s="23"/>
      <c r="NM211" s="23"/>
      <c r="NN211" s="23"/>
      <c r="NO211" s="23"/>
      <c r="NP211" s="23"/>
      <c r="NQ211" s="23"/>
      <c r="NR211" s="23"/>
      <c r="NS211" s="23"/>
      <c r="NT211" s="23"/>
      <c r="NU211" s="23"/>
      <c r="NV211" s="23"/>
      <c r="NW211" s="23"/>
      <c r="NX211" s="23"/>
      <c r="NY211" s="23"/>
      <c r="NZ211" s="23"/>
      <c r="OA211" s="23"/>
      <c r="OB211" s="23"/>
      <c r="OC211" s="23"/>
      <c r="OD211" s="23"/>
      <c r="OE211" s="23"/>
      <c r="OF211" s="23"/>
      <c r="OG211" s="23"/>
      <c r="OH211" s="23"/>
      <c r="OI211" s="23"/>
      <c r="OJ211" s="23"/>
      <c r="OK211" s="23"/>
      <c r="OL211" s="23"/>
      <c r="OM211" s="23"/>
      <c r="ON211" s="23"/>
      <c r="OO211" s="23"/>
      <c r="OP211" s="23"/>
      <c r="OQ211" s="23"/>
      <c r="OR211" s="23"/>
      <c r="OS211" s="23"/>
      <c r="OT211" s="23"/>
      <c r="OU211" s="23"/>
      <c r="OV211" s="23"/>
      <c r="OW211" s="23"/>
      <c r="OX211" s="23"/>
      <c r="OY211" s="23"/>
      <c r="OZ211" s="23"/>
      <c r="PA211" s="23"/>
      <c r="PB211" s="23"/>
      <c r="PC211" s="23"/>
      <c r="PD211" s="23"/>
      <c r="PE211" s="23"/>
      <c r="PF211" s="23"/>
      <c r="PG211" s="23"/>
      <c r="PH211" s="23"/>
      <c r="PI211" s="23"/>
      <c r="PJ211" s="23"/>
      <c r="PK211" s="23"/>
      <c r="PL211" s="23"/>
      <c r="PM211" s="23"/>
      <c r="PN211" s="23"/>
      <c r="PO211" s="23"/>
      <c r="PP211" s="23"/>
      <c r="PQ211" s="23"/>
      <c r="PR211" s="23"/>
      <c r="PS211" s="23"/>
      <c r="PT211" s="23"/>
      <c r="PU211" s="23"/>
      <c r="PV211" s="23"/>
      <c r="PW211" s="23"/>
      <c r="PX211" s="23"/>
      <c r="PY211" s="23"/>
      <c r="PZ211" s="23"/>
      <c r="QA211" s="23"/>
      <c r="QB211" s="23"/>
      <c r="QC211" s="23"/>
      <c r="QD211" s="23"/>
      <c r="QE211" s="23"/>
      <c r="QF211" s="23"/>
      <c r="QG211" s="23"/>
      <c r="QH211" s="23"/>
      <c r="QI211" s="23"/>
      <c r="QJ211" s="23"/>
      <c r="QK211" s="23"/>
      <c r="QL211" s="23"/>
      <c r="QM211" s="23"/>
      <c r="QN211" s="23"/>
      <c r="QO211" s="23"/>
      <c r="QP211" s="23"/>
      <c r="QQ211" s="23"/>
      <c r="QR211" s="23"/>
      <c r="QS211" s="23"/>
      <c r="QT211" s="23"/>
      <c r="QU211" s="23"/>
      <c r="QV211" s="23"/>
      <c r="QW211" s="23"/>
      <c r="QX211" s="23"/>
      <c r="QY211" s="23"/>
      <c r="QZ211" s="23"/>
      <c r="RA211" s="23"/>
      <c r="RB211" s="23"/>
      <c r="RC211" s="23"/>
      <c r="RD211" s="23"/>
      <c r="RE211" s="23"/>
      <c r="RF211" s="23"/>
      <c r="RG211" s="23"/>
      <c r="RH211" s="23"/>
      <c r="RI211" s="23"/>
      <c r="RJ211" s="23"/>
      <c r="RK211" s="23"/>
      <c r="RL211" s="23"/>
      <c r="RM211" s="23"/>
      <c r="RN211" s="23"/>
      <c r="RO211" s="23"/>
      <c r="RP211" s="23"/>
      <c r="RQ211" s="23"/>
      <c r="RR211" s="23"/>
      <c r="RS211" s="23"/>
      <c r="RT211" s="23"/>
      <c r="RU211" s="23"/>
      <c r="RV211" s="23"/>
      <c r="RW211" s="23"/>
      <c r="RX211" s="23"/>
      <c r="RY211" s="23"/>
      <c r="RZ211" s="23"/>
      <c r="SA211" s="23"/>
      <c r="SB211" s="23"/>
      <c r="SC211" s="23"/>
      <c r="SD211" s="23"/>
      <c r="SE211" s="23"/>
      <c r="SF211" s="23"/>
      <c r="SG211" s="23"/>
      <c r="SH211" s="23"/>
      <c r="SI211" s="23"/>
      <c r="SJ211" s="23"/>
      <c r="SK211" s="23"/>
      <c r="SL211" s="23"/>
      <c r="SM211" s="23"/>
      <c r="SN211" s="23"/>
      <c r="SO211" s="23"/>
      <c r="SP211" s="23"/>
      <c r="SQ211" s="23"/>
      <c r="SR211" s="23"/>
      <c r="SS211" s="23"/>
      <c r="ST211" s="23"/>
      <c r="SU211" s="23"/>
      <c r="SV211" s="23"/>
      <c r="SW211" s="23"/>
      <c r="SX211" s="23"/>
      <c r="SY211" s="23"/>
      <c r="SZ211" s="23"/>
      <c r="TA211" s="23"/>
      <c r="TB211" s="23"/>
      <c r="TC211" s="23"/>
      <c r="TD211" s="23"/>
      <c r="TE211" s="23"/>
      <c r="TF211" s="23"/>
      <c r="TG211" s="23"/>
      <c r="TH211" s="23"/>
      <c r="TI211" s="23"/>
      <c r="TJ211" s="23"/>
      <c r="TK211" s="23"/>
      <c r="TL211" s="23"/>
      <c r="TM211" s="23"/>
      <c r="TN211" s="23"/>
      <c r="TO211" s="23"/>
      <c r="TP211" s="23"/>
      <c r="TQ211" s="23"/>
      <c r="TR211" s="23"/>
      <c r="TS211" s="23"/>
      <c r="TT211" s="23"/>
      <c r="TU211" s="23"/>
      <c r="TV211" s="23"/>
      <c r="TW211" s="23"/>
      <c r="TX211" s="23"/>
      <c r="TY211" s="23"/>
      <c r="TZ211" s="23"/>
      <c r="UA211" s="23"/>
      <c r="UB211" s="23"/>
      <c r="UC211" s="23"/>
      <c r="UD211" s="23"/>
      <c r="UE211" s="23"/>
      <c r="UF211" s="23"/>
      <c r="UG211" s="23"/>
      <c r="UH211" s="23"/>
      <c r="UI211" s="23"/>
      <c r="UJ211" s="23"/>
      <c r="UK211" s="23"/>
      <c r="UL211" s="23"/>
      <c r="UM211" s="23"/>
      <c r="UN211" s="23"/>
      <c r="UO211" s="23"/>
      <c r="UP211" s="23"/>
      <c r="UQ211" s="23"/>
      <c r="UR211" s="23"/>
      <c r="US211" s="23"/>
      <c r="UT211" s="23"/>
      <c r="UU211" s="23"/>
      <c r="UV211" s="23"/>
      <c r="UW211" s="23"/>
      <c r="UX211" s="23"/>
      <c r="UY211" s="23"/>
      <c r="UZ211" s="23"/>
      <c r="VA211" s="23"/>
      <c r="VB211" s="23"/>
      <c r="VC211" s="23"/>
      <c r="VD211" s="23"/>
      <c r="VE211" s="23"/>
      <c r="VF211" s="23"/>
      <c r="VG211" s="23"/>
      <c r="VH211" s="23"/>
      <c r="VI211" s="23"/>
      <c r="VJ211" s="23"/>
      <c r="VK211" s="23"/>
      <c r="VL211" s="23"/>
      <c r="VM211" s="23"/>
      <c r="VN211" s="23"/>
      <c r="VO211" s="23"/>
      <c r="VP211" s="23"/>
      <c r="VQ211" s="23"/>
      <c r="VR211" s="23"/>
      <c r="VS211" s="23"/>
      <c r="VT211" s="23"/>
      <c r="VU211" s="23"/>
      <c r="VV211" s="23"/>
      <c r="VW211" s="23"/>
      <c r="VX211" s="23"/>
      <c r="VY211" s="23"/>
      <c r="VZ211" s="23"/>
      <c r="WA211" s="23"/>
      <c r="WB211" s="23"/>
      <c r="WC211" s="23"/>
      <c r="WD211" s="23"/>
      <c r="WE211" s="23"/>
      <c r="WF211" s="23"/>
      <c r="WG211" s="23"/>
      <c r="WH211" s="23"/>
      <c r="WI211" s="23"/>
      <c r="WJ211" s="23"/>
      <c r="WK211" s="23"/>
      <c r="WL211" s="23"/>
      <c r="WM211" s="23"/>
      <c r="WN211" s="23"/>
      <c r="WO211" s="23"/>
      <c r="WP211" s="23"/>
      <c r="WQ211" s="23"/>
      <c r="WR211" s="23"/>
      <c r="WS211" s="23"/>
      <c r="WT211" s="23"/>
      <c r="WU211" s="23"/>
      <c r="WV211" s="23"/>
      <c r="WW211" s="23"/>
      <c r="WX211" s="23"/>
      <c r="WY211" s="23"/>
      <c r="WZ211" s="23"/>
      <c r="XA211" s="23"/>
      <c r="XB211" s="23"/>
      <c r="XC211" s="23"/>
      <c r="XD211" s="23"/>
      <c r="XE211" s="23"/>
      <c r="XF211" s="23"/>
      <c r="XG211" s="23"/>
      <c r="XH211" s="23"/>
      <c r="XI211" s="23"/>
      <c r="XJ211" s="23"/>
      <c r="XK211" s="23"/>
      <c r="XL211" s="23"/>
      <c r="XM211" s="23"/>
      <c r="XN211" s="23"/>
      <c r="XO211" s="23"/>
      <c r="XP211" s="23"/>
      <c r="XQ211" s="23"/>
      <c r="XR211" s="23"/>
      <c r="XS211" s="23"/>
      <c r="XT211" s="23"/>
      <c r="XU211" s="23"/>
      <c r="XV211" s="23"/>
      <c r="XW211" s="23"/>
      <c r="XX211" s="23"/>
      <c r="XY211" s="23"/>
      <c r="XZ211" s="23"/>
      <c r="YA211" s="23"/>
      <c r="YB211" s="23"/>
      <c r="YC211" s="23"/>
      <c r="YD211" s="23"/>
      <c r="YE211" s="23"/>
      <c r="YF211" s="23"/>
      <c r="YG211" s="23"/>
      <c r="YH211" s="23"/>
      <c r="YI211" s="23"/>
      <c r="YJ211" s="23"/>
      <c r="YK211" s="23"/>
      <c r="YL211" s="23"/>
      <c r="YM211" s="23"/>
      <c r="YN211" s="23"/>
      <c r="YO211" s="23"/>
      <c r="YP211" s="23"/>
      <c r="YQ211" s="23"/>
      <c r="YR211" s="23"/>
      <c r="YS211" s="23"/>
      <c r="YT211" s="23"/>
      <c r="YU211" s="23"/>
      <c r="YV211" s="23"/>
      <c r="YW211" s="23"/>
      <c r="YX211" s="23"/>
      <c r="YY211" s="23"/>
      <c r="YZ211" s="23"/>
      <c r="ZA211" s="23"/>
      <c r="ZB211" s="23"/>
      <c r="ZC211" s="23"/>
      <c r="ZD211" s="23"/>
      <c r="ZE211" s="23"/>
      <c r="ZF211" s="23"/>
      <c r="ZG211" s="23"/>
      <c r="ZH211" s="23"/>
      <c r="ZI211" s="23"/>
      <c r="ZJ211" s="23"/>
      <c r="ZK211" s="23"/>
      <c r="ZL211" s="23"/>
      <c r="ZM211" s="23"/>
      <c r="ZN211" s="23"/>
      <c r="ZO211" s="23"/>
      <c r="ZP211" s="23"/>
      <c r="ZQ211" s="23"/>
      <c r="ZR211" s="23"/>
      <c r="ZS211" s="23"/>
      <c r="ZT211" s="23"/>
      <c r="ZU211" s="23"/>
      <c r="ZV211" s="23"/>
      <c r="ZW211" s="23"/>
      <c r="ZX211" s="23"/>
      <c r="ZY211" s="23"/>
      <c r="ZZ211" s="23"/>
      <c r="AAA211" s="23"/>
      <c r="AAB211" s="23"/>
      <c r="AAC211" s="23"/>
      <c r="AAD211" s="23"/>
      <c r="AAE211" s="23"/>
      <c r="AAF211" s="23"/>
      <c r="AAG211" s="23"/>
      <c r="AAH211" s="23"/>
      <c r="AAI211" s="23"/>
      <c r="AAJ211" s="23"/>
      <c r="AAK211" s="23"/>
      <c r="AAL211" s="23"/>
      <c r="AAM211" s="23"/>
      <c r="AAN211" s="23"/>
      <c r="AAO211" s="23"/>
      <c r="AAP211" s="23"/>
      <c r="AAQ211" s="23"/>
      <c r="AAR211" s="23"/>
      <c r="AAS211" s="23"/>
      <c r="AAT211" s="23"/>
      <c r="AAU211" s="23"/>
      <c r="AAV211" s="23"/>
      <c r="AAW211" s="23"/>
      <c r="AAX211" s="23"/>
      <c r="AAY211" s="23"/>
      <c r="AAZ211" s="23"/>
      <c r="ABA211" s="23"/>
      <c r="ABB211" s="23"/>
      <c r="ABC211" s="23"/>
      <c r="ABD211" s="23"/>
      <c r="ABE211" s="23"/>
      <c r="ABF211" s="23"/>
      <c r="ABG211" s="23"/>
      <c r="ABH211" s="23"/>
      <c r="ABI211" s="23"/>
      <c r="ABJ211" s="23"/>
      <c r="ABK211" s="23"/>
      <c r="ABL211" s="23"/>
      <c r="ABM211" s="23"/>
      <c r="ABN211" s="23"/>
      <c r="ABO211" s="23"/>
      <c r="ABP211" s="23"/>
      <c r="ABQ211" s="23"/>
      <c r="ABR211" s="23"/>
      <c r="ABS211" s="23"/>
      <c r="ABT211" s="23"/>
      <c r="ABU211" s="23"/>
      <c r="ABV211" s="23"/>
      <c r="ABW211" s="23"/>
      <c r="ABX211" s="23"/>
      <c r="ABY211" s="23"/>
      <c r="ABZ211" s="23"/>
      <c r="ACA211" s="23"/>
      <c r="ACB211" s="23"/>
      <c r="ACC211" s="23"/>
      <c r="ACD211" s="23"/>
      <c r="ACE211" s="23"/>
      <c r="ACF211" s="23"/>
      <c r="ACG211" s="23"/>
      <c r="ACH211" s="23"/>
      <c r="ACI211" s="23"/>
      <c r="ACJ211" s="23"/>
      <c r="ACK211" s="23"/>
      <c r="ACL211" s="23"/>
      <c r="ACM211" s="23"/>
      <c r="ACN211" s="23"/>
      <c r="ACO211" s="23"/>
      <c r="ACP211" s="23"/>
      <c r="ACQ211" s="23"/>
      <c r="ACR211" s="23"/>
      <c r="ACS211" s="23"/>
      <c r="ACT211" s="23"/>
      <c r="ACU211" s="23"/>
      <c r="ACV211" s="23"/>
      <c r="ACW211" s="23"/>
      <c r="ACX211" s="23"/>
      <c r="ACY211" s="23"/>
      <c r="ACZ211" s="23"/>
      <c r="ADA211" s="23"/>
      <c r="ADB211" s="23"/>
      <c r="ADC211" s="23"/>
      <c r="ADD211" s="23"/>
      <c r="ADE211" s="23"/>
      <c r="ADF211" s="23"/>
      <c r="ADG211" s="23"/>
      <c r="ADH211" s="23"/>
      <c r="ADI211" s="23"/>
      <c r="ADJ211" s="23"/>
      <c r="ADK211" s="23"/>
      <c r="ADL211" s="23"/>
      <c r="ADM211" s="23"/>
      <c r="ADN211" s="23"/>
      <c r="ADO211" s="23"/>
      <c r="ADP211" s="23"/>
      <c r="ADQ211" s="23"/>
      <c r="ADR211" s="23"/>
      <c r="ADS211" s="23"/>
      <c r="ADT211" s="23"/>
      <c r="ADU211" s="23"/>
      <c r="ADV211" s="23"/>
      <c r="ADW211" s="23"/>
      <c r="ADX211" s="23"/>
      <c r="ADY211" s="23"/>
      <c r="ADZ211" s="23"/>
      <c r="AEA211" s="23"/>
      <c r="AEB211" s="23"/>
      <c r="AEC211" s="23"/>
      <c r="AED211" s="23"/>
      <c r="AEE211" s="23"/>
      <c r="AEF211" s="23"/>
      <c r="AEG211" s="23"/>
      <c r="AEH211" s="23"/>
      <c r="AEI211" s="23"/>
      <c r="AEJ211" s="23"/>
      <c r="AEK211" s="23"/>
      <c r="AEL211" s="23"/>
      <c r="AEM211" s="23"/>
      <c r="AEN211" s="23"/>
      <c r="AEO211" s="23"/>
      <c r="AEP211" s="23"/>
      <c r="AEQ211" s="23"/>
      <c r="AER211" s="23"/>
      <c r="AES211" s="23"/>
      <c r="AET211" s="23"/>
      <c r="AEU211" s="23"/>
      <c r="AEV211" s="23"/>
      <c r="AEW211" s="23"/>
      <c r="AEX211" s="23"/>
      <c r="AEY211" s="23"/>
      <c r="AEZ211" s="23"/>
      <c r="AFA211" s="23"/>
      <c r="AFB211" s="23"/>
      <c r="AFC211" s="23"/>
      <c r="AFD211" s="23"/>
      <c r="AFE211" s="23"/>
      <c r="AFF211" s="23"/>
      <c r="AFG211" s="23"/>
      <c r="AFH211" s="23"/>
      <c r="AFI211" s="23"/>
      <c r="AFJ211" s="23"/>
      <c r="AFK211" s="23"/>
      <c r="AFL211" s="23"/>
      <c r="AFM211" s="23"/>
      <c r="AFN211" s="23"/>
      <c r="AFO211" s="23"/>
      <c r="AFP211" s="23"/>
      <c r="AFQ211" s="23"/>
      <c r="AFR211" s="23"/>
      <c r="AFS211" s="23"/>
      <c r="AFT211" s="23"/>
      <c r="AFU211" s="23"/>
      <c r="AFV211" s="23"/>
      <c r="AFW211" s="23"/>
      <c r="AFX211" s="23"/>
      <c r="AFY211" s="23"/>
      <c r="AFZ211" s="23"/>
      <c r="AGA211" s="23"/>
      <c r="AGB211" s="23"/>
      <c r="AGC211" s="23"/>
      <c r="AGD211" s="23"/>
      <c r="AGE211" s="23"/>
      <c r="AGF211" s="23"/>
      <c r="AGG211" s="23"/>
      <c r="AGH211" s="23"/>
      <c r="AGI211" s="23"/>
      <c r="AGJ211" s="23"/>
      <c r="AGK211" s="23"/>
      <c r="AGL211" s="23"/>
      <c r="AGM211" s="23"/>
      <c r="AGN211" s="23"/>
      <c r="AGO211" s="23"/>
      <c r="AGP211" s="23"/>
      <c r="AGQ211" s="23"/>
      <c r="AGR211" s="23"/>
      <c r="AGS211" s="23"/>
      <c r="AGT211" s="23"/>
      <c r="AGU211" s="23"/>
      <c r="AGV211" s="23"/>
      <c r="AGW211" s="23"/>
      <c r="AGX211" s="23"/>
      <c r="AGY211" s="23"/>
      <c r="AGZ211" s="23"/>
      <c r="AHA211" s="23"/>
      <c r="AHB211" s="23"/>
      <c r="AHC211" s="23"/>
      <c r="AHD211" s="23"/>
      <c r="AHE211" s="23"/>
      <c r="AHF211" s="23"/>
      <c r="AHG211" s="23"/>
      <c r="AHH211" s="23"/>
      <c r="AHI211" s="23"/>
      <c r="AHJ211" s="23"/>
      <c r="AHK211" s="23"/>
      <c r="AHL211" s="23"/>
      <c r="AHM211" s="23"/>
      <c r="AHN211" s="23"/>
      <c r="AHO211" s="23"/>
      <c r="AHP211" s="23"/>
      <c r="AHQ211" s="23"/>
      <c r="AHR211" s="23"/>
      <c r="AHS211" s="23"/>
      <c r="AHT211" s="23"/>
      <c r="AHU211" s="23"/>
      <c r="AHV211" s="23"/>
      <c r="AHW211" s="23"/>
      <c r="AHX211" s="23"/>
      <c r="AHY211" s="23"/>
      <c r="AHZ211" s="23"/>
      <c r="AIA211" s="23"/>
      <c r="AIB211" s="23"/>
      <c r="AIC211" s="23"/>
      <c r="AID211" s="23"/>
    </row>
    <row r="212" spans="1:914" s="20" customFormat="1" ht="13.55" customHeight="1">
      <c r="A212" s="587"/>
      <c r="B212" s="260" t="s">
        <v>9</v>
      </c>
      <c r="C212" s="385">
        <v>75416</v>
      </c>
      <c r="D212" s="234">
        <v>0.9950267181630601</v>
      </c>
      <c r="E212" s="598"/>
      <c r="F212" s="623"/>
      <c r="G212" s="233">
        <v>1246</v>
      </c>
      <c r="H212" s="234">
        <v>0.84047267355982269</v>
      </c>
      <c r="I212" s="369">
        <v>106</v>
      </c>
      <c r="J212" s="234">
        <v>7.1538461538461533</v>
      </c>
      <c r="K212" s="626"/>
      <c r="L212" s="623"/>
      <c r="M212" s="369">
        <v>16</v>
      </c>
      <c r="N212" s="234">
        <v>15</v>
      </c>
      <c r="O212" s="369"/>
      <c r="P212" s="234" t="s">
        <v>445</v>
      </c>
      <c r="Q212" s="369">
        <v>11</v>
      </c>
      <c r="R212" s="234" t="s">
        <v>445</v>
      </c>
      <c r="S212" s="369">
        <v>58</v>
      </c>
      <c r="T212" s="234">
        <v>18.333333333333332</v>
      </c>
      <c r="U212" s="384"/>
      <c r="V212" s="234" t="s">
        <v>445</v>
      </c>
      <c r="W212" s="233">
        <v>3</v>
      </c>
      <c r="X212" s="234"/>
      <c r="Y212" s="384">
        <v>7</v>
      </c>
      <c r="Z212" s="234"/>
      <c r="AA212" s="369"/>
      <c r="AB212" s="234" t="s">
        <v>445</v>
      </c>
      <c r="AC212" s="369"/>
      <c r="AD212" s="234" t="s">
        <v>445</v>
      </c>
      <c r="AE212" s="369"/>
      <c r="AF212" s="234" t="s">
        <v>445</v>
      </c>
      <c r="AG212" s="369"/>
      <c r="AH212" s="234" t="s">
        <v>445</v>
      </c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  <c r="IO212" s="23"/>
      <c r="IP212" s="23"/>
      <c r="IQ212" s="23"/>
      <c r="IR212" s="23"/>
      <c r="IS212" s="23"/>
      <c r="IT212" s="23"/>
      <c r="IU212" s="23"/>
      <c r="IV212" s="23"/>
      <c r="IW212" s="23"/>
      <c r="IX212" s="23"/>
      <c r="IY212" s="23"/>
      <c r="IZ212" s="23"/>
      <c r="JA212" s="23"/>
      <c r="JB212" s="23"/>
      <c r="JC212" s="23"/>
      <c r="JD212" s="23"/>
      <c r="JE212" s="23"/>
      <c r="JF212" s="23"/>
      <c r="JG212" s="23"/>
      <c r="JH212" s="23"/>
      <c r="JI212" s="23"/>
      <c r="JJ212" s="23"/>
      <c r="JK212" s="23"/>
      <c r="JL212" s="23"/>
      <c r="JM212" s="23"/>
      <c r="JN212" s="23"/>
      <c r="JO212" s="23"/>
      <c r="JP212" s="23"/>
      <c r="JQ212" s="23"/>
      <c r="JR212" s="23"/>
      <c r="JS212" s="23"/>
      <c r="JT212" s="23"/>
      <c r="JU212" s="23"/>
      <c r="JV212" s="23"/>
      <c r="JW212" s="23"/>
      <c r="JX212" s="23"/>
      <c r="JY212" s="23"/>
      <c r="JZ212" s="23"/>
      <c r="KA212" s="23"/>
      <c r="KB212" s="23"/>
      <c r="KC212" s="23"/>
      <c r="KD212" s="23"/>
      <c r="KE212" s="23"/>
      <c r="KF212" s="23"/>
      <c r="KG212" s="23"/>
      <c r="KH212" s="23"/>
      <c r="KI212" s="23"/>
      <c r="KJ212" s="23"/>
      <c r="KK212" s="23"/>
      <c r="KL212" s="23"/>
      <c r="KM212" s="23"/>
      <c r="KN212" s="23"/>
      <c r="KO212" s="23"/>
      <c r="KP212" s="23"/>
      <c r="KQ212" s="23"/>
      <c r="KR212" s="23"/>
      <c r="KS212" s="23"/>
      <c r="KT212" s="23"/>
      <c r="KU212" s="23"/>
      <c r="KV212" s="23"/>
      <c r="KW212" s="23"/>
      <c r="KX212" s="23"/>
      <c r="KY212" s="23"/>
      <c r="KZ212" s="23"/>
      <c r="LA212" s="23"/>
      <c r="LB212" s="23"/>
      <c r="LC212" s="23"/>
      <c r="LD212" s="23"/>
      <c r="LE212" s="23"/>
      <c r="LF212" s="23"/>
      <c r="LG212" s="23"/>
      <c r="LH212" s="23"/>
      <c r="LI212" s="23"/>
      <c r="LJ212" s="23"/>
      <c r="LK212" s="23"/>
      <c r="LL212" s="23"/>
      <c r="LM212" s="23"/>
      <c r="LN212" s="23"/>
      <c r="LO212" s="23"/>
      <c r="LP212" s="23"/>
      <c r="LQ212" s="23"/>
      <c r="LR212" s="23"/>
      <c r="LS212" s="23"/>
      <c r="LT212" s="23"/>
      <c r="LU212" s="23"/>
      <c r="LV212" s="23"/>
      <c r="LW212" s="23"/>
      <c r="LX212" s="23"/>
      <c r="LY212" s="23"/>
      <c r="LZ212" s="23"/>
      <c r="MA212" s="23"/>
      <c r="MB212" s="23"/>
      <c r="MC212" s="23"/>
      <c r="MD212" s="23"/>
      <c r="ME212" s="23"/>
      <c r="MF212" s="23"/>
      <c r="MG212" s="23"/>
      <c r="MH212" s="23"/>
      <c r="MI212" s="23"/>
      <c r="MJ212" s="23"/>
      <c r="MK212" s="23"/>
      <c r="ML212" s="23"/>
      <c r="MM212" s="23"/>
      <c r="MN212" s="23"/>
      <c r="MO212" s="23"/>
      <c r="MP212" s="23"/>
      <c r="MQ212" s="23"/>
      <c r="MR212" s="23"/>
      <c r="MS212" s="23"/>
      <c r="MT212" s="23"/>
      <c r="MU212" s="23"/>
      <c r="MV212" s="23"/>
      <c r="MW212" s="23"/>
      <c r="MX212" s="23"/>
      <c r="MY212" s="23"/>
      <c r="MZ212" s="23"/>
      <c r="NA212" s="23"/>
      <c r="NB212" s="23"/>
      <c r="NC212" s="23"/>
      <c r="ND212" s="23"/>
      <c r="NE212" s="23"/>
      <c r="NF212" s="23"/>
      <c r="NG212" s="23"/>
      <c r="NH212" s="23"/>
      <c r="NI212" s="23"/>
      <c r="NJ212" s="23"/>
      <c r="NK212" s="23"/>
      <c r="NL212" s="23"/>
      <c r="NM212" s="23"/>
      <c r="NN212" s="23"/>
      <c r="NO212" s="23"/>
      <c r="NP212" s="23"/>
      <c r="NQ212" s="23"/>
      <c r="NR212" s="23"/>
      <c r="NS212" s="23"/>
      <c r="NT212" s="23"/>
      <c r="NU212" s="23"/>
      <c r="NV212" s="23"/>
      <c r="NW212" s="23"/>
      <c r="NX212" s="23"/>
      <c r="NY212" s="23"/>
      <c r="NZ212" s="23"/>
      <c r="OA212" s="23"/>
      <c r="OB212" s="23"/>
      <c r="OC212" s="23"/>
      <c r="OD212" s="23"/>
      <c r="OE212" s="23"/>
      <c r="OF212" s="23"/>
      <c r="OG212" s="23"/>
      <c r="OH212" s="23"/>
      <c r="OI212" s="23"/>
      <c r="OJ212" s="23"/>
      <c r="OK212" s="23"/>
      <c r="OL212" s="23"/>
      <c r="OM212" s="23"/>
      <c r="ON212" s="23"/>
      <c r="OO212" s="23"/>
      <c r="OP212" s="23"/>
      <c r="OQ212" s="23"/>
      <c r="OR212" s="23"/>
      <c r="OS212" s="23"/>
      <c r="OT212" s="23"/>
      <c r="OU212" s="23"/>
      <c r="OV212" s="23"/>
      <c r="OW212" s="23"/>
      <c r="OX212" s="23"/>
      <c r="OY212" s="23"/>
      <c r="OZ212" s="23"/>
      <c r="PA212" s="23"/>
      <c r="PB212" s="23"/>
      <c r="PC212" s="23"/>
      <c r="PD212" s="23"/>
      <c r="PE212" s="23"/>
      <c r="PF212" s="23"/>
      <c r="PG212" s="23"/>
      <c r="PH212" s="23"/>
      <c r="PI212" s="23"/>
      <c r="PJ212" s="23"/>
      <c r="PK212" s="23"/>
      <c r="PL212" s="23"/>
      <c r="PM212" s="23"/>
      <c r="PN212" s="23"/>
      <c r="PO212" s="23"/>
      <c r="PP212" s="23"/>
      <c r="PQ212" s="23"/>
      <c r="PR212" s="23"/>
      <c r="PS212" s="23"/>
      <c r="PT212" s="23"/>
      <c r="PU212" s="23"/>
      <c r="PV212" s="23"/>
      <c r="PW212" s="23"/>
      <c r="PX212" s="23"/>
      <c r="PY212" s="23"/>
      <c r="PZ212" s="23"/>
      <c r="QA212" s="23"/>
      <c r="QB212" s="23"/>
      <c r="QC212" s="23"/>
      <c r="QD212" s="23"/>
      <c r="QE212" s="23"/>
      <c r="QF212" s="23"/>
      <c r="QG212" s="23"/>
      <c r="QH212" s="23"/>
      <c r="QI212" s="23"/>
      <c r="QJ212" s="23"/>
      <c r="QK212" s="23"/>
      <c r="QL212" s="23"/>
      <c r="QM212" s="23"/>
      <c r="QN212" s="23"/>
      <c r="QO212" s="23"/>
      <c r="QP212" s="23"/>
      <c r="QQ212" s="23"/>
      <c r="QR212" s="23"/>
      <c r="QS212" s="23"/>
      <c r="QT212" s="23"/>
      <c r="QU212" s="23"/>
      <c r="QV212" s="23"/>
      <c r="QW212" s="23"/>
      <c r="QX212" s="23"/>
      <c r="QY212" s="23"/>
      <c r="QZ212" s="23"/>
      <c r="RA212" s="23"/>
      <c r="RB212" s="23"/>
      <c r="RC212" s="23"/>
      <c r="RD212" s="23"/>
      <c r="RE212" s="23"/>
      <c r="RF212" s="23"/>
      <c r="RG212" s="23"/>
      <c r="RH212" s="23"/>
      <c r="RI212" s="23"/>
      <c r="RJ212" s="23"/>
      <c r="RK212" s="23"/>
      <c r="RL212" s="23"/>
      <c r="RM212" s="23"/>
      <c r="RN212" s="23"/>
      <c r="RO212" s="23"/>
      <c r="RP212" s="23"/>
      <c r="RQ212" s="23"/>
      <c r="RR212" s="23"/>
      <c r="RS212" s="23"/>
      <c r="RT212" s="23"/>
      <c r="RU212" s="23"/>
      <c r="RV212" s="23"/>
      <c r="RW212" s="23"/>
      <c r="RX212" s="23"/>
      <c r="RY212" s="23"/>
      <c r="RZ212" s="23"/>
      <c r="SA212" s="23"/>
      <c r="SB212" s="23"/>
      <c r="SC212" s="23"/>
      <c r="SD212" s="23"/>
      <c r="SE212" s="23"/>
      <c r="SF212" s="23"/>
      <c r="SG212" s="23"/>
      <c r="SH212" s="23"/>
      <c r="SI212" s="23"/>
      <c r="SJ212" s="23"/>
      <c r="SK212" s="23"/>
      <c r="SL212" s="23"/>
      <c r="SM212" s="23"/>
      <c r="SN212" s="23"/>
      <c r="SO212" s="23"/>
      <c r="SP212" s="23"/>
      <c r="SQ212" s="23"/>
      <c r="SR212" s="23"/>
      <c r="SS212" s="23"/>
      <c r="ST212" s="23"/>
      <c r="SU212" s="23"/>
      <c r="SV212" s="23"/>
      <c r="SW212" s="23"/>
      <c r="SX212" s="23"/>
      <c r="SY212" s="23"/>
      <c r="SZ212" s="23"/>
      <c r="TA212" s="23"/>
      <c r="TB212" s="23"/>
      <c r="TC212" s="23"/>
      <c r="TD212" s="23"/>
      <c r="TE212" s="23"/>
      <c r="TF212" s="23"/>
      <c r="TG212" s="23"/>
      <c r="TH212" s="23"/>
      <c r="TI212" s="23"/>
      <c r="TJ212" s="23"/>
      <c r="TK212" s="23"/>
      <c r="TL212" s="23"/>
      <c r="TM212" s="23"/>
      <c r="TN212" s="23"/>
      <c r="TO212" s="23"/>
      <c r="TP212" s="23"/>
      <c r="TQ212" s="23"/>
      <c r="TR212" s="23"/>
      <c r="TS212" s="23"/>
      <c r="TT212" s="23"/>
      <c r="TU212" s="23"/>
      <c r="TV212" s="23"/>
      <c r="TW212" s="23"/>
      <c r="TX212" s="23"/>
      <c r="TY212" s="23"/>
      <c r="TZ212" s="23"/>
      <c r="UA212" s="23"/>
      <c r="UB212" s="23"/>
      <c r="UC212" s="23"/>
      <c r="UD212" s="23"/>
      <c r="UE212" s="23"/>
      <c r="UF212" s="23"/>
      <c r="UG212" s="23"/>
      <c r="UH212" s="23"/>
      <c r="UI212" s="23"/>
      <c r="UJ212" s="23"/>
      <c r="UK212" s="23"/>
      <c r="UL212" s="23"/>
      <c r="UM212" s="23"/>
      <c r="UN212" s="23"/>
      <c r="UO212" s="23"/>
      <c r="UP212" s="23"/>
      <c r="UQ212" s="23"/>
      <c r="UR212" s="23"/>
      <c r="US212" s="23"/>
      <c r="UT212" s="23"/>
      <c r="UU212" s="23"/>
      <c r="UV212" s="23"/>
      <c r="UW212" s="23"/>
      <c r="UX212" s="23"/>
      <c r="UY212" s="23"/>
      <c r="UZ212" s="23"/>
      <c r="VA212" s="23"/>
      <c r="VB212" s="23"/>
      <c r="VC212" s="23"/>
      <c r="VD212" s="23"/>
      <c r="VE212" s="23"/>
      <c r="VF212" s="23"/>
      <c r="VG212" s="23"/>
      <c r="VH212" s="23"/>
      <c r="VI212" s="23"/>
      <c r="VJ212" s="23"/>
      <c r="VK212" s="23"/>
      <c r="VL212" s="23"/>
      <c r="VM212" s="23"/>
      <c r="VN212" s="23"/>
      <c r="VO212" s="23"/>
      <c r="VP212" s="23"/>
      <c r="VQ212" s="23"/>
      <c r="VR212" s="23"/>
      <c r="VS212" s="23"/>
      <c r="VT212" s="23"/>
      <c r="VU212" s="23"/>
      <c r="VV212" s="23"/>
      <c r="VW212" s="23"/>
      <c r="VX212" s="23"/>
      <c r="VY212" s="23"/>
      <c r="VZ212" s="23"/>
      <c r="WA212" s="23"/>
      <c r="WB212" s="23"/>
      <c r="WC212" s="23"/>
      <c r="WD212" s="23"/>
      <c r="WE212" s="23"/>
      <c r="WF212" s="23"/>
      <c r="WG212" s="23"/>
      <c r="WH212" s="23"/>
      <c r="WI212" s="23"/>
      <c r="WJ212" s="23"/>
      <c r="WK212" s="23"/>
      <c r="WL212" s="23"/>
      <c r="WM212" s="23"/>
      <c r="WN212" s="23"/>
      <c r="WO212" s="23"/>
      <c r="WP212" s="23"/>
      <c r="WQ212" s="23"/>
      <c r="WR212" s="23"/>
      <c r="WS212" s="23"/>
      <c r="WT212" s="23"/>
      <c r="WU212" s="23"/>
      <c r="WV212" s="23"/>
      <c r="WW212" s="23"/>
      <c r="WX212" s="23"/>
      <c r="WY212" s="23"/>
      <c r="WZ212" s="23"/>
      <c r="XA212" s="23"/>
      <c r="XB212" s="23"/>
      <c r="XC212" s="23"/>
      <c r="XD212" s="23"/>
      <c r="XE212" s="23"/>
      <c r="XF212" s="23"/>
      <c r="XG212" s="23"/>
      <c r="XH212" s="23"/>
      <c r="XI212" s="23"/>
      <c r="XJ212" s="23"/>
      <c r="XK212" s="23"/>
      <c r="XL212" s="23"/>
      <c r="XM212" s="23"/>
      <c r="XN212" s="23"/>
      <c r="XO212" s="23"/>
      <c r="XP212" s="23"/>
      <c r="XQ212" s="23"/>
      <c r="XR212" s="23"/>
      <c r="XS212" s="23"/>
      <c r="XT212" s="23"/>
      <c r="XU212" s="23"/>
      <c r="XV212" s="23"/>
      <c r="XW212" s="23"/>
      <c r="XX212" s="23"/>
      <c r="XY212" s="23"/>
      <c r="XZ212" s="23"/>
      <c r="YA212" s="23"/>
      <c r="YB212" s="23"/>
      <c r="YC212" s="23"/>
      <c r="YD212" s="23"/>
      <c r="YE212" s="23"/>
      <c r="YF212" s="23"/>
      <c r="YG212" s="23"/>
      <c r="YH212" s="23"/>
      <c r="YI212" s="23"/>
      <c r="YJ212" s="23"/>
      <c r="YK212" s="23"/>
      <c r="YL212" s="23"/>
      <c r="YM212" s="23"/>
      <c r="YN212" s="23"/>
      <c r="YO212" s="23"/>
      <c r="YP212" s="23"/>
      <c r="YQ212" s="23"/>
      <c r="YR212" s="23"/>
      <c r="YS212" s="23"/>
      <c r="YT212" s="23"/>
      <c r="YU212" s="23"/>
      <c r="YV212" s="23"/>
      <c r="YW212" s="23"/>
      <c r="YX212" s="23"/>
      <c r="YY212" s="23"/>
      <c r="YZ212" s="23"/>
      <c r="ZA212" s="23"/>
      <c r="ZB212" s="23"/>
      <c r="ZC212" s="23"/>
      <c r="ZD212" s="23"/>
      <c r="ZE212" s="23"/>
      <c r="ZF212" s="23"/>
      <c r="ZG212" s="23"/>
      <c r="ZH212" s="23"/>
      <c r="ZI212" s="23"/>
      <c r="ZJ212" s="23"/>
      <c r="ZK212" s="23"/>
      <c r="ZL212" s="23"/>
      <c r="ZM212" s="23"/>
      <c r="ZN212" s="23"/>
      <c r="ZO212" s="23"/>
      <c r="ZP212" s="23"/>
      <c r="ZQ212" s="23"/>
      <c r="ZR212" s="23"/>
      <c r="ZS212" s="23"/>
      <c r="ZT212" s="23"/>
      <c r="ZU212" s="23"/>
      <c r="ZV212" s="23"/>
      <c r="ZW212" s="23"/>
      <c r="ZX212" s="23"/>
      <c r="ZY212" s="23"/>
      <c r="ZZ212" s="23"/>
      <c r="AAA212" s="23"/>
      <c r="AAB212" s="23"/>
      <c r="AAC212" s="23"/>
      <c r="AAD212" s="23"/>
      <c r="AAE212" s="23"/>
      <c r="AAF212" s="23"/>
      <c r="AAG212" s="23"/>
      <c r="AAH212" s="23"/>
      <c r="AAI212" s="23"/>
      <c r="AAJ212" s="23"/>
      <c r="AAK212" s="23"/>
      <c r="AAL212" s="23"/>
      <c r="AAM212" s="23"/>
      <c r="AAN212" s="23"/>
      <c r="AAO212" s="23"/>
      <c r="AAP212" s="23"/>
      <c r="AAQ212" s="23"/>
      <c r="AAR212" s="23"/>
      <c r="AAS212" s="23"/>
      <c r="AAT212" s="23"/>
      <c r="AAU212" s="23"/>
      <c r="AAV212" s="23"/>
      <c r="AAW212" s="23"/>
      <c r="AAX212" s="23"/>
      <c r="AAY212" s="23"/>
      <c r="AAZ212" s="23"/>
      <c r="ABA212" s="23"/>
      <c r="ABB212" s="23"/>
      <c r="ABC212" s="23"/>
      <c r="ABD212" s="23"/>
      <c r="ABE212" s="23"/>
      <c r="ABF212" s="23"/>
      <c r="ABG212" s="23"/>
      <c r="ABH212" s="23"/>
      <c r="ABI212" s="23"/>
      <c r="ABJ212" s="23"/>
      <c r="ABK212" s="23"/>
      <c r="ABL212" s="23"/>
      <c r="ABM212" s="23"/>
      <c r="ABN212" s="23"/>
      <c r="ABO212" s="23"/>
      <c r="ABP212" s="23"/>
      <c r="ABQ212" s="23"/>
      <c r="ABR212" s="23"/>
      <c r="ABS212" s="23"/>
      <c r="ABT212" s="23"/>
      <c r="ABU212" s="23"/>
      <c r="ABV212" s="23"/>
      <c r="ABW212" s="23"/>
      <c r="ABX212" s="23"/>
      <c r="ABY212" s="23"/>
      <c r="ABZ212" s="23"/>
      <c r="ACA212" s="23"/>
      <c r="ACB212" s="23"/>
      <c r="ACC212" s="23"/>
      <c r="ACD212" s="23"/>
      <c r="ACE212" s="23"/>
      <c r="ACF212" s="23"/>
      <c r="ACG212" s="23"/>
      <c r="ACH212" s="23"/>
      <c r="ACI212" s="23"/>
      <c r="ACJ212" s="23"/>
      <c r="ACK212" s="23"/>
      <c r="ACL212" s="23"/>
      <c r="ACM212" s="23"/>
      <c r="ACN212" s="23"/>
      <c r="ACO212" s="23"/>
      <c r="ACP212" s="23"/>
      <c r="ACQ212" s="23"/>
      <c r="ACR212" s="23"/>
      <c r="ACS212" s="23"/>
      <c r="ACT212" s="23"/>
      <c r="ACU212" s="23"/>
      <c r="ACV212" s="23"/>
      <c r="ACW212" s="23"/>
      <c r="ACX212" s="23"/>
      <c r="ACY212" s="23"/>
      <c r="ACZ212" s="23"/>
      <c r="ADA212" s="23"/>
      <c r="ADB212" s="23"/>
      <c r="ADC212" s="23"/>
      <c r="ADD212" s="23"/>
      <c r="ADE212" s="23"/>
      <c r="ADF212" s="23"/>
      <c r="ADG212" s="23"/>
      <c r="ADH212" s="23"/>
      <c r="ADI212" s="23"/>
      <c r="ADJ212" s="23"/>
      <c r="ADK212" s="23"/>
      <c r="ADL212" s="23"/>
      <c r="ADM212" s="23"/>
      <c r="ADN212" s="23"/>
      <c r="ADO212" s="23"/>
      <c r="ADP212" s="23"/>
      <c r="ADQ212" s="23"/>
      <c r="ADR212" s="23"/>
      <c r="ADS212" s="23"/>
      <c r="ADT212" s="23"/>
      <c r="ADU212" s="23"/>
      <c r="ADV212" s="23"/>
      <c r="ADW212" s="23"/>
      <c r="ADX212" s="23"/>
      <c r="ADY212" s="23"/>
      <c r="ADZ212" s="23"/>
      <c r="AEA212" s="23"/>
      <c r="AEB212" s="23"/>
      <c r="AEC212" s="23"/>
      <c r="AED212" s="23"/>
      <c r="AEE212" s="23"/>
      <c r="AEF212" s="23"/>
      <c r="AEG212" s="23"/>
      <c r="AEH212" s="23"/>
      <c r="AEI212" s="23"/>
      <c r="AEJ212" s="23"/>
      <c r="AEK212" s="23"/>
      <c r="AEL212" s="23"/>
      <c r="AEM212" s="23"/>
      <c r="AEN212" s="23"/>
      <c r="AEO212" s="23"/>
      <c r="AEP212" s="23"/>
      <c r="AEQ212" s="23"/>
      <c r="AER212" s="23"/>
      <c r="AES212" s="23"/>
      <c r="AET212" s="23"/>
      <c r="AEU212" s="23"/>
      <c r="AEV212" s="23"/>
      <c r="AEW212" s="23"/>
      <c r="AEX212" s="23"/>
      <c r="AEY212" s="23"/>
      <c r="AEZ212" s="23"/>
      <c r="AFA212" s="23"/>
      <c r="AFB212" s="23"/>
      <c r="AFC212" s="23"/>
      <c r="AFD212" s="23"/>
      <c r="AFE212" s="23"/>
      <c r="AFF212" s="23"/>
      <c r="AFG212" s="23"/>
      <c r="AFH212" s="23"/>
      <c r="AFI212" s="23"/>
      <c r="AFJ212" s="23"/>
      <c r="AFK212" s="23"/>
      <c r="AFL212" s="23"/>
      <c r="AFM212" s="23"/>
      <c r="AFN212" s="23"/>
      <c r="AFO212" s="23"/>
      <c r="AFP212" s="23"/>
      <c r="AFQ212" s="23"/>
      <c r="AFR212" s="23"/>
      <c r="AFS212" s="23"/>
      <c r="AFT212" s="23"/>
      <c r="AFU212" s="23"/>
      <c r="AFV212" s="23"/>
      <c r="AFW212" s="23"/>
      <c r="AFX212" s="23"/>
      <c r="AFY212" s="23"/>
      <c r="AFZ212" s="23"/>
      <c r="AGA212" s="23"/>
      <c r="AGB212" s="23"/>
      <c r="AGC212" s="23"/>
      <c r="AGD212" s="23"/>
      <c r="AGE212" s="23"/>
      <c r="AGF212" s="23"/>
      <c r="AGG212" s="23"/>
      <c r="AGH212" s="23"/>
      <c r="AGI212" s="23"/>
      <c r="AGJ212" s="23"/>
      <c r="AGK212" s="23"/>
      <c r="AGL212" s="23"/>
      <c r="AGM212" s="23"/>
      <c r="AGN212" s="23"/>
      <c r="AGO212" s="23"/>
      <c r="AGP212" s="23"/>
      <c r="AGQ212" s="23"/>
      <c r="AGR212" s="23"/>
      <c r="AGS212" s="23"/>
      <c r="AGT212" s="23"/>
      <c r="AGU212" s="23"/>
      <c r="AGV212" s="23"/>
      <c r="AGW212" s="23"/>
      <c r="AGX212" s="23"/>
      <c r="AGY212" s="23"/>
      <c r="AGZ212" s="23"/>
      <c r="AHA212" s="23"/>
      <c r="AHB212" s="23"/>
      <c r="AHC212" s="23"/>
      <c r="AHD212" s="23"/>
      <c r="AHE212" s="23"/>
      <c r="AHF212" s="23"/>
      <c r="AHG212" s="23"/>
      <c r="AHH212" s="23"/>
      <c r="AHI212" s="23"/>
      <c r="AHJ212" s="23"/>
      <c r="AHK212" s="23"/>
      <c r="AHL212" s="23"/>
      <c r="AHM212" s="23"/>
      <c r="AHN212" s="23"/>
      <c r="AHO212" s="23"/>
      <c r="AHP212" s="23"/>
      <c r="AHQ212" s="23"/>
      <c r="AHR212" s="23"/>
      <c r="AHS212" s="23"/>
      <c r="AHT212" s="23"/>
      <c r="AHU212" s="23"/>
      <c r="AHV212" s="23"/>
      <c r="AHW212" s="23"/>
      <c r="AHX212" s="23"/>
      <c r="AHY212" s="23"/>
      <c r="AHZ212" s="23"/>
      <c r="AIA212" s="23"/>
      <c r="AIB212" s="23"/>
      <c r="AIC212" s="23"/>
      <c r="AID212" s="23"/>
    </row>
    <row r="213" spans="1:914" s="20" customFormat="1" ht="13.55" customHeight="1">
      <c r="A213" s="587"/>
      <c r="B213" s="260" t="s">
        <v>202</v>
      </c>
      <c r="C213" s="385">
        <v>79446</v>
      </c>
      <c r="D213" s="234">
        <v>0.64304179678613527</v>
      </c>
      <c r="E213" s="598"/>
      <c r="F213" s="623"/>
      <c r="G213" s="233">
        <v>1757</v>
      </c>
      <c r="H213" s="234">
        <v>0.23558368495077353</v>
      </c>
      <c r="I213" s="369">
        <v>279</v>
      </c>
      <c r="J213" s="234">
        <v>1.6826923076923075</v>
      </c>
      <c r="K213" s="626"/>
      <c r="L213" s="623"/>
      <c r="M213" s="369">
        <v>65</v>
      </c>
      <c r="N213" s="234">
        <v>1.5</v>
      </c>
      <c r="O213" s="369"/>
      <c r="P213" s="234" t="s">
        <v>445</v>
      </c>
      <c r="Q213" s="369">
        <v>9</v>
      </c>
      <c r="R213" s="234" t="s">
        <v>445</v>
      </c>
      <c r="S213" s="369">
        <v>77</v>
      </c>
      <c r="T213" s="234">
        <v>5.416666666666667</v>
      </c>
      <c r="U213" s="384"/>
      <c r="V213" s="234" t="s">
        <v>445</v>
      </c>
      <c r="W213" s="233">
        <v>1</v>
      </c>
      <c r="X213" s="234" t="s">
        <v>445</v>
      </c>
      <c r="Y213" s="384">
        <v>5</v>
      </c>
      <c r="Z213" s="234"/>
      <c r="AA213" s="369"/>
      <c r="AB213" s="234" t="s">
        <v>445</v>
      </c>
      <c r="AC213" s="369"/>
      <c r="AD213" s="234" t="s">
        <v>445</v>
      </c>
      <c r="AE213" s="369"/>
      <c r="AF213" s="234" t="s">
        <v>445</v>
      </c>
      <c r="AG213" s="369"/>
      <c r="AH213" s="234" t="s">
        <v>445</v>
      </c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  <c r="IV213" s="23"/>
      <c r="IW213" s="23"/>
      <c r="IX213" s="23"/>
      <c r="IY213" s="23"/>
      <c r="IZ213" s="23"/>
      <c r="JA213" s="23"/>
      <c r="JB213" s="23"/>
      <c r="JC213" s="23"/>
      <c r="JD213" s="23"/>
      <c r="JE213" s="23"/>
      <c r="JF213" s="23"/>
      <c r="JG213" s="23"/>
      <c r="JH213" s="23"/>
      <c r="JI213" s="23"/>
      <c r="JJ213" s="23"/>
      <c r="JK213" s="23"/>
      <c r="JL213" s="23"/>
      <c r="JM213" s="23"/>
      <c r="JN213" s="23"/>
      <c r="JO213" s="23"/>
      <c r="JP213" s="23"/>
      <c r="JQ213" s="23"/>
      <c r="JR213" s="23"/>
      <c r="JS213" s="23"/>
      <c r="JT213" s="23"/>
      <c r="JU213" s="23"/>
      <c r="JV213" s="23"/>
      <c r="JW213" s="23"/>
      <c r="JX213" s="23"/>
      <c r="JY213" s="23"/>
      <c r="JZ213" s="23"/>
      <c r="KA213" s="23"/>
      <c r="KB213" s="23"/>
      <c r="KC213" s="23"/>
      <c r="KD213" s="23"/>
      <c r="KE213" s="23"/>
      <c r="KF213" s="23"/>
      <c r="KG213" s="23"/>
      <c r="KH213" s="23"/>
      <c r="KI213" s="23"/>
      <c r="KJ213" s="23"/>
      <c r="KK213" s="23"/>
      <c r="KL213" s="23"/>
      <c r="KM213" s="23"/>
      <c r="KN213" s="23"/>
      <c r="KO213" s="23"/>
      <c r="KP213" s="23"/>
      <c r="KQ213" s="23"/>
      <c r="KR213" s="23"/>
      <c r="KS213" s="23"/>
      <c r="KT213" s="23"/>
      <c r="KU213" s="23"/>
      <c r="KV213" s="23"/>
      <c r="KW213" s="23"/>
      <c r="KX213" s="23"/>
      <c r="KY213" s="23"/>
      <c r="KZ213" s="23"/>
      <c r="LA213" s="23"/>
      <c r="LB213" s="23"/>
      <c r="LC213" s="23"/>
      <c r="LD213" s="23"/>
      <c r="LE213" s="23"/>
      <c r="LF213" s="23"/>
      <c r="LG213" s="23"/>
      <c r="LH213" s="23"/>
      <c r="LI213" s="23"/>
      <c r="LJ213" s="23"/>
      <c r="LK213" s="23"/>
      <c r="LL213" s="23"/>
      <c r="LM213" s="23"/>
      <c r="LN213" s="23"/>
      <c r="LO213" s="23"/>
      <c r="LP213" s="23"/>
      <c r="LQ213" s="23"/>
      <c r="LR213" s="23"/>
      <c r="LS213" s="23"/>
      <c r="LT213" s="23"/>
      <c r="LU213" s="23"/>
      <c r="LV213" s="23"/>
      <c r="LW213" s="23"/>
      <c r="LX213" s="23"/>
      <c r="LY213" s="23"/>
      <c r="LZ213" s="23"/>
      <c r="MA213" s="23"/>
      <c r="MB213" s="23"/>
      <c r="MC213" s="23"/>
      <c r="MD213" s="23"/>
      <c r="ME213" s="23"/>
      <c r="MF213" s="23"/>
      <c r="MG213" s="23"/>
      <c r="MH213" s="23"/>
      <c r="MI213" s="23"/>
      <c r="MJ213" s="23"/>
      <c r="MK213" s="23"/>
      <c r="ML213" s="23"/>
      <c r="MM213" s="23"/>
      <c r="MN213" s="23"/>
      <c r="MO213" s="23"/>
      <c r="MP213" s="23"/>
      <c r="MQ213" s="23"/>
      <c r="MR213" s="23"/>
      <c r="MS213" s="23"/>
      <c r="MT213" s="23"/>
      <c r="MU213" s="23"/>
      <c r="MV213" s="23"/>
      <c r="MW213" s="23"/>
      <c r="MX213" s="23"/>
      <c r="MY213" s="23"/>
      <c r="MZ213" s="23"/>
      <c r="NA213" s="23"/>
      <c r="NB213" s="23"/>
      <c r="NC213" s="23"/>
      <c r="ND213" s="23"/>
      <c r="NE213" s="23"/>
      <c r="NF213" s="23"/>
      <c r="NG213" s="23"/>
      <c r="NH213" s="23"/>
      <c r="NI213" s="23"/>
      <c r="NJ213" s="23"/>
      <c r="NK213" s="23"/>
      <c r="NL213" s="23"/>
      <c r="NM213" s="23"/>
      <c r="NN213" s="23"/>
      <c r="NO213" s="23"/>
      <c r="NP213" s="23"/>
      <c r="NQ213" s="23"/>
      <c r="NR213" s="23"/>
      <c r="NS213" s="23"/>
      <c r="NT213" s="23"/>
      <c r="NU213" s="23"/>
      <c r="NV213" s="23"/>
      <c r="NW213" s="23"/>
      <c r="NX213" s="23"/>
      <c r="NY213" s="23"/>
      <c r="NZ213" s="23"/>
      <c r="OA213" s="23"/>
      <c r="OB213" s="23"/>
      <c r="OC213" s="23"/>
      <c r="OD213" s="23"/>
      <c r="OE213" s="23"/>
      <c r="OF213" s="23"/>
      <c r="OG213" s="23"/>
      <c r="OH213" s="23"/>
      <c r="OI213" s="23"/>
      <c r="OJ213" s="23"/>
      <c r="OK213" s="23"/>
      <c r="OL213" s="23"/>
      <c r="OM213" s="23"/>
      <c r="ON213" s="23"/>
      <c r="OO213" s="23"/>
      <c r="OP213" s="23"/>
      <c r="OQ213" s="23"/>
      <c r="OR213" s="23"/>
      <c r="OS213" s="23"/>
      <c r="OT213" s="23"/>
      <c r="OU213" s="23"/>
      <c r="OV213" s="23"/>
      <c r="OW213" s="23"/>
      <c r="OX213" s="23"/>
      <c r="OY213" s="23"/>
      <c r="OZ213" s="23"/>
      <c r="PA213" s="23"/>
      <c r="PB213" s="23"/>
      <c r="PC213" s="23"/>
      <c r="PD213" s="23"/>
      <c r="PE213" s="23"/>
      <c r="PF213" s="23"/>
      <c r="PG213" s="23"/>
      <c r="PH213" s="23"/>
      <c r="PI213" s="23"/>
      <c r="PJ213" s="23"/>
      <c r="PK213" s="23"/>
      <c r="PL213" s="23"/>
      <c r="PM213" s="23"/>
      <c r="PN213" s="23"/>
      <c r="PO213" s="23"/>
      <c r="PP213" s="23"/>
      <c r="PQ213" s="23"/>
      <c r="PR213" s="23"/>
      <c r="PS213" s="23"/>
      <c r="PT213" s="23"/>
      <c r="PU213" s="23"/>
      <c r="PV213" s="23"/>
      <c r="PW213" s="23"/>
      <c r="PX213" s="23"/>
      <c r="PY213" s="23"/>
      <c r="PZ213" s="23"/>
      <c r="QA213" s="23"/>
      <c r="QB213" s="23"/>
      <c r="QC213" s="23"/>
      <c r="QD213" s="23"/>
      <c r="QE213" s="23"/>
      <c r="QF213" s="23"/>
      <c r="QG213" s="23"/>
      <c r="QH213" s="23"/>
      <c r="QI213" s="23"/>
      <c r="QJ213" s="23"/>
      <c r="QK213" s="23"/>
      <c r="QL213" s="23"/>
      <c r="QM213" s="23"/>
      <c r="QN213" s="23"/>
      <c r="QO213" s="23"/>
      <c r="QP213" s="23"/>
      <c r="QQ213" s="23"/>
      <c r="QR213" s="23"/>
      <c r="QS213" s="23"/>
      <c r="QT213" s="23"/>
      <c r="QU213" s="23"/>
      <c r="QV213" s="23"/>
      <c r="QW213" s="23"/>
      <c r="QX213" s="23"/>
      <c r="QY213" s="23"/>
      <c r="QZ213" s="23"/>
      <c r="RA213" s="23"/>
      <c r="RB213" s="23"/>
      <c r="RC213" s="23"/>
      <c r="RD213" s="23"/>
      <c r="RE213" s="23"/>
      <c r="RF213" s="23"/>
      <c r="RG213" s="23"/>
      <c r="RH213" s="23"/>
      <c r="RI213" s="23"/>
      <c r="RJ213" s="23"/>
      <c r="RK213" s="23"/>
      <c r="RL213" s="23"/>
      <c r="RM213" s="23"/>
      <c r="RN213" s="23"/>
      <c r="RO213" s="23"/>
      <c r="RP213" s="23"/>
      <c r="RQ213" s="23"/>
      <c r="RR213" s="23"/>
      <c r="RS213" s="23"/>
      <c r="RT213" s="23"/>
      <c r="RU213" s="23"/>
      <c r="RV213" s="23"/>
      <c r="RW213" s="23"/>
      <c r="RX213" s="23"/>
      <c r="RY213" s="23"/>
      <c r="RZ213" s="23"/>
      <c r="SA213" s="23"/>
      <c r="SB213" s="23"/>
      <c r="SC213" s="23"/>
      <c r="SD213" s="23"/>
      <c r="SE213" s="23"/>
      <c r="SF213" s="23"/>
      <c r="SG213" s="23"/>
      <c r="SH213" s="23"/>
      <c r="SI213" s="23"/>
      <c r="SJ213" s="23"/>
      <c r="SK213" s="23"/>
      <c r="SL213" s="23"/>
      <c r="SM213" s="23"/>
      <c r="SN213" s="23"/>
      <c r="SO213" s="23"/>
      <c r="SP213" s="23"/>
      <c r="SQ213" s="23"/>
      <c r="SR213" s="23"/>
      <c r="SS213" s="23"/>
      <c r="ST213" s="23"/>
      <c r="SU213" s="23"/>
      <c r="SV213" s="23"/>
      <c r="SW213" s="23"/>
      <c r="SX213" s="23"/>
      <c r="SY213" s="23"/>
      <c r="SZ213" s="23"/>
      <c r="TA213" s="23"/>
      <c r="TB213" s="23"/>
      <c r="TC213" s="23"/>
      <c r="TD213" s="23"/>
      <c r="TE213" s="23"/>
      <c r="TF213" s="23"/>
      <c r="TG213" s="23"/>
      <c r="TH213" s="23"/>
      <c r="TI213" s="23"/>
      <c r="TJ213" s="23"/>
      <c r="TK213" s="23"/>
      <c r="TL213" s="23"/>
      <c r="TM213" s="23"/>
      <c r="TN213" s="23"/>
      <c r="TO213" s="23"/>
      <c r="TP213" s="23"/>
      <c r="TQ213" s="23"/>
      <c r="TR213" s="23"/>
      <c r="TS213" s="23"/>
      <c r="TT213" s="23"/>
      <c r="TU213" s="23"/>
      <c r="TV213" s="23"/>
      <c r="TW213" s="23"/>
      <c r="TX213" s="23"/>
      <c r="TY213" s="23"/>
      <c r="TZ213" s="23"/>
      <c r="UA213" s="23"/>
      <c r="UB213" s="23"/>
      <c r="UC213" s="23"/>
      <c r="UD213" s="23"/>
      <c r="UE213" s="23"/>
      <c r="UF213" s="23"/>
      <c r="UG213" s="23"/>
      <c r="UH213" s="23"/>
      <c r="UI213" s="23"/>
      <c r="UJ213" s="23"/>
      <c r="UK213" s="23"/>
      <c r="UL213" s="23"/>
      <c r="UM213" s="23"/>
      <c r="UN213" s="23"/>
      <c r="UO213" s="23"/>
      <c r="UP213" s="23"/>
      <c r="UQ213" s="23"/>
      <c r="UR213" s="23"/>
      <c r="US213" s="23"/>
      <c r="UT213" s="23"/>
      <c r="UU213" s="23"/>
      <c r="UV213" s="23"/>
      <c r="UW213" s="23"/>
      <c r="UX213" s="23"/>
      <c r="UY213" s="23"/>
      <c r="UZ213" s="23"/>
      <c r="VA213" s="23"/>
      <c r="VB213" s="23"/>
      <c r="VC213" s="23"/>
      <c r="VD213" s="23"/>
      <c r="VE213" s="23"/>
      <c r="VF213" s="23"/>
      <c r="VG213" s="23"/>
      <c r="VH213" s="23"/>
      <c r="VI213" s="23"/>
      <c r="VJ213" s="23"/>
      <c r="VK213" s="23"/>
      <c r="VL213" s="23"/>
      <c r="VM213" s="23"/>
      <c r="VN213" s="23"/>
      <c r="VO213" s="23"/>
      <c r="VP213" s="23"/>
      <c r="VQ213" s="23"/>
      <c r="VR213" s="23"/>
      <c r="VS213" s="23"/>
      <c r="VT213" s="23"/>
      <c r="VU213" s="23"/>
      <c r="VV213" s="23"/>
      <c r="VW213" s="23"/>
      <c r="VX213" s="23"/>
      <c r="VY213" s="23"/>
      <c r="VZ213" s="23"/>
      <c r="WA213" s="23"/>
      <c r="WB213" s="23"/>
      <c r="WC213" s="23"/>
      <c r="WD213" s="23"/>
      <c r="WE213" s="23"/>
      <c r="WF213" s="23"/>
      <c r="WG213" s="23"/>
      <c r="WH213" s="23"/>
      <c r="WI213" s="23"/>
      <c r="WJ213" s="23"/>
      <c r="WK213" s="23"/>
      <c r="WL213" s="23"/>
      <c r="WM213" s="23"/>
      <c r="WN213" s="23"/>
      <c r="WO213" s="23"/>
      <c r="WP213" s="23"/>
      <c r="WQ213" s="23"/>
      <c r="WR213" s="23"/>
      <c r="WS213" s="23"/>
      <c r="WT213" s="23"/>
      <c r="WU213" s="23"/>
      <c r="WV213" s="23"/>
      <c r="WW213" s="23"/>
      <c r="WX213" s="23"/>
      <c r="WY213" s="23"/>
      <c r="WZ213" s="23"/>
      <c r="XA213" s="23"/>
      <c r="XB213" s="23"/>
      <c r="XC213" s="23"/>
      <c r="XD213" s="23"/>
      <c r="XE213" s="23"/>
      <c r="XF213" s="23"/>
      <c r="XG213" s="23"/>
      <c r="XH213" s="23"/>
      <c r="XI213" s="23"/>
      <c r="XJ213" s="23"/>
      <c r="XK213" s="23"/>
      <c r="XL213" s="23"/>
      <c r="XM213" s="23"/>
      <c r="XN213" s="23"/>
      <c r="XO213" s="23"/>
      <c r="XP213" s="23"/>
      <c r="XQ213" s="23"/>
      <c r="XR213" s="23"/>
      <c r="XS213" s="23"/>
      <c r="XT213" s="23"/>
      <c r="XU213" s="23"/>
      <c r="XV213" s="23"/>
      <c r="XW213" s="23"/>
      <c r="XX213" s="23"/>
      <c r="XY213" s="23"/>
      <c r="XZ213" s="23"/>
      <c r="YA213" s="23"/>
      <c r="YB213" s="23"/>
      <c r="YC213" s="23"/>
      <c r="YD213" s="23"/>
      <c r="YE213" s="23"/>
      <c r="YF213" s="23"/>
      <c r="YG213" s="23"/>
      <c r="YH213" s="23"/>
      <c r="YI213" s="23"/>
      <c r="YJ213" s="23"/>
      <c r="YK213" s="23"/>
      <c r="YL213" s="23"/>
      <c r="YM213" s="23"/>
      <c r="YN213" s="23"/>
      <c r="YO213" s="23"/>
      <c r="YP213" s="23"/>
      <c r="YQ213" s="23"/>
      <c r="YR213" s="23"/>
      <c r="YS213" s="23"/>
      <c r="YT213" s="23"/>
      <c r="YU213" s="23"/>
      <c r="YV213" s="23"/>
      <c r="YW213" s="23"/>
      <c r="YX213" s="23"/>
      <c r="YY213" s="23"/>
      <c r="YZ213" s="23"/>
      <c r="ZA213" s="23"/>
      <c r="ZB213" s="23"/>
      <c r="ZC213" s="23"/>
      <c r="ZD213" s="23"/>
      <c r="ZE213" s="23"/>
      <c r="ZF213" s="23"/>
      <c r="ZG213" s="23"/>
      <c r="ZH213" s="23"/>
      <c r="ZI213" s="23"/>
      <c r="ZJ213" s="23"/>
      <c r="ZK213" s="23"/>
      <c r="ZL213" s="23"/>
      <c r="ZM213" s="23"/>
      <c r="ZN213" s="23"/>
      <c r="ZO213" s="23"/>
      <c r="ZP213" s="23"/>
      <c r="ZQ213" s="23"/>
      <c r="ZR213" s="23"/>
      <c r="ZS213" s="23"/>
      <c r="ZT213" s="23"/>
      <c r="ZU213" s="23"/>
      <c r="ZV213" s="23"/>
      <c r="ZW213" s="23"/>
      <c r="ZX213" s="23"/>
      <c r="ZY213" s="23"/>
      <c r="ZZ213" s="23"/>
      <c r="AAA213" s="23"/>
      <c r="AAB213" s="23"/>
      <c r="AAC213" s="23"/>
      <c r="AAD213" s="23"/>
      <c r="AAE213" s="23"/>
      <c r="AAF213" s="23"/>
      <c r="AAG213" s="23"/>
      <c r="AAH213" s="23"/>
      <c r="AAI213" s="23"/>
      <c r="AAJ213" s="23"/>
      <c r="AAK213" s="23"/>
      <c r="AAL213" s="23"/>
      <c r="AAM213" s="23"/>
      <c r="AAN213" s="23"/>
      <c r="AAO213" s="23"/>
      <c r="AAP213" s="23"/>
      <c r="AAQ213" s="23"/>
      <c r="AAR213" s="23"/>
      <c r="AAS213" s="23"/>
      <c r="AAT213" s="23"/>
      <c r="AAU213" s="23"/>
      <c r="AAV213" s="23"/>
      <c r="AAW213" s="23"/>
      <c r="AAX213" s="23"/>
      <c r="AAY213" s="23"/>
      <c r="AAZ213" s="23"/>
      <c r="ABA213" s="23"/>
      <c r="ABB213" s="23"/>
      <c r="ABC213" s="23"/>
      <c r="ABD213" s="23"/>
      <c r="ABE213" s="23"/>
      <c r="ABF213" s="23"/>
      <c r="ABG213" s="23"/>
      <c r="ABH213" s="23"/>
      <c r="ABI213" s="23"/>
      <c r="ABJ213" s="23"/>
      <c r="ABK213" s="23"/>
      <c r="ABL213" s="23"/>
      <c r="ABM213" s="23"/>
      <c r="ABN213" s="23"/>
      <c r="ABO213" s="23"/>
      <c r="ABP213" s="23"/>
      <c r="ABQ213" s="23"/>
      <c r="ABR213" s="23"/>
      <c r="ABS213" s="23"/>
      <c r="ABT213" s="23"/>
      <c r="ABU213" s="23"/>
      <c r="ABV213" s="23"/>
      <c r="ABW213" s="23"/>
      <c r="ABX213" s="23"/>
      <c r="ABY213" s="23"/>
      <c r="ABZ213" s="23"/>
      <c r="ACA213" s="23"/>
      <c r="ACB213" s="23"/>
      <c r="ACC213" s="23"/>
      <c r="ACD213" s="23"/>
      <c r="ACE213" s="23"/>
      <c r="ACF213" s="23"/>
      <c r="ACG213" s="23"/>
      <c r="ACH213" s="23"/>
      <c r="ACI213" s="23"/>
      <c r="ACJ213" s="23"/>
      <c r="ACK213" s="23"/>
      <c r="ACL213" s="23"/>
      <c r="ACM213" s="23"/>
      <c r="ACN213" s="23"/>
      <c r="ACO213" s="23"/>
      <c r="ACP213" s="23"/>
      <c r="ACQ213" s="23"/>
      <c r="ACR213" s="23"/>
      <c r="ACS213" s="23"/>
      <c r="ACT213" s="23"/>
      <c r="ACU213" s="23"/>
      <c r="ACV213" s="23"/>
      <c r="ACW213" s="23"/>
      <c r="ACX213" s="23"/>
      <c r="ACY213" s="23"/>
      <c r="ACZ213" s="23"/>
      <c r="ADA213" s="23"/>
      <c r="ADB213" s="23"/>
      <c r="ADC213" s="23"/>
      <c r="ADD213" s="23"/>
      <c r="ADE213" s="23"/>
      <c r="ADF213" s="23"/>
      <c r="ADG213" s="23"/>
      <c r="ADH213" s="23"/>
      <c r="ADI213" s="23"/>
      <c r="ADJ213" s="23"/>
      <c r="ADK213" s="23"/>
      <c r="ADL213" s="23"/>
      <c r="ADM213" s="23"/>
      <c r="ADN213" s="23"/>
      <c r="ADO213" s="23"/>
      <c r="ADP213" s="23"/>
      <c r="ADQ213" s="23"/>
      <c r="ADR213" s="23"/>
      <c r="ADS213" s="23"/>
      <c r="ADT213" s="23"/>
      <c r="ADU213" s="23"/>
      <c r="ADV213" s="23"/>
      <c r="ADW213" s="23"/>
      <c r="ADX213" s="23"/>
      <c r="ADY213" s="23"/>
      <c r="ADZ213" s="23"/>
      <c r="AEA213" s="23"/>
      <c r="AEB213" s="23"/>
      <c r="AEC213" s="23"/>
      <c r="AED213" s="23"/>
      <c r="AEE213" s="23"/>
      <c r="AEF213" s="23"/>
      <c r="AEG213" s="23"/>
      <c r="AEH213" s="23"/>
      <c r="AEI213" s="23"/>
      <c r="AEJ213" s="23"/>
      <c r="AEK213" s="23"/>
      <c r="AEL213" s="23"/>
      <c r="AEM213" s="23"/>
      <c r="AEN213" s="23"/>
      <c r="AEO213" s="23"/>
      <c r="AEP213" s="23"/>
      <c r="AEQ213" s="23"/>
      <c r="AER213" s="23"/>
      <c r="AES213" s="23"/>
      <c r="AET213" s="23"/>
      <c r="AEU213" s="23"/>
      <c r="AEV213" s="23"/>
      <c r="AEW213" s="23"/>
      <c r="AEX213" s="23"/>
      <c r="AEY213" s="23"/>
      <c r="AEZ213" s="23"/>
      <c r="AFA213" s="23"/>
      <c r="AFB213" s="23"/>
      <c r="AFC213" s="23"/>
      <c r="AFD213" s="23"/>
      <c r="AFE213" s="23"/>
      <c r="AFF213" s="23"/>
      <c r="AFG213" s="23"/>
      <c r="AFH213" s="23"/>
      <c r="AFI213" s="23"/>
      <c r="AFJ213" s="23"/>
      <c r="AFK213" s="23"/>
      <c r="AFL213" s="23"/>
      <c r="AFM213" s="23"/>
      <c r="AFN213" s="23"/>
      <c r="AFO213" s="23"/>
      <c r="AFP213" s="23"/>
      <c r="AFQ213" s="23"/>
      <c r="AFR213" s="23"/>
      <c r="AFS213" s="23"/>
      <c r="AFT213" s="23"/>
      <c r="AFU213" s="23"/>
      <c r="AFV213" s="23"/>
      <c r="AFW213" s="23"/>
      <c r="AFX213" s="23"/>
      <c r="AFY213" s="23"/>
      <c r="AFZ213" s="23"/>
      <c r="AGA213" s="23"/>
      <c r="AGB213" s="23"/>
      <c r="AGC213" s="23"/>
      <c r="AGD213" s="23"/>
      <c r="AGE213" s="23"/>
      <c r="AGF213" s="23"/>
      <c r="AGG213" s="23"/>
      <c r="AGH213" s="23"/>
      <c r="AGI213" s="23"/>
      <c r="AGJ213" s="23"/>
      <c r="AGK213" s="23"/>
      <c r="AGL213" s="23"/>
      <c r="AGM213" s="23"/>
      <c r="AGN213" s="23"/>
      <c r="AGO213" s="23"/>
      <c r="AGP213" s="23"/>
      <c r="AGQ213" s="23"/>
      <c r="AGR213" s="23"/>
      <c r="AGS213" s="23"/>
      <c r="AGT213" s="23"/>
      <c r="AGU213" s="23"/>
      <c r="AGV213" s="23"/>
      <c r="AGW213" s="23"/>
      <c r="AGX213" s="23"/>
      <c r="AGY213" s="23"/>
      <c r="AGZ213" s="23"/>
      <c r="AHA213" s="23"/>
      <c r="AHB213" s="23"/>
      <c r="AHC213" s="23"/>
      <c r="AHD213" s="23"/>
      <c r="AHE213" s="23"/>
      <c r="AHF213" s="23"/>
      <c r="AHG213" s="23"/>
      <c r="AHH213" s="23"/>
      <c r="AHI213" s="23"/>
      <c r="AHJ213" s="23"/>
      <c r="AHK213" s="23"/>
      <c r="AHL213" s="23"/>
      <c r="AHM213" s="23"/>
      <c r="AHN213" s="23"/>
      <c r="AHO213" s="23"/>
      <c r="AHP213" s="23"/>
      <c r="AHQ213" s="23"/>
      <c r="AHR213" s="23"/>
      <c r="AHS213" s="23"/>
      <c r="AHT213" s="23"/>
      <c r="AHU213" s="23"/>
      <c r="AHV213" s="23"/>
      <c r="AHW213" s="23"/>
      <c r="AHX213" s="23"/>
      <c r="AHY213" s="23"/>
      <c r="AHZ213" s="23"/>
      <c r="AIA213" s="23"/>
      <c r="AIB213" s="23"/>
      <c r="AIC213" s="23"/>
      <c r="AID213" s="23"/>
    </row>
    <row r="214" spans="1:914" s="20" customFormat="1" ht="13.55" customHeight="1">
      <c r="A214" s="587"/>
      <c r="B214" s="260" t="s">
        <v>203</v>
      </c>
      <c r="C214" s="385">
        <v>101963</v>
      </c>
      <c r="D214" s="234">
        <v>0.54639347245814118</v>
      </c>
      <c r="E214" s="598"/>
      <c r="F214" s="623"/>
      <c r="G214" s="233">
        <v>1892</v>
      </c>
      <c r="H214" s="234">
        <v>0.23096942094990247</v>
      </c>
      <c r="I214" s="369">
        <v>471</v>
      </c>
      <c r="J214" s="234">
        <v>0.59121621621621623</v>
      </c>
      <c r="K214" s="626">
        <v>1635</v>
      </c>
      <c r="L214" s="623" t="s">
        <v>436</v>
      </c>
      <c r="M214" s="369">
        <v>368</v>
      </c>
      <c r="N214" s="234">
        <v>0.30035335689045928</v>
      </c>
      <c r="O214" s="369"/>
      <c r="P214" s="234" t="s">
        <v>445</v>
      </c>
      <c r="Q214" s="369">
        <v>12</v>
      </c>
      <c r="R214" s="234">
        <v>3</v>
      </c>
      <c r="S214" s="369">
        <v>89</v>
      </c>
      <c r="T214" s="234">
        <v>-0.2583333333333333</v>
      </c>
      <c r="U214" s="384"/>
      <c r="V214" s="234" t="s">
        <v>445</v>
      </c>
      <c r="W214" s="233">
        <v>24</v>
      </c>
      <c r="X214" s="234">
        <v>11</v>
      </c>
      <c r="Y214" s="384">
        <v>0</v>
      </c>
      <c r="Z214" s="234" t="s">
        <v>445</v>
      </c>
      <c r="AA214" s="369"/>
      <c r="AB214" s="234" t="s">
        <v>445</v>
      </c>
      <c r="AC214" s="369"/>
      <c r="AD214" s="234" t="s">
        <v>445</v>
      </c>
      <c r="AE214" s="369"/>
      <c r="AF214" s="234" t="s">
        <v>445</v>
      </c>
      <c r="AG214" s="369"/>
      <c r="AH214" s="234" t="s">
        <v>445</v>
      </c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  <c r="IW214" s="23"/>
      <c r="IX214" s="23"/>
      <c r="IY214" s="23"/>
      <c r="IZ214" s="23"/>
      <c r="JA214" s="23"/>
      <c r="JB214" s="23"/>
      <c r="JC214" s="23"/>
      <c r="JD214" s="23"/>
      <c r="JE214" s="23"/>
      <c r="JF214" s="23"/>
      <c r="JG214" s="23"/>
      <c r="JH214" s="23"/>
      <c r="JI214" s="23"/>
      <c r="JJ214" s="23"/>
      <c r="JK214" s="23"/>
      <c r="JL214" s="23"/>
      <c r="JM214" s="23"/>
      <c r="JN214" s="23"/>
      <c r="JO214" s="23"/>
      <c r="JP214" s="23"/>
      <c r="JQ214" s="23"/>
      <c r="JR214" s="23"/>
      <c r="JS214" s="23"/>
      <c r="JT214" s="23"/>
      <c r="JU214" s="23"/>
      <c r="JV214" s="23"/>
      <c r="JW214" s="23"/>
      <c r="JX214" s="23"/>
      <c r="JY214" s="23"/>
      <c r="JZ214" s="23"/>
      <c r="KA214" s="23"/>
      <c r="KB214" s="23"/>
      <c r="KC214" s="23"/>
      <c r="KD214" s="23"/>
      <c r="KE214" s="23"/>
      <c r="KF214" s="23"/>
      <c r="KG214" s="23"/>
      <c r="KH214" s="23"/>
      <c r="KI214" s="23"/>
      <c r="KJ214" s="23"/>
      <c r="KK214" s="23"/>
      <c r="KL214" s="23"/>
      <c r="KM214" s="23"/>
      <c r="KN214" s="23"/>
      <c r="KO214" s="23"/>
      <c r="KP214" s="23"/>
      <c r="KQ214" s="23"/>
      <c r="KR214" s="23"/>
      <c r="KS214" s="23"/>
      <c r="KT214" s="23"/>
      <c r="KU214" s="23"/>
      <c r="KV214" s="23"/>
      <c r="KW214" s="23"/>
      <c r="KX214" s="23"/>
      <c r="KY214" s="23"/>
      <c r="KZ214" s="23"/>
      <c r="LA214" s="23"/>
      <c r="LB214" s="23"/>
      <c r="LC214" s="23"/>
      <c r="LD214" s="23"/>
      <c r="LE214" s="23"/>
      <c r="LF214" s="23"/>
      <c r="LG214" s="23"/>
      <c r="LH214" s="23"/>
      <c r="LI214" s="23"/>
      <c r="LJ214" s="23"/>
      <c r="LK214" s="23"/>
      <c r="LL214" s="23"/>
      <c r="LM214" s="23"/>
      <c r="LN214" s="23"/>
      <c r="LO214" s="23"/>
      <c r="LP214" s="23"/>
      <c r="LQ214" s="23"/>
      <c r="LR214" s="23"/>
      <c r="LS214" s="23"/>
      <c r="LT214" s="23"/>
      <c r="LU214" s="23"/>
      <c r="LV214" s="23"/>
      <c r="LW214" s="23"/>
      <c r="LX214" s="23"/>
      <c r="LY214" s="23"/>
      <c r="LZ214" s="23"/>
      <c r="MA214" s="23"/>
      <c r="MB214" s="23"/>
      <c r="MC214" s="23"/>
      <c r="MD214" s="23"/>
      <c r="ME214" s="23"/>
      <c r="MF214" s="23"/>
      <c r="MG214" s="23"/>
      <c r="MH214" s="23"/>
      <c r="MI214" s="23"/>
      <c r="MJ214" s="23"/>
      <c r="MK214" s="23"/>
      <c r="ML214" s="23"/>
      <c r="MM214" s="23"/>
      <c r="MN214" s="23"/>
      <c r="MO214" s="23"/>
      <c r="MP214" s="23"/>
      <c r="MQ214" s="23"/>
      <c r="MR214" s="23"/>
      <c r="MS214" s="23"/>
      <c r="MT214" s="23"/>
      <c r="MU214" s="23"/>
      <c r="MV214" s="23"/>
      <c r="MW214" s="23"/>
      <c r="MX214" s="23"/>
      <c r="MY214" s="23"/>
      <c r="MZ214" s="23"/>
      <c r="NA214" s="23"/>
      <c r="NB214" s="23"/>
      <c r="NC214" s="23"/>
      <c r="ND214" s="23"/>
      <c r="NE214" s="23"/>
      <c r="NF214" s="23"/>
      <c r="NG214" s="23"/>
      <c r="NH214" s="23"/>
      <c r="NI214" s="23"/>
      <c r="NJ214" s="23"/>
      <c r="NK214" s="23"/>
      <c r="NL214" s="23"/>
      <c r="NM214" s="23"/>
      <c r="NN214" s="23"/>
      <c r="NO214" s="23"/>
      <c r="NP214" s="23"/>
      <c r="NQ214" s="23"/>
      <c r="NR214" s="23"/>
      <c r="NS214" s="23"/>
      <c r="NT214" s="23"/>
      <c r="NU214" s="23"/>
      <c r="NV214" s="23"/>
      <c r="NW214" s="23"/>
      <c r="NX214" s="23"/>
      <c r="NY214" s="23"/>
      <c r="NZ214" s="23"/>
      <c r="OA214" s="23"/>
      <c r="OB214" s="23"/>
      <c r="OC214" s="23"/>
      <c r="OD214" s="23"/>
      <c r="OE214" s="23"/>
      <c r="OF214" s="23"/>
      <c r="OG214" s="23"/>
      <c r="OH214" s="23"/>
      <c r="OI214" s="23"/>
      <c r="OJ214" s="23"/>
      <c r="OK214" s="23"/>
      <c r="OL214" s="23"/>
      <c r="OM214" s="23"/>
      <c r="ON214" s="23"/>
      <c r="OO214" s="23"/>
      <c r="OP214" s="23"/>
      <c r="OQ214" s="23"/>
      <c r="OR214" s="23"/>
      <c r="OS214" s="23"/>
      <c r="OT214" s="23"/>
      <c r="OU214" s="23"/>
      <c r="OV214" s="23"/>
      <c r="OW214" s="23"/>
      <c r="OX214" s="23"/>
      <c r="OY214" s="23"/>
      <c r="OZ214" s="23"/>
      <c r="PA214" s="23"/>
      <c r="PB214" s="23"/>
      <c r="PC214" s="23"/>
      <c r="PD214" s="23"/>
      <c r="PE214" s="23"/>
      <c r="PF214" s="23"/>
      <c r="PG214" s="23"/>
      <c r="PH214" s="23"/>
      <c r="PI214" s="23"/>
      <c r="PJ214" s="23"/>
      <c r="PK214" s="23"/>
      <c r="PL214" s="23"/>
      <c r="PM214" s="23"/>
      <c r="PN214" s="23"/>
      <c r="PO214" s="23"/>
      <c r="PP214" s="23"/>
      <c r="PQ214" s="23"/>
      <c r="PR214" s="23"/>
      <c r="PS214" s="23"/>
      <c r="PT214" s="23"/>
      <c r="PU214" s="23"/>
      <c r="PV214" s="23"/>
      <c r="PW214" s="23"/>
      <c r="PX214" s="23"/>
      <c r="PY214" s="23"/>
      <c r="PZ214" s="23"/>
      <c r="QA214" s="23"/>
      <c r="QB214" s="23"/>
      <c r="QC214" s="23"/>
      <c r="QD214" s="23"/>
      <c r="QE214" s="23"/>
      <c r="QF214" s="23"/>
      <c r="QG214" s="23"/>
      <c r="QH214" s="23"/>
      <c r="QI214" s="23"/>
      <c r="QJ214" s="23"/>
      <c r="QK214" s="23"/>
      <c r="QL214" s="23"/>
      <c r="QM214" s="23"/>
      <c r="QN214" s="23"/>
      <c r="QO214" s="23"/>
      <c r="QP214" s="23"/>
      <c r="QQ214" s="23"/>
      <c r="QR214" s="23"/>
      <c r="QS214" s="23"/>
      <c r="QT214" s="23"/>
      <c r="QU214" s="23"/>
      <c r="QV214" s="23"/>
      <c r="QW214" s="23"/>
      <c r="QX214" s="23"/>
      <c r="QY214" s="23"/>
      <c r="QZ214" s="23"/>
      <c r="RA214" s="23"/>
      <c r="RB214" s="23"/>
      <c r="RC214" s="23"/>
      <c r="RD214" s="23"/>
      <c r="RE214" s="23"/>
      <c r="RF214" s="23"/>
      <c r="RG214" s="23"/>
      <c r="RH214" s="23"/>
      <c r="RI214" s="23"/>
      <c r="RJ214" s="23"/>
      <c r="RK214" s="23"/>
      <c r="RL214" s="23"/>
      <c r="RM214" s="23"/>
      <c r="RN214" s="23"/>
      <c r="RO214" s="23"/>
      <c r="RP214" s="23"/>
      <c r="RQ214" s="23"/>
      <c r="RR214" s="23"/>
      <c r="RS214" s="23"/>
      <c r="RT214" s="23"/>
      <c r="RU214" s="23"/>
      <c r="RV214" s="23"/>
      <c r="RW214" s="23"/>
      <c r="RX214" s="23"/>
      <c r="RY214" s="23"/>
      <c r="RZ214" s="23"/>
      <c r="SA214" s="23"/>
      <c r="SB214" s="23"/>
      <c r="SC214" s="23"/>
      <c r="SD214" s="23"/>
      <c r="SE214" s="23"/>
      <c r="SF214" s="23"/>
      <c r="SG214" s="23"/>
      <c r="SH214" s="23"/>
      <c r="SI214" s="23"/>
      <c r="SJ214" s="23"/>
      <c r="SK214" s="23"/>
      <c r="SL214" s="23"/>
      <c r="SM214" s="23"/>
      <c r="SN214" s="23"/>
      <c r="SO214" s="23"/>
      <c r="SP214" s="23"/>
      <c r="SQ214" s="23"/>
      <c r="SR214" s="23"/>
      <c r="SS214" s="23"/>
      <c r="ST214" s="23"/>
      <c r="SU214" s="23"/>
      <c r="SV214" s="23"/>
      <c r="SW214" s="23"/>
      <c r="SX214" s="23"/>
      <c r="SY214" s="23"/>
      <c r="SZ214" s="23"/>
      <c r="TA214" s="23"/>
      <c r="TB214" s="23"/>
      <c r="TC214" s="23"/>
      <c r="TD214" s="23"/>
      <c r="TE214" s="23"/>
      <c r="TF214" s="23"/>
      <c r="TG214" s="23"/>
      <c r="TH214" s="23"/>
      <c r="TI214" s="23"/>
      <c r="TJ214" s="23"/>
      <c r="TK214" s="23"/>
      <c r="TL214" s="23"/>
      <c r="TM214" s="23"/>
      <c r="TN214" s="23"/>
      <c r="TO214" s="23"/>
      <c r="TP214" s="23"/>
      <c r="TQ214" s="23"/>
      <c r="TR214" s="23"/>
      <c r="TS214" s="23"/>
      <c r="TT214" s="23"/>
      <c r="TU214" s="23"/>
      <c r="TV214" s="23"/>
      <c r="TW214" s="23"/>
      <c r="TX214" s="23"/>
      <c r="TY214" s="23"/>
      <c r="TZ214" s="23"/>
      <c r="UA214" s="23"/>
      <c r="UB214" s="23"/>
      <c r="UC214" s="23"/>
      <c r="UD214" s="23"/>
      <c r="UE214" s="23"/>
      <c r="UF214" s="23"/>
      <c r="UG214" s="23"/>
      <c r="UH214" s="23"/>
      <c r="UI214" s="23"/>
      <c r="UJ214" s="23"/>
      <c r="UK214" s="23"/>
      <c r="UL214" s="23"/>
      <c r="UM214" s="23"/>
      <c r="UN214" s="23"/>
      <c r="UO214" s="23"/>
      <c r="UP214" s="23"/>
      <c r="UQ214" s="23"/>
      <c r="UR214" s="23"/>
      <c r="US214" s="23"/>
      <c r="UT214" s="23"/>
      <c r="UU214" s="23"/>
      <c r="UV214" s="23"/>
      <c r="UW214" s="23"/>
      <c r="UX214" s="23"/>
      <c r="UY214" s="23"/>
      <c r="UZ214" s="23"/>
      <c r="VA214" s="23"/>
      <c r="VB214" s="23"/>
      <c r="VC214" s="23"/>
      <c r="VD214" s="23"/>
      <c r="VE214" s="23"/>
      <c r="VF214" s="23"/>
      <c r="VG214" s="23"/>
      <c r="VH214" s="23"/>
      <c r="VI214" s="23"/>
      <c r="VJ214" s="23"/>
      <c r="VK214" s="23"/>
      <c r="VL214" s="23"/>
      <c r="VM214" s="23"/>
      <c r="VN214" s="23"/>
      <c r="VO214" s="23"/>
      <c r="VP214" s="23"/>
      <c r="VQ214" s="23"/>
      <c r="VR214" s="23"/>
      <c r="VS214" s="23"/>
      <c r="VT214" s="23"/>
      <c r="VU214" s="23"/>
      <c r="VV214" s="23"/>
      <c r="VW214" s="23"/>
      <c r="VX214" s="23"/>
      <c r="VY214" s="23"/>
      <c r="VZ214" s="23"/>
      <c r="WA214" s="23"/>
      <c r="WB214" s="23"/>
      <c r="WC214" s="23"/>
      <c r="WD214" s="23"/>
      <c r="WE214" s="23"/>
      <c r="WF214" s="23"/>
      <c r="WG214" s="23"/>
      <c r="WH214" s="23"/>
      <c r="WI214" s="23"/>
      <c r="WJ214" s="23"/>
      <c r="WK214" s="23"/>
      <c r="WL214" s="23"/>
      <c r="WM214" s="23"/>
      <c r="WN214" s="23"/>
      <c r="WO214" s="23"/>
      <c r="WP214" s="23"/>
      <c r="WQ214" s="23"/>
      <c r="WR214" s="23"/>
      <c r="WS214" s="23"/>
      <c r="WT214" s="23"/>
      <c r="WU214" s="23"/>
      <c r="WV214" s="23"/>
      <c r="WW214" s="23"/>
      <c r="WX214" s="23"/>
      <c r="WY214" s="23"/>
      <c r="WZ214" s="23"/>
      <c r="XA214" s="23"/>
      <c r="XB214" s="23"/>
      <c r="XC214" s="23"/>
      <c r="XD214" s="23"/>
      <c r="XE214" s="23"/>
      <c r="XF214" s="23"/>
      <c r="XG214" s="23"/>
      <c r="XH214" s="23"/>
      <c r="XI214" s="23"/>
      <c r="XJ214" s="23"/>
      <c r="XK214" s="23"/>
      <c r="XL214" s="23"/>
      <c r="XM214" s="23"/>
      <c r="XN214" s="23"/>
      <c r="XO214" s="23"/>
      <c r="XP214" s="23"/>
      <c r="XQ214" s="23"/>
      <c r="XR214" s="23"/>
      <c r="XS214" s="23"/>
      <c r="XT214" s="23"/>
      <c r="XU214" s="23"/>
      <c r="XV214" s="23"/>
      <c r="XW214" s="23"/>
      <c r="XX214" s="23"/>
      <c r="XY214" s="23"/>
      <c r="XZ214" s="23"/>
      <c r="YA214" s="23"/>
      <c r="YB214" s="23"/>
      <c r="YC214" s="23"/>
      <c r="YD214" s="23"/>
      <c r="YE214" s="23"/>
      <c r="YF214" s="23"/>
      <c r="YG214" s="23"/>
      <c r="YH214" s="23"/>
      <c r="YI214" s="23"/>
      <c r="YJ214" s="23"/>
      <c r="YK214" s="23"/>
      <c r="YL214" s="23"/>
      <c r="YM214" s="23"/>
      <c r="YN214" s="23"/>
      <c r="YO214" s="23"/>
      <c r="YP214" s="23"/>
      <c r="YQ214" s="23"/>
      <c r="YR214" s="23"/>
      <c r="YS214" s="23"/>
      <c r="YT214" s="23"/>
      <c r="YU214" s="23"/>
      <c r="YV214" s="23"/>
      <c r="YW214" s="23"/>
      <c r="YX214" s="23"/>
      <c r="YY214" s="23"/>
      <c r="YZ214" s="23"/>
      <c r="ZA214" s="23"/>
      <c r="ZB214" s="23"/>
      <c r="ZC214" s="23"/>
      <c r="ZD214" s="23"/>
      <c r="ZE214" s="23"/>
      <c r="ZF214" s="23"/>
      <c r="ZG214" s="23"/>
      <c r="ZH214" s="23"/>
      <c r="ZI214" s="23"/>
      <c r="ZJ214" s="23"/>
      <c r="ZK214" s="23"/>
      <c r="ZL214" s="23"/>
      <c r="ZM214" s="23"/>
      <c r="ZN214" s="23"/>
      <c r="ZO214" s="23"/>
      <c r="ZP214" s="23"/>
      <c r="ZQ214" s="23"/>
      <c r="ZR214" s="23"/>
      <c r="ZS214" s="23"/>
      <c r="ZT214" s="23"/>
      <c r="ZU214" s="23"/>
      <c r="ZV214" s="23"/>
      <c r="ZW214" s="23"/>
      <c r="ZX214" s="23"/>
      <c r="ZY214" s="23"/>
      <c r="ZZ214" s="23"/>
      <c r="AAA214" s="23"/>
      <c r="AAB214" s="23"/>
      <c r="AAC214" s="23"/>
      <c r="AAD214" s="23"/>
      <c r="AAE214" s="23"/>
      <c r="AAF214" s="23"/>
      <c r="AAG214" s="23"/>
      <c r="AAH214" s="23"/>
      <c r="AAI214" s="23"/>
      <c r="AAJ214" s="23"/>
      <c r="AAK214" s="23"/>
      <c r="AAL214" s="23"/>
      <c r="AAM214" s="23"/>
      <c r="AAN214" s="23"/>
      <c r="AAO214" s="23"/>
      <c r="AAP214" s="23"/>
      <c r="AAQ214" s="23"/>
      <c r="AAR214" s="23"/>
      <c r="AAS214" s="23"/>
      <c r="AAT214" s="23"/>
      <c r="AAU214" s="23"/>
      <c r="AAV214" s="23"/>
      <c r="AAW214" s="23"/>
      <c r="AAX214" s="23"/>
      <c r="AAY214" s="23"/>
      <c r="AAZ214" s="23"/>
      <c r="ABA214" s="23"/>
      <c r="ABB214" s="23"/>
      <c r="ABC214" s="23"/>
      <c r="ABD214" s="23"/>
      <c r="ABE214" s="23"/>
      <c r="ABF214" s="23"/>
      <c r="ABG214" s="23"/>
      <c r="ABH214" s="23"/>
      <c r="ABI214" s="23"/>
      <c r="ABJ214" s="23"/>
      <c r="ABK214" s="23"/>
      <c r="ABL214" s="23"/>
      <c r="ABM214" s="23"/>
      <c r="ABN214" s="23"/>
      <c r="ABO214" s="23"/>
      <c r="ABP214" s="23"/>
      <c r="ABQ214" s="23"/>
      <c r="ABR214" s="23"/>
      <c r="ABS214" s="23"/>
      <c r="ABT214" s="23"/>
      <c r="ABU214" s="23"/>
      <c r="ABV214" s="23"/>
      <c r="ABW214" s="23"/>
      <c r="ABX214" s="23"/>
      <c r="ABY214" s="23"/>
      <c r="ABZ214" s="23"/>
      <c r="ACA214" s="23"/>
      <c r="ACB214" s="23"/>
      <c r="ACC214" s="23"/>
      <c r="ACD214" s="23"/>
      <c r="ACE214" s="23"/>
      <c r="ACF214" s="23"/>
      <c r="ACG214" s="23"/>
      <c r="ACH214" s="23"/>
      <c r="ACI214" s="23"/>
      <c r="ACJ214" s="23"/>
      <c r="ACK214" s="23"/>
      <c r="ACL214" s="23"/>
      <c r="ACM214" s="23"/>
      <c r="ACN214" s="23"/>
      <c r="ACO214" s="23"/>
      <c r="ACP214" s="23"/>
      <c r="ACQ214" s="23"/>
      <c r="ACR214" s="23"/>
      <c r="ACS214" s="23"/>
      <c r="ACT214" s="23"/>
      <c r="ACU214" s="23"/>
      <c r="ACV214" s="23"/>
      <c r="ACW214" s="23"/>
      <c r="ACX214" s="23"/>
      <c r="ACY214" s="23"/>
      <c r="ACZ214" s="23"/>
      <c r="ADA214" s="23"/>
      <c r="ADB214" s="23"/>
      <c r="ADC214" s="23"/>
      <c r="ADD214" s="23"/>
      <c r="ADE214" s="23"/>
      <c r="ADF214" s="23"/>
      <c r="ADG214" s="23"/>
      <c r="ADH214" s="23"/>
      <c r="ADI214" s="23"/>
      <c r="ADJ214" s="23"/>
      <c r="ADK214" s="23"/>
      <c r="ADL214" s="23"/>
      <c r="ADM214" s="23"/>
      <c r="ADN214" s="23"/>
      <c r="ADO214" s="23"/>
      <c r="ADP214" s="23"/>
      <c r="ADQ214" s="23"/>
      <c r="ADR214" s="23"/>
      <c r="ADS214" s="23"/>
      <c r="ADT214" s="23"/>
      <c r="ADU214" s="23"/>
      <c r="ADV214" s="23"/>
      <c r="ADW214" s="23"/>
      <c r="ADX214" s="23"/>
      <c r="ADY214" s="23"/>
      <c r="ADZ214" s="23"/>
      <c r="AEA214" s="23"/>
      <c r="AEB214" s="23"/>
      <c r="AEC214" s="23"/>
      <c r="AED214" s="23"/>
      <c r="AEE214" s="23"/>
      <c r="AEF214" s="23"/>
      <c r="AEG214" s="23"/>
      <c r="AEH214" s="23"/>
      <c r="AEI214" s="23"/>
      <c r="AEJ214" s="23"/>
      <c r="AEK214" s="23"/>
      <c r="AEL214" s="23"/>
      <c r="AEM214" s="23"/>
      <c r="AEN214" s="23"/>
      <c r="AEO214" s="23"/>
      <c r="AEP214" s="23"/>
      <c r="AEQ214" s="23"/>
      <c r="AER214" s="23"/>
      <c r="AES214" s="23"/>
      <c r="AET214" s="23"/>
      <c r="AEU214" s="23"/>
      <c r="AEV214" s="23"/>
      <c r="AEW214" s="23"/>
      <c r="AEX214" s="23"/>
      <c r="AEY214" s="23"/>
      <c r="AEZ214" s="23"/>
      <c r="AFA214" s="23"/>
      <c r="AFB214" s="23"/>
      <c r="AFC214" s="23"/>
      <c r="AFD214" s="23"/>
      <c r="AFE214" s="23"/>
      <c r="AFF214" s="23"/>
      <c r="AFG214" s="23"/>
      <c r="AFH214" s="23"/>
      <c r="AFI214" s="23"/>
      <c r="AFJ214" s="23"/>
      <c r="AFK214" s="23"/>
      <c r="AFL214" s="23"/>
      <c r="AFM214" s="23"/>
      <c r="AFN214" s="23"/>
      <c r="AFO214" s="23"/>
      <c r="AFP214" s="23"/>
      <c r="AFQ214" s="23"/>
      <c r="AFR214" s="23"/>
      <c r="AFS214" s="23"/>
      <c r="AFT214" s="23"/>
      <c r="AFU214" s="23"/>
      <c r="AFV214" s="23"/>
      <c r="AFW214" s="23"/>
      <c r="AFX214" s="23"/>
      <c r="AFY214" s="23"/>
      <c r="AFZ214" s="23"/>
      <c r="AGA214" s="23"/>
      <c r="AGB214" s="23"/>
      <c r="AGC214" s="23"/>
      <c r="AGD214" s="23"/>
      <c r="AGE214" s="23"/>
      <c r="AGF214" s="23"/>
      <c r="AGG214" s="23"/>
      <c r="AGH214" s="23"/>
      <c r="AGI214" s="23"/>
      <c r="AGJ214" s="23"/>
      <c r="AGK214" s="23"/>
      <c r="AGL214" s="23"/>
      <c r="AGM214" s="23"/>
      <c r="AGN214" s="23"/>
      <c r="AGO214" s="23"/>
      <c r="AGP214" s="23"/>
      <c r="AGQ214" s="23"/>
      <c r="AGR214" s="23"/>
      <c r="AGS214" s="23"/>
      <c r="AGT214" s="23"/>
      <c r="AGU214" s="23"/>
      <c r="AGV214" s="23"/>
      <c r="AGW214" s="23"/>
      <c r="AGX214" s="23"/>
      <c r="AGY214" s="23"/>
      <c r="AGZ214" s="23"/>
      <c r="AHA214" s="23"/>
      <c r="AHB214" s="23"/>
      <c r="AHC214" s="23"/>
      <c r="AHD214" s="23"/>
      <c r="AHE214" s="23"/>
      <c r="AHF214" s="23"/>
      <c r="AHG214" s="23"/>
      <c r="AHH214" s="23"/>
      <c r="AHI214" s="23"/>
      <c r="AHJ214" s="23"/>
      <c r="AHK214" s="23"/>
      <c r="AHL214" s="23"/>
      <c r="AHM214" s="23"/>
      <c r="AHN214" s="23"/>
      <c r="AHO214" s="23"/>
      <c r="AHP214" s="23"/>
      <c r="AHQ214" s="23"/>
      <c r="AHR214" s="23"/>
      <c r="AHS214" s="23"/>
      <c r="AHT214" s="23"/>
      <c r="AHU214" s="23"/>
      <c r="AHV214" s="23"/>
      <c r="AHW214" s="23"/>
      <c r="AHX214" s="23"/>
      <c r="AHY214" s="23"/>
      <c r="AHZ214" s="23"/>
      <c r="AIA214" s="23"/>
      <c r="AIB214" s="23"/>
      <c r="AIC214" s="23"/>
      <c r="AID214" s="23"/>
    </row>
    <row r="215" spans="1:914" s="20" customFormat="1" ht="13.55" customHeight="1">
      <c r="A215" s="587"/>
      <c r="B215" s="260" t="s">
        <v>204</v>
      </c>
      <c r="C215" s="385">
        <v>137712</v>
      </c>
      <c r="D215" s="234">
        <v>0.54927549275492749</v>
      </c>
      <c r="E215" s="598"/>
      <c r="F215" s="623"/>
      <c r="G215" s="233">
        <v>2193</v>
      </c>
      <c r="H215" s="234">
        <v>0.19055374592833885</v>
      </c>
      <c r="I215" s="369">
        <v>608</v>
      </c>
      <c r="J215" s="234">
        <v>1.0680272108843538</v>
      </c>
      <c r="K215" s="626"/>
      <c r="L215" s="623"/>
      <c r="M215" s="369">
        <v>467</v>
      </c>
      <c r="N215" s="234">
        <v>1.1324200913242009</v>
      </c>
      <c r="O215" s="369"/>
      <c r="P215" s="234" t="s">
        <v>445</v>
      </c>
      <c r="Q215" s="369">
        <v>29</v>
      </c>
      <c r="R215" s="234">
        <v>28</v>
      </c>
      <c r="S215" s="369">
        <v>138</v>
      </c>
      <c r="T215" s="234">
        <v>0.11290322580645151</v>
      </c>
      <c r="U215" s="384"/>
      <c r="V215" s="234" t="s">
        <v>445</v>
      </c>
      <c r="W215" s="233">
        <v>16</v>
      </c>
      <c r="X215" s="234">
        <v>0.45454545454545459</v>
      </c>
      <c r="Y215" s="384">
        <v>0</v>
      </c>
      <c r="Z215" s="234" t="s">
        <v>445</v>
      </c>
      <c r="AA215" s="369"/>
      <c r="AB215" s="234" t="s">
        <v>445</v>
      </c>
      <c r="AC215" s="369"/>
      <c r="AD215" s="234" t="s">
        <v>445</v>
      </c>
      <c r="AE215" s="369"/>
      <c r="AF215" s="234" t="s">
        <v>445</v>
      </c>
      <c r="AG215" s="369"/>
      <c r="AH215" s="234" t="s">
        <v>445</v>
      </c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  <c r="JB215" s="23"/>
      <c r="JC215" s="23"/>
      <c r="JD215" s="23"/>
      <c r="JE215" s="23"/>
      <c r="JF215" s="23"/>
      <c r="JG215" s="23"/>
      <c r="JH215" s="23"/>
      <c r="JI215" s="23"/>
      <c r="JJ215" s="23"/>
      <c r="JK215" s="23"/>
      <c r="JL215" s="23"/>
      <c r="JM215" s="23"/>
      <c r="JN215" s="23"/>
      <c r="JO215" s="23"/>
      <c r="JP215" s="23"/>
      <c r="JQ215" s="23"/>
      <c r="JR215" s="23"/>
      <c r="JS215" s="23"/>
      <c r="JT215" s="23"/>
      <c r="JU215" s="23"/>
      <c r="JV215" s="23"/>
      <c r="JW215" s="23"/>
      <c r="JX215" s="23"/>
      <c r="JY215" s="23"/>
      <c r="JZ215" s="23"/>
      <c r="KA215" s="23"/>
      <c r="KB215" s="23"/>
      <c r="KC215" s="23"/>
      <c r="KD215" s="23"/>
      <c r="KE215" s="23"/>
      <c r="KF215" s="23"/>
      <c r="KG215" s="23"/>
      <c r="KH215" s="23"/>
      <c r="KI215" s="23"/>
      <c r="KJ215" s="23"/>
      <c r="KK215" s="23"/>
      <c r="KL215" s="23"/>
      <c r="KM215" s="23"/>
      <c r="KN215" s="23"/>
      <c r="KO215" s="23"/>
      <c r="KP215" s="23"/>
      <c r="KQ215" s="23"/>
      <c r="KR215" s="23"/>
      <c r="KS215" s="23"/>
      <c r="KT215" s="23"/>
      <c r="KU215" s="23"/>
      <c r="KV215" s="23"/>
      <c r="KW215" s="23"/>
      <c r="KX215" s="23"/>
      <c r="KY215" s="23"/>
      <c r="KZ215" s="23"/>
      <c r="LA215" s="23"/>
      <c r="LB215" s="23"/>
      <c r="LC215" s="23"/>
      <c r="LD215" s="23"/>
      <c r="LE215" s="23"/>
      <c r="LF215" s="23"/>
      <c r="LG215" s="23"/>
      <c r="LH215" s="23"/>
      <c r="LI215" s="23"/>
      <c r="LJ215" s="23"/>
      <c r="LK215" s="23"/>
      <c r="LL215" s="23"/>
      <c r="LM215" s="23"/>
      <c r="LN215" s="23"/>
      <c r="LO215" s="23"/>
      <c r="LP215" s="23"/>
      <c r="LQ215" s="23"/>
      <c r="LR215" s="23"/>
      <c r="LS215" s="23"/>
      <c r="LT215" s="23"/>
      <c r="LU215" s="23"/>
      <c r="LV215" s="23"/>
      <c r="LW215" s="23"/>
      <c r="LX215" s="23"/>
      <c r="LY215" s="23"/>
      <c r="LZ215" s="23"/>
      <c r="MA215" s="23"/>
      <c r="MB215" s="23"/>
      <c r="MC215" s="23"/>
      <c r="MD215" s="23"/>
      <c r="ME215" s="23"/>
      <c r="MF215" s="23"/>
      <c r="MG215" s="23"/>
      <c r="MH215" s="23"/>
      <c r="MI215" s="23"/>
      <c r="MJ215" s="23"/>
      <c r="MK215" s="23"/>
      <c r="ML215" s="23"/>
      <c r="MM215" s="23"/>
      <c r="MN215" s="23"/>
      <c r="MO215" s="23"/>
      <c r="MP215" s="23"/>
      <c r="MQ215" s="23"/>
      <c r="MR215" s="23"/>
      <c r="MS215" s="23"/>
      <c r="MT215" s="23"/>
      <c r="MU215" s="23"/>
      <c r="MV215" s="23"/>
      <c r="MW215" s="23"/>
      <c r="MX215" s="23"/>
      <c r="MY215" s="23"/>
      <c r="MZ215" s="23"/>
      <c r="NA215" s="23"/>
      <c r="NB215" s="23"/>
      <c r="NC215" s="23"/>
      <c r="ND215" s="23"/>
      <c r="NE215" s="23"/>
      <c r="NF215" s="23"/>
      <c r="NG215" s="23"/>
      <c r="NH215" s="23"/>
      <c r="NI215" s="23"/>
      <c r="NJ215" s="23"/>
      <c r="NK215" s="23"/>
      <c r="NL215" s="23"/>
      <c r="NM215" s="23"/>
      <c r="NN215" s="23"/>
      <c r="NO215" s="23"/>
      <c r="NP215" s="23"/>
      <c r="NQ215" s="23"/>
      <c r="NR215" s="23"/>
      <c r="NS215" s="23"/>
      <c r="NT215" s="23"/>
      <c r="NU215" s="23"/>
      <c r="NV215" s="23"/>
      <c r="NW215" s="23"/>
      <c r="NX215" s="23"/>
      <c r="NY215" s="23"/>
      <c r="NZ215" s="23"/>
      <c r="OA215" s="23"/>
      <c r="OB215" s="23"/>
      <c r="OC215" s="23"/>
      <c r="OD215" s="23"/>
      <c r="OE215" s="23"/>
      <c r="OF215" s="23"/>
      <c r="OG215" s="23"/>
      <c r="OH215" s="23"/>
      <c r="OI215" s="23"/>
      <c r="OJ215" s="23"/>
      <c r="OK215" s="23"/>
      <c r="OL215" s="23"/>
      <c r="OM215" s="23"/>
      <c r="ON215" s="23"/>
      <c r="OO215" s="23"/>
      <c r="OP215" s="23"/>
      <c r="OQ215" s="23"/>
      <c r="OR215" s="23"/>
      <c r="OS215" s="23"/>
      <c r="OT215" s="23"/>
      <c r="OU215" s="23"/>
      <c r="OV215" s="23"/>
      <c r="OW215" s="23"/>
      <c r="OX215" s="23"/>
      <c r="OY215" s="23"/>
      <c r="OZ215" s="23"/>
      <c r="PA215" s="23"/>
      <c r="PB215" s="23"/>
      <c r="PC215" s="23"/>
      <c r="PD215" s="23"/>
      <c r="PE215" s="23"/>
      <c r="PF215" s="23"/>
      <c r="PG215" s="23"/>
      <c r="PH215" s="23"/>
      <c r="PI215" s="23"/>
      <c r="PJ215" s="23"/>
      <c r="PK215" s="23"/>
      <c r="PL215" s="23"/>
      <c r="PM215" s="23"/>
      <c r="PN215" s="23"/>
      <c r="PO215" s="23"/>
      <c r="PP215" s="23"/>
      <c r="PQ215" s="23"/>
      <c r="PR215" s="23"/>
      <c r="PS215" s="23"/>
      <c r="PT215" s="23"/>
      <c r="PU215" s="23"/>
      <c r="PV215" s="23"/>
      <c r="PW215" s="23"/>
      <c r="PX215" s="23"/>
      <c r="PY215" s="23"/>
      <c r="PZ215" s="23"/>
      <c r="QA215" s="23"/>
      <c r="QB215" s="23"/>
      <c r="QC215" s="23"/>
      <c r="QD215" s="23"/>
      <c r="QE215" s="23"/>
      <c r="QF215" s="23"/>
      <c r="QG215" s="23"/>
      <c r="QH215" s="23"/>
      <c r="QI215" s="23"/>
      <c r="QJ215" s="23"/>
      <c r="QK215" s="23"/>
      <c r="QL215" s="23"/>
      <c r="QM215" s="23"/>
      <c r="QN215" s="23"/>
      <c r="QO215" s="23"/>
      <c r="QP215" s="23"/>
      <c r="QQ215" s="23"/>
      <c r="QR215" s="23"/>
      <c r="QS215" s="23"/>
      <c r="QT215" s="23"/>
      <c r="QU215" s="23"/>
      <c r="QV215" s="23"/>
      <c r="QW215" s="23"/>
      <c r="QX215" s="23"/>
      <c r="QY215" s="23"/>
      <c r="QZ215" s="23"/>
      <c r="RA215" s="23"/>
      <c r="RB215" s="23"/>
      <c r="RC215" s="23"/>
      <c r="RD215" s="23"/>
      <c r="RE215" s="23"/>
      <c r="RF215" s="23"/>
      <c r="RG215" s="23"/>
      <c r="RH215" s="23"/>
      <c r="RI215" s="23"/>
      <c r="RJ215" s="23"/>
      <c r="RK215" s="23"/>
      <c r="RL215" s="23"/>
      <c r="RM215" s="23"/>
      <c r="RN215" s="23"/>
      <c r="RO215" s="23"/>
      <c r="RP215" s="23"/>
      <c r="RQ215" s="23"/>
      <c r="RR215" s="23"/>
      <c r="RS215" s="23"/>
      <c r="RT215" s="23"/>
      <c r="RU215" s="23"/>
      <c r="RV215" s="23"/>
      <c r="RW215" s="23"/>
      <c r="RX215" s="23"/>
      <c r="RY215" s="23"/>
      <c r="RZ215" s="23"/>
      <c r="SA215" s="23"/>
      <c r="SB215" s="23"/>
      <c r="SC215" s="23"/>
      <c r="SD215" s="23"/>
      <c r="SE215" s="23"/>
      <c r="SF215" s="23"/>
      <c r="SG215" s="23"/>
      <c r="SH215" s="23"/>
      <c r="SI215" s="23"/>
      <c r="SJ215" s="23"/>
      <c r="SK215" s="23"/>
      <c r="SL215" s="23"/>
      <c r="SM215" s="23"/>
      <c r="SN215" s="23"/>
      <c r="SO215" s="23"/>
      <c r="SP215" s="23"/>
      <c r="SQ215" s="23"/>
      <c r="SR215" s="23"/>
      <c r="SS215" s="23"/>
      <c r="ST215" s="23"/>
      <c r="SU215" s="23"/>
      <c r="SV215" s="23"/>
      <c r="SW215" s="23"/>
      <c r="SX215" s="23"/>
      <c r="SY215" s="23"/>
      <c r="SZ215" s="23"/>
      <c r="TA215" s="23"/>
      <c r="TB215" s="23"/>
      <c r="TC215" s="23"/>
      <c r="TD215" s="23"/>
      <c r="TE215" s="23"/>
      <c r="TF215" s="23"/>
      <c r="TG215" s="23"/>
      <c r="TH215" s="23"/>
      <c r="TI215" s="23"/>
      <c r="TJ215" s="23"/>
      <c r="TK215" s="23"/>
      <c r="TL215" s="23"/>
      <c r="TM215" s="23"/>
      <c r="TN215" s="23"/>
      <c r="TO215" s="23"/>
      <c r="TP215" s="23"/>
      <c r="TQ215" s="23"/>
      <c r="TR215" s="23"/>
      <c r="TS215" s="23"/>
      <c r="TT215" s="23"/>
      <c r="TU215" s="23"/>
      <c r="TV215" s="23"/>
      <c r="TW215" s="23"/>
      <c r="TX215" s="23"/>
      <c r="TY215" s="23"/>
      <c r="TZ215" s="23"/>
      <c r="UA215" s="23"/>
      <c r="UB215" s="23"/>
      <c r="UC215" s="23"/>
      <c r="UD215" s="23"/>
      <c r="UE215" s="23"/>
      <c r="UF215" s="23"/>
      <c r="UG215" s="23"/>
      <c r="UH215" s="23"/>
      <c r="UI215" s="23"/>
      <c r="UJ215" s="23"/>
      <c r="UK215" s="23"/>
      <c r="UL215" s="23"/>
      <c r="UM215" s="23"/>
      <c r="UN215" s="23"/>
      <c r="UO215" s="23"/>
      <c r="UP215" s="23"/>
      <c r="UQ215" s="23"/>
      <c r="UR215" s="23"/>
      <c r="US215" s="23"/>
      <c r="UT215" s="23"/>
      <c r="UU215" s="23"/>
      <c r="UV215" s="23"/>
      <c r="UW215" s="23"/>
      <c r="UX215" s="23"/>
      <c r="UY215" s="23"/>
      <c r="UZ215" s="23"/>
      <c r="VA215" s="23"/>
      <c r="VB215" s="23"/>
      <c r="VC215" s="23"/>
      <c r="VD215" s="23"/>
      <c r="VE215" s="23"/>
      <c r="VF215" s="23"/>
      <c r="VG215" s="23"/>
      <c r="VH215" s="23"/>
      <c r="VI215" s="23"/>
      <c r="VJ215" s="23"/>
      <c r="VK215" s="23"/>
      <c r="VL215" s="23"/>
      <c r="VM215" s="23"/>
      <c r="VN215" s="23"/>
      <c r="VO215" s="23"/>
      <c r="VP215" s="23"/>
      <c r="VQ215" s="23"/>
      <c r="VR215" s="23"/>
      <c r="VS215" s="23"/>
      <c r="VT215" s="23"/>
      <c r="VU215" s="23"/>
      <c r="VV215" s="23"/>
      <c r="VW215" s="23"/>
      <c r="VX215" s="23"/>
      <c r="VY215" s="23"/>
      <c r="VZ215" s="23"/>
      <c r="WA215" s="23"/>
      <c r="WB215" s="23"/>
      <c r="WC215" s="23"/>
      <c r="WD215" s="23"/>
      <c r="WE215" s="23"/>
      <c r="WF215" s="23"/>
      <c r="WG215" s="23"/>
      <c r="WH215" s="23"/>
      <c r="WI215" s="23"/>
      <c r="WJ215" s="23"/>
      <c r="WK215" s="23"/>
      <c r="WL215" s="23"/>
      <c r="WM215" s="23"/>
      <c r="WN215" s="23"/>
      <c r="WO215" s="23"/>
      <c r="WP215" s="23"/>
      <c r="WQ215" s="23"/>
      <c r="WR215" s="23"/>
      <c r="WS215" s="23"/>
      <c r="WT215" s="23"/>
      <c r="WU215" s="23"/>
      <c r="WV215" s="23"/>
      <c r="WW215" s="23"/>
      <c r="WX215" s="23"/>
      <c r="WY215" s="23"/>
      <c r="WZ215" s="23"/>
      <c r="XA215" s="23"/>
      <c r="XB215" s="23"/>
      <c r="XC215" s="23"/>
      <c r="XD215" s="23"/>
      <c r="XE215" s="23"/>
      <c r="XF215" s="23"/>
      <c r="XG215" s="23"/>
      <c r="XH215" s="23"/>
      <c r="XI215" s="23"/>
      <c r="XJ215" s="23"/>
      <c r="XK215" s="23"/>
      <c r="XL215" s="23"/>
      <c r="XM215" s="23"/>
      <c r="XN215" s="23"/>
      <c r="XO215" s="23"/>
      <c r="XP215" s="23"/>
      <c r="XQ215" s="23"/>
      <c r="XR215" s="23"/>
      <c r="XS215" s="23"/>
      <c r="XT215" s="23"/>
      <c r="XU215" s="23"/>
      <c r="XV215" s="23"/>
      <c r="XW215" s="23"/>
      <c r="XX215" s="23"/>
      <c r="XY215" s="23"/>
      <c r="XZ215" s="23"/>
      <c r="YA215" s="23"/>
      <c r="YB215" s="23"/>
      <c r="YC215" s="23"/>
      <c r="YD215" s="23"/>
      <c r="YE215" s="23"/>
      <c r="YF215" s="23"/>
      <c r="YG215" s="23"/>
      <c r="YH215" s="23"/>
      <c r="YI215" s="23"/>
      <c r="YJ215" s="23"/>
      <c r="YK215" s="23"/>
      <c r="YL215" s="23"/>
      <c r="YM215" s="23"/>
      <c r="YN215" s="23"/>
      <c r="YO215" s="23"/>
      <c r="YP215" s="23"/>
      <c r="YQ215" s="23"/>
      <c r="YR215" s="23"/>
      <c r="YS215" s="23"/>
      <c r="YT215" s="23"/>
      <c r="YU215" s="23"/>
      <c r="YV215" s="23"/>
      <c r="YW215" s="23"/>
      <c r="YX215" s="23"/>
      <c r="YY215" s="23"/>
      <c r="YZ215" s="23"/>
      <c r="ZA215" s="23"/>
      <c r="ZB215" s="23"/>
      <c r="ZC215" s="23"/>
      <c r="ZD215" s="23"/>
      <c r="ZE215" s="23"/>
      <c r="ZF215" s="23"/>
      <c r="ZG215" s="23"/>
      <c r="ZH215" s="23"/>
      <c r="ZI215" s="23"/>
      <c r="ZJ215" s="23"/>
      <c r="ZK215" s="23"/>
      <c r="ZL215" s="23"/>
      <c r="ZM215" s="23"/>
      <c r="ZN215" s="23"/>
      <c r="ZO215" s="23"/>
      <c r="ZP215" s="23"/>
      <c r="ZQ215" s="23"/>
      <c r="ZR215" s="23"/>
      <c r="ZS215" s="23"/>
      <c r="ZT215" s="23"/>
      <c r="ZU215" s="23"/>
      <c r="ZV215" s="23"/>
      <c r="ZW215" s="23"/>
      <c r="ZX215" s="23"/>
      <c r="ZY215" s="23"/>
      <c r="ZZ215" s="23"/>
      <c r="AAA215" s="23"/>
      <c r="AAB215" s="23"/>
      <c r="AAC215" s="23"/>
      <c r="AAD215" s="23"/>
      <c r="AAE215" s="23"/>
      <c r="AAF215" s="23"/>
      <c r="AAG215" s="23"/>
      <c r="AAH215" s="23"/>
      <c r="AAI215" s="23"/>
      <c r="AAJ215" s="23"/>
      <c r="AAK215" s="23"/>
      <c r="AAL215" s="23"/>
      <c r="AAM215" s="23"/>
      <c r="AAN215" s="23"/>
      <c r="AAO215" s="23"/>
      <c r="AAP215" s="23"/>
      <c r="AAQ215" s="23"/>
      <c r="AAR215" s="23"/>
      <c r="AAS215" s="23"/>
      <c r="AAT215" s="23"/>
      <c r="AAU215" s="23"/>
      <c r="AAV215" s="23"/>
      <c r="AAW215" s="23"/>
      <c r="AAX215" s="23"/>
      <c r="AAY215" s="23"/>
      <c r="AAZ215" s="23"/>
      <c r="ABA215" s="23"/>
      <c r="ABB215" s="23"/>
      <c r="ABC215" s="23"/>
      <c r="ABD215" s="23"/>
      <c r="ABE215" s="23"/>
      <c r="ABF215" s="23"/>
      <c r="ABG215" s="23"/>
      <c r="ABH215" s="23"/>
      <c r="ABI215" s="23"/>
      <c r="ABJ215" s="23"/>
      <c r="ABK215" s="23"/>
      <c r="ABL215" s="23"/>
      <c r="ABM215" s="23"/>
      <c r="ABN215" s="23"/>
      <c r="ABO215" s="23"/>
      <c r="ABP215" s="23"/>
      <c r="ABQ215" s="23"/>
      <c r="ABR215" s="23"/>
      <c r="ABS215" s="23"/>
      <c r="ABT215" s="23"/>
      <c r="ABU215" s="23"/>
      <c r="ABV215" s="23"/>
      <c r="ABW215" s="23"/>
      <c r="ABX215" s="23"/>
      <c r="ABY215" s="23"/>
      <c r="ABZ215" s="23"/>
      <c r="ACA215" s="23"/>
      <c r="ACB215" s="23"/>
      <c r="ACC215" s="23"/>
      <c r="ACD215" s="23"/>
      <c r="ACE215" s="23"/>
      <c r="ACF215" s="23"/>
      <c r="ACG215" s="23"/>
      <c r="ACH215" s="23"/>
      <c r="ACI215" s="23"/>
      <c r="ACJ215" s="23"/>
      <c r="ACK215" s="23"/>
      <c r="ACL215" s="23"/>
      <c r="ACM215" s="23"/>
      <c r="ACN215" s="23"/>
      <c r="ACO215" s="23"/>
      <c r="ACP215" s="23"/>
      <c r="ACQ215" s="23"/>
      <c r="ACR215" s="23"/>
      <c r="ACS215" s="23"/>
      <c r="ACT215" s="23"/>
      <c r="ACU215" s="23"/>
      <c r="ACV215" s="23"/>
      <c r="ACW215" s="23"/>
      <c r="ACX215" s="23"/>
      <c r="ACY215" s="23"/>
      <c r="ACZ215" s="23"/>
      <c r="ADA215" s="23"/>
      <c r="ADB215" s="23"/>
      <c r="ADC215" s="23"/>
      <c r="ADD215" s="23"/>
      <c r="ADE215" s="23"/>
      <c r="ADF215" s="23"/>
      <c r="ADG215" s="23"/>
      <c r="ADH215" s="23"/>
      <c r="ADI215" s="23"/>
      <c r="ADJ215" s="23"/>
      <c r="ADK215" s="23"/>
      <c r="ADL215" s="23"/>
      <c r="ADM215" s="23"/>
      <c r="ADN215" s="23"/>
      <c r="ADO215" s="23"/>
      <c r="ADP215" s="23"/>
      <c r="ADQ215" s="23"/>
      <c r="ADR215" s="23"/>
      <c r="ADS215" s="23"/>
      <c r="ADT215" s="23"/>
      <c r="ADU215" s="23"/>
      <c r="ADV215" s="23"/>
      <c r="ADW215" s="23"/>
      <c r="ADX215" s="23"/>
      <c r="ADY215" s="23"/>
      <c r="ADZ215" s="23"/>
      <c r="AEA215" s="23"/>
      <c r="AEB215" s="23"/>
      <c r="AEC215" s="23"/>
      <c r="AED215" s="23"/>
      <c r="AEE215" s="23"/>
      <c r="AEF215" s="23"/>
      <c r="AEG215" s="23"/>
      <c r="AEH215" s="23"/>
      <c r="AEI215" s="23"/>
      <c r="AEJ215" s="23"/>
      <c r="AEK215" s="23"/>
      <c r="AEL215" s="23"/>
      <c r="AEM215" s="23"/>
      <c r="AEN215" s="23"/>
      <c r="AEO215" s="23"/>
      <c r="AEP215" s="23"/>
      <c r="AEQ215" s="23"/>
      <c r="AER215" s="23"/>
      <c r="AES215" s="23"/>
      <c r="AET215" s="23"/>
      <c r="AEU215" s="23"/>
      <c r="AEV215" s="23"/>
      <c r="AEW215" s="23"/>
      <c r="AEX215" s="23"/>
      <c r="AEY215" s="23"/>
      <c r="AEZ215" s="23"/>
      <c r="AFA215" s="23"/>
      <c r="AFB215" s="23"/>
      <c r="AFC215" s="23"/>
      <c r="AFD215" s="23"/>
      <c r="AFE215" s="23"/>
      <c r="AFF215" s="23"/>
      <c r="AFG215" s="23"/>
      <c r="AFH215" s="23"/>
      <c r="AFI215" s="23"/>
      <c r="AFJ215" s="23"/>
      <c r="AFK215" s="23"/>
      <c r="AFL215" s="23"/>
      <c r="AFM215" s="23"/>
      <c r="AFN215" s="23"/>
      <c r="AFO215" s="23"/>
      <c r="AFP215" s="23"/>
      <c r="AFQ215" s="23"/>
      <c r="AFR215" s="23"/>
      <c r="AFS215" s="23"/>
      <c r="AFT215" s="23"/>
      <c r="AFU215" s="23"/>
      <c r="AFV215" s="23"/>
      <c r="AFW215" s="23"/>
      <c r="AFX215" s="23"/>
      <c r="AFY215" s="23"/>
      <c r="AFZ215" s="23"/>
      <c r="AGA215" s="23"/>
      <c r="AGB215" s="23"/>
      <c r="AGC215" s="23"/>
      <c r="AGD215" s="23"/>
      <c r="AGE215" s="23"/>
      <c r="AGF215" s="23"/>
      <c r="AGG215" s="23"/>
      <c r="AGH215" s="23"/>
      <c r="AGI215" s="23"/>
      <c r="AGJ215" s="23"/>
      <c r="AGK215" s="23"/>
      <c r="AGL215" s="23"/>
      <c r="AGM215" s="23"/>
      <c r="AGN215" s="23"/>
      <c r="AGO215" s="23"/>
      <c r="AGP215" s="23"/>
      <c r="AGQ215" s="23"/>
      <c r="AGR215" s="23"/>
      <c r="AGS215" s="23"/>
      <c r="AGT215" s="23"/>
      <c r="AGU215" s="23"/>
      <c r="AGV215" s="23"/>
      <c r="AGW215" s="23"/>
      <c r="AGX215" s="23"/>
      <c r="AGY215" s="23"/>
      <c r="AGZ215" s="23"/>
      <c r="AHA215" s="23"/>
      <c r="AHB215" s="23"/>
      <c r="AHC215" s="23"/>
      <c r="AHD215" s="23"/>
      <c r="AHE215" s="23"/>
      <c r="AHF215" s="23"/>
      <c r="AHG215" s="23"/>
      <c r="AHH215" s="23"/>
      <c r="AHI215" s="23"/>
      <c r="AHJ215" s="23"/>
      <c r="AHK215" s="23"/>
      <c r="AHL215" s="23"/>
      <c r="AHM215" s="23"/>
      <c r="AHN215" s="23"/>
      <c r="AHO215" s="23"/>
      <c r="AHP215" s="23"/>
      <c r="AHQ215" s="23"/>
      <c r="AHR215" s="23"/>
      <c r="AHS215" s="23"/>
      <c r="AHT215" s="23"/>
      <c r="AHU215" s="23"/>
      <c r="AHV215" s="23"/>
      <c r="AHW215" s="23"/>
      <c r="AHX215" s="23"/>
      <c r="AHY215" s="23"/>
      <c r="AHZ215" s="23"/>
      <c r="AIA215" s="23"/>
      <c r="AIB215" s="23"/>
      <c r="AIC215" s="23"/>
      <c r="AID215" s="23"/>
    </row>
    <row r="216" spans="1:914" s="20" customFormat="1" ht="13.55" customHeight="1">
      <c r="A216" s="587"/>
      <c r="B216" s="260" t="s">
        <v>205</v>
      </c>
      <c r="C216" s="385">
        <v>116615</v>
      </c>
      <c r="D216" s="234">
        <v>0.51846402250058587</v>
      </c>
      <c r="E216" s="598"/>
      <c r="F216" s="623"/>
      <c r="G216" s="233">
        <v>3021</v>
      </c>
      <c r="H216" s="234">
        <v>1.2262343404568901</v>
      </c>
      <c r="I216" s="369">
        <v>776</v>
      </c>
      <c r="J216" s="234">
        <v>5.7478260869565219</v>
      </c>
      <c r="K216" s="626"/>
      <c r="L216" s="623"/>
      <c r="M216" s="369">
        <v>229</v>
      </c>
      <c r="N216" s="234">
        <v>2.8166666666666669</v>
      </c>
      <c r="O216" s="369"/>
      <c r="P216" s="234" t="s">
        <v>445</v>
      </c>
      <c r="Q216" s="369">
        <v>15</v>
      </c>
      <c r="R216" s="234">
        <v>2.75</v>
      </c>
      <c r="S216" s="369">
        <v>167</v>
      </c>
      <c r="T216" s="234">
        <v>1.4558823529411766</v>
      </c>
      <c r="U216" s="384"/>
      <c r="V216" s="234" t="s">
        <v>445</v>
      </c>
      <c r="W216" s="233">
        <v>14</v>
      </c>
      <c r="X216" s="234">
        <v>1</v>
      </c>
      <c r="Y216" s="384">
        <v>1</v>
      </c>
      <c r="Z216" s="234" t="s">
        <v>445</v>
      </c>
      <c r="AA216" s="369"/>
      <c r="AB216" s="234" t="s">
        <v>445</v>
      </c>
      <c r="AC216" s="369"/>
      <c r="AD216" s="234" t="s">
        <v>445</v>
      </c>
      <c r="AE216" s="369"/>
      <c r="AF216" s="234" t="s">
        <v>445</v>
      </c>
      <c r="AG216" s="369"/>
      <c r="AH216" s="234" t="s">
        <v>445</v>
      </c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  <c r="IV216" s="23"/>
      <c r="IW216" s="23"/>
      <c r="IX216" s="23"/>
      <c r="IY216" s="23"/>
      <c r="IZ216" s="23"/>
      <c r="JA216" s="23"/>
      <c r="JB216" s="23"/>
      <c r="JC216" s="23"/>
      <c r="JD216" s="23"/>
      <c r="JE216" s="23"/>
      <c r="JF216" s="23"/>
      <c r="JG216" s="23"/>
      <c r="JH216" s="23"/>
      <c r="JI216" s="23"/>
      <c r="JJ216" s="23"/>
      <c r="JK216" s="23"/>
      <c r="JL216" s="23"/>
      <c r="JM216" s="23"/>
      <c r="JN216" s="23"/>
      <c r="JO216" s="23"/>
      <c r="JP216" s="23"/>
      <c r="JQ216" s="23"/>
      <c r="JR216" s="23"/>
      <c r="JS216" s="23"/>
      <c r="JT216" s="23"/>
      <c r="JU216" s="23"/>
      <c r="JV216" s="23"/>
      <c r="JW216" s="23"/>
      <c r="JX216" s="23"/>
      <c r="JY216" s="23"/>
      <c r="JZ216" s="23"/>
      <c r="KA216" s="23"/>
      <c r="KB216" s="23"/>
      <c r="KC216" s="23"/>
      <c r="KD216" s="23"/>
      <c r="KE216" s="23"/>
      <c r="KF216" s="23"/>
      <c r="KG216" s="23"/>
      <c r="KH216" s="23"/>
      <c r="KI216" s="23"/>
      <c r="KJ216" s="23"/>
      <c r="KK216" s="23"/>
      <c r="KL216" s="23"/>
      <c r="KM216" s="23"/>
      <c r="KN216" s="23"/>
      <c r="KO216" s="23"/>
      <c r="KP216" s="23"/>
      <c r="KQ216" s="23"/>
      <c r="KR216" s="23"/>
      <c r="KS216" s="23"/>
      <c r="KT216" s="23"/>
      <c r="KU216" s="23"/>
      <c r="KV216" s="23"/>
      <c r="KW216" s="23"/>
      <c r="KX216" s="23"/>
      <c r="KY216" s="23"/>
      <c r="KZ216" s="23"/>
      <c r="LA216" s="23"/>
      <c r="LB216" s="23"/>
      <c r="LC216" s="23"/>
      <c r="LD216" s="23"/>
      <c r="LE216" s="23"/>
      <c r="LF216" s="23"/>
      <c r="LG216" s="23"/>
      <c r="LH216" s="23"/>
      <c r="LI216" s="23"/>
      <c r="LJ216" s="23"/>
      <c r="LK216" s="23"/>
      <c r="LL216" s="23"/>
      <c r="LM216" s="23"/>
      <c r="LN216" s="23"/>
      <c r="LO216" s="23"/>
      <c r="LP216" s="23"/>
      <c r="LQ216" s="23"/>
      <c r="LR216" s="23"/>
      <c r="LS216" s="23"/>
      <c r="LT216" s="23"/>
      <c r="LU216" s="23"/>
      <c r="LV216" s="23"/>
      <c r="LW216" s="23"/>
      <c r="LX216" s="23"/>
      <c r="LY216" s="23"/>
      <c r="LZ216" s="23"/>
      <c r="MA216" s="23"/>
      <c r="MB216" s="23"/>
      <c r="MC216" s="23"/>
      <c r="MD216" s="23"/>
      <c r="ME216" s="23"/>
      <c r="MF216" s="23"/>
      <c r="MG216" s="23"/>
      <c r="MH216" s="23"/>
      <c r="MI216" s="23"/>
      <c r="MJ216" s="23"/>
      <c r="MK216" s="23"/>
      <c r="ML216" s="23"/>
      <c r="MM216" s="23"/>
      <c r="MN216" s="23"/>
      <c r="MO216" s="23"/>
      <c r="MP216" s="23"/>
      <c r="MQ216" s="23"/>
      <c r="MR216" s="23"/>
      <c r="MS216" s="23"/>
      <c r="MT216" s="23"/>
      <c r="MU216" s="23"/>
      <c r="MV216" s="23"/>
      <c r="MW216" s="23"/>
      <c r="MX216" s="23"/>
      <c r="MY216" s="23"/>
      <c r="MZ216" s="23"/>
      <c r="NA216" s="23"/>
      <c r="NB216" s="23"/>
      <c r="NC216" s="23"/>
      <c r="ND216" s="23"/>
      <c r="NE216" s="23"/>
      <c r="NF216" s="23"/>
      <c r="NG216" s="23"/>
      <c r="NH216" s="23"/>
      <c r="NI216" s="23"/>
      <c r="NJ216" s="23"/>
      <c r="NK216" s="23"/>
      <c r="NL216" s="23"/>
      <c r="NM216" s="23"/>
      <c r="NN216" s="23"/>
      <c r="NO216" s="23"/>
      <c r="NP216" s="23"/>
      <c r="NQ216" s="23"/>
      <c r="NR216" s="23"/>
      <c r="NS216" s="23"/>
      <c r="NT216" s="23"/>
      <c r="NU216" s="23"/>
      <c r="NV216" s="23"/>
      <c r="NW216" s="23"/>
      <c r="NX216" s="23"/>
      <c r="NY216" s="23"/>
      <c r="NZ216" s="23"/>
      <c r="OA216" s="23"/>
      <c r="OB216" s="23"/>
      <c r="OC216" s="23"/>
      <c r="OD216" s="23"/>
      <c r="OE216" s="23"/>
      <c r="OF216" s="23"/>
      <c r="OG216" s="23"/>
      <c r="OH216" s="23"/>
      <c r="OI216" s="23"/>
      <c r="OJ216" s="23"/>
      <c r="OK216" s="23"/>
      <c r="OL216" s="23"/>
      <c r="OM216" s="23"/>
      <c r="ON216" s="23"/>
      <c r="OO216" s="23"/>
      <c r="OP216" s="23"/>
      <c r="OQ216" s="23"/>
      <c r="OR216" s="23"/>
      <c r="OS216" s="23"/>
      <c r="OT216" s="23"/>
      <c r="OU216" s="23"/>
      <c r="OV216" s="23"/>
      <c r="OW216" s="23"/>
      <c r="OX216" s="23"/>
      <c r="OY216" s="23"/>
      <c r="OZ216" s="23"/>
      <c r="PA216" s="23"/>
      <c r="PB216" s="23"/>
      <c r="PC216" s="23"/>
      <c r="PD216" s="23"/>
      <c r="PE216" s="23"/>
      <c r="PF216" s="23"/>
      <c r="PG216" s="23"/>
      <c r="PH216" s="23"/>
      <c r="PI216" s="23"/>
      <c r="PJ216" s="23"/>
      <c r="PK216" s="23"/>
      <c r="PL216" s="23"/>
      <c r="PM216" s="23"/>
      <c r="PN216" s="23"/>
      <c r="PO216" s="23"/>
      <c r="PP216" s="23"/>
      <c r="PQ216" s="23"/>
      <c r="PR216" s="23"/>
      <c r="PS216" s="23"/>
      <c r="PT216" s="23"/>
      <c r="PU216" s="23"/>
      <c r="PV216" s="23"/>
      <c r="PW216" s="23"/>
      <c r="PX216" s="23"/>
      <c r="PY216" s="23"/>
      <c r="PZ216" s="23"/>
      <c r="QA216" s="23"/>
      <c r="QB216" s="23"/>
      <c r="QC216" s="23"/>
      <c r="QD216" s="23"/>
      <c r="QE216" s="23"/>
      <c r="QF216" s="23"/>
      <c r="QG216" s="23"/>
      <c r="QH216" s="23"/>
      <c r="QI216" s="23"/>
      <c r="QJ216" s="23"/>
      <c r="QK216" s="23"/>
      <c r="QL216" s="23"/>
      <c r="QM216" s="23"/>
      <c r="QN216" s="23"/>
      <c r="QO216" s="23"/>
      <c r="QP216" s="23"/>
      <c r="QQ216" s="23"/>
      <c r="QR216" s="23"/>
      <c r="QS216" s="23"/>
      <c r="QT216" s="23"/>
      <c r="QU216" s="23"/>
      <c r="QV216" s="23"/>
      <c r="QW216" s="23"/>
      <c r="QX216" s="23"/>
      <c r="QY216" s="23"/>
      <c r="QZ216" s="23"/>
      <c r="RA216" s="23"/>
      <c r="RB216" s="23"/>
      <c r="RC216" s="23"/>
      <c r="RD216" s="23"/>
      <c r="RE216" s="23"/>
      <c r="RF216" s="23"/>
      <c r="RG216" s="23"/>
      <c r="RH216" s="23"/>
      <c r="RI216" s="23"/>
      <c r="RJ216" s="23"/>
      <c r="RK216" s="23"/>
      <c r="RL216" s="23"/>
      <c r="RM216" s="23"/>
      <c r="RN216" s="23"/>
      <c r="RO216" s="23"/>
      <c r="RP216" s="23"/>
      <c r="RQ216" s="23"/>
      <c r="RR216" s="23"/>
      <c r="RS216" s="23"/>
      <c r="RT216" s="23"/>
      <c r="RU216" s="23"/>
      <c r="RV216" s="23"/>
      <c r="RW216" s="23"/>
      <c r="RX216" s="23"/>
      <c r="RY216" s="23"/>
      <c r="RZ216" s="23"/>
      <c r="SA216" s="23"/>
      <c r="SB216" s="23"/>
      <c r="SC216" s="23"/>
      <c r="SD216" s="23"/>
      <c r="SE216" s="23"/>
      <c r="SF216" s="23"/>
      <c r="SG216" s="23"/>
      <c r="SH216" s="23"/>
      <c r="SI216" s="23"/>
      <c r="SJ216" s="23"/>
      <c r="SK216" s="23"/>
      <c r="SL216" s="23"/>
      <c r="SM216" s="23"/>
      <c r="SN216" s="23"/>
      <c r="SO216" s="23"/>
      <c r="SP216" s="23"/>
      <c r="SQ216" s="23"/>
      <c r="SR216" s="23"/>
      <c r="SS216" s="23"/>
      <c r="ST216" s="23"/>
      <c r="SU216" s="23"/>
      <c r="SV216" s="23"/>
      <c r="SW216" s="23"/>
      <c r="SX216" s="23"/>
      <c r="SY216" s="23"/>
      <c r="SZ216" s="23"/>
      <c r="TA216" s="23"/>
      <c r="TB216" s="23"/>
      <c r="TC216" s="23"/>
      <c r="TD216" s="23"/>
      <c r="TE216" s="23"/>
      <c r="TF216" s="23"/>
      <c r="TG216" s="23"/>
      <c r="TH216" s="23"/>
      <c r="TI216" s="23"/>
      <c r="TJ216" s="23"/>
      <c r="TK216" s="23"/>
      <c r="TL216" s="23"/>
      <c r="TM216" s="23"/>
      <c r="TN216" s="23"/>
      <c r="TO216" s="23"/>
      <c r="TP216" s="23"/>
      <c r="TQ216" s="23"/>
      <c r="TR216" s="23"/>
      <c r="TS216" s="23"/>
      <c r="TT216" s="23"/>
      <c r="TU216" s="23"/>
      <c r="TV216" s="23"/>
      <c r="TW216" s="23"/>
      <c r="TX216" s="23"/>
      <c r="TY216" s="23"/>
      <c r="TZ216" s="23"/>
      <c r="UA216" s="23"/>
      <c r="UB216" s="23"/>
      <c r="UC216" s="23"/>
      <c r="UD216" s="23"/>
      <c r="UE216" s="23"/>
      <c r="UF216" s="23"/>
      <c r="UG216" s="23"/>
      <c r="UH216" s="23"/>
      <c r="UI216" s="23"/>
      <c r="UJ216" s="23"/>
      <c r="UK216" s="23"/>
      <c r="UL216" s="23"/>
      <c r="UM216" s="23"/>
      <c r="UN216" s="23"/>
      <c r="UO216" s="23"/>
      <c r="UP216" s="23"/>
      <c r="UQ216" s="23"/>
      <c r="UR216" s="23"/>
      <c r="US216" s="23"/>
      <c r="UT216" s="23"/>
      <c r="UU216" s="23"/>
      <c r="UV216" s="23"/>
      <c r="UW216" s="23"/>
      <c r="UX216" s="23"/>
      <c r="UY216" s="23"/>
      <c r="UZ216" s="23"/>
      <c r="VA216" s="23"/>
      <c r="VB216" s="23"/>
      <c r="VC216" s="23"/>
      <c r="VD216" s="23"/>
      <c r="VE216" s="23"/>
      <c r="VF216" s="23"/>
      <c r="VG216" s="23"/>
      <c r="VH216" s="23"/>
      <c r="VI216" s="23"/>
      <c r="VJ216" s="23"/>
      <c r="VK216" s="23"/>
      <c r="VL216" s="23"/>
      <c r="VM216" s="23"/>
      <c r="VN216" s="23"/>
      <c r="VO216" s="23"/>
      <c r="VP216" s="23"/>
      <c r="VQ216" s="23"/>
      <c r="VR216" s="23"/>
      <c r="VS216" s="23"/>
      <c r="VT216" s="23"/>
      <c r="VU216" s="23"/>
      <c r="VV216" s="23"/>
      <c r="VW216" s="23"/>
      <c r="VX216" s="23"/>
      <c r="VY216" s="23"/>
      <c r="VZ216" s="23"/>
      <c r="WA216" s="23"/>
      <c r="WB216" s="23"/>
      <c r="WC216" s="23"/>
      <c r="WD216" s="23"/>
      <c r="WE216" s="23"/>
      <c r="WF216" s="23"/>
      <c r="WG216" s="23"/>
      <c r="WH216" s="23"/>
      <c r="WI216" s="23"/>
      <c r="WJ216" s="23"/>
      <c r="WK216" s="23"/>
      <c r="WL216" s="23"/>
      <c r="WM216" s="23"/>
      <c r="WN216" s="23"/>
      <c r="WO216" s="23"/>
      <c r="WP216" s="23"/>
      <c r="WQ216" s="23"/>
      <c r="WR216" s="23"/>
      <c r="WS216" s="23"/>
      <c r="WT216" s="23"/>
      <c r="WU216" s="23"/>
      <c r="WV216" s="23"/>
      <c r="WW216" s="23"/>
      <c r="WX216" s="23"/>
      <c r="WY216" s="23"/>
      <c r="WZ216" s="23"/>
      <c r="XA216" s="23"/>
      <c r="XB216" s="23"/>
      <c r="XC216" s="23"/>
      <c r="XD216" s="23"/>
      <c r="XE216" s="23"/>
      <c r="XF216" s="23"/>
      <c r="XG216" s="23"/>
      <c r="XH216" s="23"/>
      <c r="XI216" s="23"/>
      <c r="XJ216" s="23"/>
      <c r="XK216" s="23"/>
      <c r="XL216" s="23"/>
      <c r="XM216" s="23"/>
      <c r="XN216" s="23"/>
      <c r="XO216" s="23"/>
      <c r="XP216" s="23"/>
      <c r="XQ216" s="23"/>
      <c r="XR216" s="23"/>
      <c r="XS216" s="23"/>
      <c r="XT216" s="23"/>
      <c r="XU216" s="23"/>
      <c r="XV216" s="23"/>
      <c r="XW216" s="23"/>
      <c r="XX216" s="23"/>
      <c r="XY216" s="23"/>
      <c r="XZ216" s="23"/>
      <c r="YA216" s="23"/>
      <c r="YB216" s="23"/>
      <c r="YC216" s="23"/>
      <c r="YD216" s="23"/>
      <c r="YE216" s="23"/>
      <c r="YF216" s="23"/>
      <c r="YG216" s="23"/>
      <c r="YH216" s="23"/>
      <c r="YI216" s="23"/>
      <c r="YJ216" s="23"/>
      <c r="YK216" s="23"/>
      <c r="YL216" s="23"/>
      <c r="YM216" s="23"/>
      <c r="YN216" s="23"/>
      <c r="YO216" s="23"/>
      <c r="YP216" s="23"/>
      <c r="YQ216" s="23"/>
      <c r="YR216" s="23"/>
      <c r="YS216" s="23"/>
      <c r="YT216" s="23"/>
      <c r="YU216" s="23"/>
      <c r="YV216" s="23"/>
      <c r="YW216" s="23"/>
      <c r="YX216" s="23"/>
      <c r="YY216" s="23"/>
      <c r="YZ216" s="23"/>
      <c r="ZA216" s="23"/>
      <c r="ZB216" s="23"/>
      <c r="ZC216" s="23"/>
      <c r="ZD216" s="23"/>
      <c r="ZE216" s="23"/>
      <c r="ZF216" s="23"/>
      <c r="ZG216" s="23"/>
      <c r="ZH216" s="23"/>
      <c r="ZI216" s="23"/>
      <c r="ZJ216" s="23"/>
      <c r="ZK216" s="23"/>
      <c r="ZL216" s="23"/>
      <c r="ZM216" s="23"/>
      <c r="ZN216" s="23"/>
      <c r="ZO216" s="23"/>
      <c r="ZP216" s="23"/>
      <c r="ZQ216" s="23"/>
      <c r="ZR216" s="23"/>
      <c r="ZS216" s="23"/>
      <c r="ZT216" s="23"/>
      <c r="ZU216" s="23"/>
      <c r="ZV216" s="23"/>
      <c r="ZW216" s="23"/>
      <c r="ZX216" s="23"/>
      <c r="ZY216" s="23"/>
      <c r="ZZ216" s="23"/>
      <c r="AAA216" s="23"/>
      <c r="AAB216" s="23"/>
      <c r="AAC216" s="23"/>
      <c r="AAD216" s="23"/>
      <c r="AAE216" s="23"/>
      <c r="AAF216" s="23"/>
      <c r="AAG216" s="23"/>
      <c r="AAH216" s="23"/>
      <c r="AAI216" s="23"/>
      <c r="AAJ216" s="23"/>
      <c r="AAK216" s="23"/>
      <c r="AAL216" s="23"/>
      <c r="AAM216" s="23"/>
      <c r="AAN216" s="23"/>
      <c r="AAO216" s="23"/>
      <c r="AAP216" s="23"/>
      <c r="AAQ216" s="23"/>
      <c r="AAR216" s="23"/>
      <c r="AAS216" s="23"/>
      <c r="AAT216" s="23"/>
      <c r="AAU216" s="23"/>
      <c r="AAV216" s="23"/>
      <c r="AAW216" s="23"/>
      <c r="AAX216" s="23"/>
      <c r="AAY216" s="23"/>
      <c r="AAZ216" s="23"/>
      <c r="ABA216" s="23"/>
      <c r="ABB216" s="23"/>
      <c r="ABC216" s="23"/>
      <c r="ABD216" s="23"/>
      <c r="ABE216" s="23"/>
      <c r="ABF216" s="23"/>
      <c r="ABG216" s="23"/>
      <c r="ABH216" s="23"/>
      <c r="ABI216" s="23"/>
      <c r="ABJ216" s="23"/>
      <c r="ABK216" s="23"/>
      <c r="ABL216" s="23"/>
      <c r="ABM216" s="23"/>
      <c r="ABN216" s="23"/>
      <c r="ABO216" s="23"/>
      <c r="ABP216" s="23"/>
      <c r="ABQ216" s="23"/>
      <c r="ABR216" s="23"/>
      <c r="ABS216" s="23"/>
      <c r="ABT216" s="23"/>
      <c r="ABU216" s="23"/>
      <c r="ABV216" s="23"/>
      <c r="ABW216" s="23"/>
      <c r="ABX216" s="23"/>
      <c r="ABY216" s="23"/>
      <c r="ABZ216" s="23"/>
      <c r="ACA216" s="23"/>
      <c r="ACB216" s="23"/>
      <c r="ACC216" s="23"/>
      <c r="ACD216" s="23"/>
      <c r="ACE216" s="23"/>
      <c r="ACF216" s="23"/>
      <c r="ACG216" s="23"/>
      <c r="ACH216" s="23"/>
      <c r="ACI216" s="23"/>
      <c r="ACJ216" s="23"/>
      <c r="ACK216" s="23"/>
      <c r="ACL216" s="23"/>
      <c r="ACM216" s="23"/>
      <c r="ACN216" s="23"/>
      <c r="ACO216" s="23"/>
      <c r="ACP216" s="23"/>
      <c r="ACQ216" s="23"/>
      <c r="ACR216" s="23"/>
      <c r="ACS216" s="23"/>
      <c r="ACT216" s="23"/>
      <c r="ACU216" s="23"/>
      <c r="ACV216" s="23"/>
      <c r="ACW216" s="23"/>
      <c r="ACX216" s="23"/>
      <c r="ACY216" s="23"/>
      <c r="ACZ216" s="23"/>
      <c r="ADA216" s="23"/>
      <c r="ADB216" s="23"/>
      <c r="ADC216" s="23"/>
      <c r="ADD216" s="23"/>
      <c r="ADE216" s="23"/>
      <c r="ADF216" s="23"/>
      <c r="ADG216" s="23"/>
      <c r="ADH216" s="23"/>
      <c r="ADI216" s="23"/>
      <c r="ADJ216" s="23"/>
      <c r="ADK216" s="23"/>
      <c r="ADL216" s="23"/>
      <c r="ADM216" s="23"/>
      <c r="ADN216" s="23"/>
      <c r="ADO216" s="23"/>
      <c r="ADP216" s="23"/>
      <c r="ADQ216" s="23"/>
      <c r="ADR216" s="23"/>
      <c r="ADS216" s="23"/>
      <c r="ADT216" s="23"/>
      <c r="ADU216" s="23"/>
      <c r="ADV216" s="23"/>
      <c r="ADW216" s="23"/>
      <c r="ADX216" s="23"/>
      <c r="ADY216" s="23"/>
      <c r="ADZ216" s="23"/>
      <c r="AEA216" s="23"/>
      <c r="AEB216" s="23"/>
      <c r="AEC216" s="23"/>
      <c r="AED216" s="23"/>
      <c r="AEE216" s="23"/>
      <c r="AEF216" s="23"/>
      <c r="AEG216" s="23"/>
      <c r="AEH216" s="23"/>
      <c r="AEI216" s="23"/>
      <c r="AEJ216" s="23"/>
      <c r="AEK216" s="23"/>
      <c r="AEL216" s="23"/>
      <c r="AEM216" s="23"/>
      <c r="AEN216" s="23"/>
      <c r="AEO216" s="23"/>
      <c r="AEP216" s="23"/>
      <c r="AEQ216" s="23"/>
      <c r="AER216" s="23"/>
      <c r="AES216" s="23"/>
      <c r="AET216" s="23"/>
      <c r="AEU216" s="23"/>
      <c r="AEV216" s="23"/>
      <c r="AEW216" s="23"/>
      <c r="AEX216" s="23"/>
      <c r="AEY216" s="23"/>
      <c r="AEZ216" s="23"/>
      <c r="AFA216" s="23"/>
      <c r="AFB216" s="23"/>
      <c r="AFC216" s="23"/>
      <c r="AFD216" s="23"/>
      <c r="AFE216" s="23"/>
      <c r="AFF216" s="23"/>
      <c r="AFG216" s="23"/>
      <c r="AFH216" s="23"/>
      <c r="AFI216" s="23"/>
      <c r="AFJ216" s="23"/>
      <c r="AFK216" s="23"/>
      <c r="AFL216" s="23"/>
      <c r="AFM216" s="23"/>
      <c r="AFN216" s="23"/>
      <c r="AFO216" s="23"/>
      <c r="AFP216" s="23"/>
      <c r="AFQ216" s="23"/>
      <c r="AFR216" s="23"/>
      <c r="AFS216" s="23"/>
      <c r="AFT216" s="23"/>
      <c r="AFU216" s="23"/>
      <c r="AFV216" s="23"/>
      <c r="AFW216" s="23"/>
      <c r="AFX216" s="23"/>
      <c r="AFY216" s="23"/>
      <c r="AFZ216" s="23"/>
      <c r="AGA216" s="23"/>
      <c r="AGB216" s="23"/>
      <c r="AGC216" s="23"/>
      <c r="AGD216" s="23"/>
      <c r="AGE216" s="23"/>
      <c r="AGF216" s="23"/>
      <c r="AGG216" s="23"/>
      <c r="AGH216" s="23"/>
      <c r="AGI216" s="23"/>
      <c r="AGJ216" s="23"/>
      <c r="AGK216" s="23"/>
      <c r="AGL216" s="23"/>
      <c r="AGM216" s="23"/>
      <c r="AGN216" s="23"/>
      <c r="AGO216" s="23"/>
      <c r="AGP216" s="23"/>
      <c r="AGQ216" s="23"/>
      <c r="AGR216" s="23"/>
      <c r="AGS216" s="23"/>
      <c r="AGT216" s="23"/>
      <c r="AGU216" s="23"/>
      <c r="AGV216" s="23"/>
      <c r="AGW216" s="23"/>
      <c r="AGX216" s="23"/>
      <c r="AGY216" s="23"/>
      <c r="AGZ216" s="23"/>
      <c r="AHA216" s="23"/>
      <c r="AHB216" s="23"/>
      <c r="AHC216" s="23"/>
      <c r="AHD216" s="23"/>
      <c r="AHE216" s="23"/>
      <c r="AHF216" s="23"/>
      <c r="AHG216" s="23"/>
      <c r="AHH216" s="23"/>
      <c r="AHI216" s="23"/>
      <c r="AHJ216" s="23"/>
      <c r="AHK216" s="23"/>
      <c r="AHL216" s="23"/>
      <c r="AHM216" s="23"/>
      <c r="AHN216" s="23"/>
      <c r="AHO216" s="23"/>
      <c r="AHP216" s="23"/>
      <c r="AHQ216" s="23"/>
      <c r="AHR216" s="23"/>
      <c r="AHS216" s="23"/>
      <c r="AHT216" s="23"/>
      <c r="AHU216" s="23"/>
      <c r="AHV216" s="23"/>
      <c r="AHW216" s="23"/>
      <c r="AHX216" s="23"/>
      <c r="AHY216" s="23"/>
      <c r="AHZ216" s="23"/>
      <c r="AIA216" s="23"/>
      <c r="AIB216" s="23"/>
      <c r="AIC216" s="23"/>
      <c r="AID216" s="23"/>
    </row>
    <row r="217" spans="1:914" s="20" customFormat="1" ht="13.55" customHeight="1">
      <c r="A217" s="587"/>
      <c r="B217" s="260" t="s">
        <v>21</v>
      </c>
      <c r="C217" s="385">
        <v>124399</v>
      </c>
      <c r="D217" s="234">
        <v>0.72848409059330277</v>
      </c>
      <c r="E217" s="598"/>
      <c r="F217" s="623"/>
      <c r="G217" s="233">
        <v>4634</v>
      </c>
      <c r="H217" s="234">
        <v>1.4160583941605838</v>
      </c>
      <c r="I217" s="369">
        <v>1066</v>
      </c>
      <c r="J217" s="234">
        <v>6.2517006802721085</v>
      </c>
      <c r="K217" s="626">
        <v>3141</v>
      </c>
      <c r="L217" s="623" t="s">
        <v>436</v>
      </c>
      <c r="M217" s="369">
        <v>289</v>
      </c>
      <c r="N217" s="234">
        <v>23.083333333333332</v>
      </c>
      <c r="O217" s="369"/>
      <c r="P217" s="234" t="s">
        <v>445</v>
      </c>
      <c r="Q217" s="369">
        <v>16</v>
      </c>
      <c r="R217" s="234">
        <v>7</v>
      </c>
      <c r="S217" s="369">
        <v>365</v>
      </c>
      <c r="T217" s="234">
        <v>3.7402597402597406</v>
      </c>
      <c r="U217" s="384"/>
      <c r="V217" s="234" t="s">
        <v>445</v>
      </c>
      <c r="W217" s="233">
        <v>24</v>
      </c>
      <c r="X217" s="234">
        <v>7</v>
      </c>
      <c r="Y217" s="384">
        <v>0</v>
      </c>
      <c r="Z217" s="234" t="s">
        <v>445</v>
      </c>
      <c r="AA217" s="369"/>
      <c r="AB217" s="234" t="s">
        <v>445</v>
      </c>
      <c r="AC217" s="369"/>
      <c r="AD217" s="234" t="s">
        <v>445</v>
      </c>
      <c r="AE217" s="369"/>
      <c r="AF217" s="234" t="s">
        <v>445</v>
      </c>
      <c r="AG217" s="369"/>
      <c r="AH217" s="234" t="s">
        <v>445</v>
      </c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  <c r="IV217" s="23"/>
      <c r="IW217" s="23"/>
      <c r="IX217" s="23"/>
      <c r="IY217" s="23"/>
      <c r="IZ217" s="23"/>
      <c r="JA217" s="23"/>
      <c r="JB217" s="23"/>
      <c r="JC217" s="23"/>
      <c r="JD217" s="23"/>
      <c r="JE217" s="23"/>
      <c r="JF217" s="23"/>
      <c r="JG217" s="23"/>
      <c r="JH217" s="23"/>
      <c r="JI217" s="23"/>
      <c r="JJ217" s="23"/>
      <c r="JK217" s="23"/>
      <c r="JL217" s="23"/>
      <c r="JM217" s="23"/>
      <c r="JN217" s="23"/>
      <c r="JO217" s="23"/>
      <c r="JP217" s="23"/>
      <c r="JQ217" s="23"/>
      <c r="JR217" s="23"/>
      <c r="JS217" s="23"/>
      <c r="JT217" s="23"/>
      <c r="JU217" s="23"/>
      <c r="JV217" s="23"/>
      <c r="JW217" s="23"/>
      <c r="JX217" s="23"/>
      <c r="JY217" s="23"/>
      <c r="JZ217" s="23"/>
      <c r="KA217" s="23"/>
      <c r="KB217" s="23"/>
      <c r="KC217" s="23"/>
      <c r="KD217" s="23"/>
      <c r="KE217" s="23"/>
      <c r="KF217" s="23"/>
      <c r="KG217" s="23"/>
      <c r="KH217" s="23"/>
      <c r="KI217" s="23"/>
      <c r="KJ217" s="23"/>
      <c r="KK217" s="23"/>
      <c r="KL217" s="23"/>
      <c r="KM217" s="23"/>
      <c r="KN217" s="23"/>
      <c r="KO217" s="23"/>
      <c r="KP217" s="23"/>
      <c r="KQ217" s="23"/>
      <c r="KR217" s="23"/>
      <c r="KS217" s="23"/>
      <c r="KT217" s="23"/>
      <c r="KU217" s="23"/>
      <c r="KV217" s="23"/>
      <c r="KW217" s="23"/>
      <c r="KX217" s="23"/>
      <c r="KY217" s="23"/>
      <c r="KZ217" s="23"/>
      <c r="LA217" s="23"/>
      <c r="LB217" s="23"/>
      <c r="LC217" s="23"/>
      <c r="LD217" s="23"/>
      <c r="LE217" s="23"/>
      <c r="LF217" s="23"/>
      <c r="LG217" s="23"/>
      <c r="LH217" s="23"/>
      <c r="LI217" s="23"/>
      <c r="LJ217" s="23"/>
      <c r="LK217" s="23"/>
      <c r="LL217" s="23"/>
      <c r="LM217" s="23"/>
      <c r="LN217" s="23"/>
      <c r="LO217" s="23"/>
      <c r="LP217" s="23"/>
      <c r="LQ217" s="23"/>
      <c r="LR217" s="23"/>
      <c r="LS217" s="23"/>
      <c r="LT217" s="23"/>
      <c r="LU217" s="23"/>
      <c r="LV217" s="23"/>
      <c r="LW217" s="23"/>
      <c r="LX217" s="23"/>
      <c r="LY217" s="23"/>
      <c r="LZ217" s="23"/>
      <c r="MA217" s="23"/>
      <c r="MB217" s="23"/>
      <c r="MC217" s="23"/>
      <c r="MD217" s="23"/>
      <c r="ME217" s="23"/>
      <c r="MF217" s="23"/>
      <c r="MG217" s="23"/>
      <c r="MH217" s="23"/>
      <c r="MI217" s="23"/>
      <c r="MJ217" s="23"/>
      <c r="MK217" s="23"/>
      <c r="ML217" s="23"/>
      <c r="MM217" s="23"/>
      <c r="MN217" s="23"/>
      <c r="MO217" s="23"/>
      <c r="MP217" s="23"/>
      <c r="MQ217" s="23"/>
      <c r="MR217" s="23"/>
      <c r="MS217" s="23"/>
      <c r="MT217" s="23"/>
      <c r="MU217" s="23"/>
      <c r="MV217" s="23"/>
      <c r="MW217" s="23"/>
      <c r="MX217" s="23"/>
      <c r="MY217" s="23"/>
      <c r="MZ217" s="23"/>
      <c r="NA217" s="23"/>
      <c r="NB217" s="23"/>
      <c r="NC217" s="23"/>
      <c r="ND217" s="23"/>
      <c r="NE217" s="23"/>
      <c r="NF217" s="23"/>
      <c r="NG217" s="23"/>
      <c r="NH217" s="23"/>
      <c r="NI217" s="23"/>
      <c r="NJ217" s="23"/>
      <c r="NK217" s="23"/>
      <c r="NL217" s="23"/>
      <c r="NM217" s="23"/>
      <c r="NN217" s="23"/>
      <c r="NO217" s="23"/>
      <c r="NP217" s="23"/>
      <c r="NQ217" s="23"/>
      <c r="NR217" s="23"/>
      <c r="NS217" s="23"/>
      <c r="NT217" s="23"/>
      <c r="NU217" s="23"/>
      <c r="NV217" s="23"/>
      <c r="NW217" s="23"/>
      <c r="NX217" s="23"/>
      <c r="NY217" s="23"/>
      <c r="NZ217" s="23"/>
      <c r="OA217" s="23"/>
      <c r="OB217" s="23"/>
      <c r="OC217" s="23"/>
      <c r="OD217" s="23"/>
      <c r="OE217" s="23"/>
      <c r="OF217" s="23"/>
      <c r="OG217" s="23"/>
      <c r="OH217" s="23"/>
      <c r="OI217" s="23"/>
      <c r="OJ217" s="23"/>
      <c r="OK217" s="23"/>
      <c r="OL217" s="23"/>
      <c r="OM217" s="23"/>
      <c r="ON217" s="23"/>
      <c r="OO217" s="23"/>
      <c r="OP217" s="23"/>
      <c r="OQ217" s="23"/>
      <c r="OR217" s="23"/>
      <c r="OS217" s="23"/>
      <c r="OT217" s="23"/>
      <c r="OU217" s="23"/>
      <c r="OV217" s="23"/>
      <c r="OW217" s="23"/>
      <c r="OX217" s="23"/>
      <c r="OY217" s="23"/>
      <c r="OZ217" s="23"/>
      <c r="PA217" s="23"/>
      <c r="PB217" s="23"/>
      <c r="PC217" s="23"/>
      <c r="PD217" s="23"/>
      <c r="PE217" s="23"/>
      <c r="PF217" s="23"/>
      <c r="PG217" s="23"/>
      <c r="PH217" s="23"/>
      <c r="PI217" s="23"/>
      <c r="PJ217" s="23"/>
      <c r="PK217" s="23"/>
      <c r="PL217" s="23"/>
      <c r="PM217" s="23"/>
      <c r="PN217" s="23"/>
      <c r="PO217" s="23"/>
      <c r="PP217" s="23"/>
      <c r="PQ217" s="23"/>
      <c r="PR217" s="23"/>
      <c r="PS217" s="23"/>
      <c r="PT217" s="23"/>
      <c r="PU217" s="23"/>
      <c r="PV217" s="23"/>
      <c r="PW217" s="23"/>
      <c r="PX217" s="23"/>
      <c r="PY217" s="23"/>
      <c r="PZ217" s="23"/>
      <c r="QA217" s="23"/>
      <c r="QB217" s="23"/>
      <c r="QC217" s="23"/>
      <c r="QD217" s="23"/>
      <c r="QE217" s="23"/>
      <c r="QF217" s="23"/>
      <c r="QG217" s="23"/>
      <c r="QH217" s="23"/>
      <c r="QI217" s="23"/>
      <c r="QJ217" s="23"/>
      <c r="QK217" s="23"/>
      <c r="QL217" s="23"/>
      <c r="QM217" s="23"/>
      <c r="QN217" s="23"/>
      <c r="QO217" s="23"/>
      <c r="QP217" s="23"/>
      <c r="QQ217" s="23"/>
      <c r="QR217" s="23"/>
      <c r="QS217" s="23"/>
      <c r="QT217" s="23"/>
      <c r="QU217" s="23"/>
      <c r="QV217" s="23"/>
      <c r="QW217" s="23"/>
      <c r="QX217" s="23"/>
      <c r="QY217" s="23"/>
      <c r="QZ217" s="23"/>
      <c r="RA217" s="23"/>
      <c r="RB217" s="23"/>
      <c r="RC217" s="23"/>
      <c r="RD217" s="23"/>
      <c r="RE217" s="23"/>
      <c r="RF217" s="23"/>
      <c r="RG217" s="23"/>
      <c r="RH217" s="23"/>
      <c r="RI217" s="23"/>
      <c r="RJ217" s="23"/>
      <c r="RK217" s="23"/>
      <c r="RL217" s="23"/>
      <c r="RM217" s="23"/>
      <c r="RN217" s="23"/>
      <c r="RO217" s="23"/>
      <c r="RP217" s="23"/>
      <c r="RQ217" s="23"/>
      <c r="RR217" s="23"/>
      <c r="RS217" s="23"/>
      <c r="RT217" s="23"/>
      <c r="RU217" s="23"/>
      <c r="RV217" s="23"/>
      <c r="RW217" s="23"/>
      <c r="RX217" s="23"/>
      <c r="RY217" s="23"/>
      <c r="RZ217" s="23"/>
      <c r="SA217" s="23"/>
      <c r="SB217" s="23"/>
      <c r="SC217" s="23"/>
      <c r="SD217" s="23"/>
      <c r="SE217" s="23"/>
      <c r="SF217" s="23"/>
      <c r="SG217" s="23"/>
      <c r="SH217" s="23"/>
      <c r="SI217" s="23"/>
      <c r="SJ217" s="23"/>
      <c r="SK217" s="23"/>
      <c r="SL217" s="23"/>
      <c r="SM217" s="23"/>
      <c r="SN217" s="23"/>
      <c r="SO217" s="23"/>
      <c r="SP217" s="23"/>
      <c r="SQ217" s="23"/>
      <c r="SR217" s="23"/>
      <c r="SS217" s="23"/>
      <c r="ST217" s="23"/>
      <c r="SU217" s="23"/>
      <c r="SV217" s="23"/>
      <c r="SW217" s="23"/>
      <c r="SX217" s="23"/>
      <c r="SY217" s="23"/>
      <c r="SZ217" s="23"/>
      <c r="TA217" s="23"/>
      <c r="TB217" s="23"/>
      <c r="TC217" s="23"/>
      <c r="TD217" s="23"/>
      <c r="TE217" s="23"/>
      <c r="TF217" s="23"/>
      <c r="TG217" s="23"/>
      <c r="TH217" s="23"/>
      <c r="TI217" s="23"/>
      <c r="TJ217" s="23"/>
      <c r="TK217" s="23"/>
      <c r="TL217" s="23"/>
      <c r="TM217" s="23"/>
      <c r="TN217" s="23"/>
      <c r="TO217" s="23"/>
      <c r="TP217" s="23"/>
      <c r="TQ217" s="23"/>
      <c r="TR217" s="23"/>
      <c r="TS217" s="23"/>
      <c r="TT217" s="23"/>
      <c r="TU217" s="23"/>
      <c r="TV217" s="23"/>
      <c r="TW217" s="23"/>
      <c r="TX217" s="23"/>
      <c r="TY217" s="23"/>
      <c r="TZ217" s="23"/>
      <c r="UA217" s="23"/>
      <c r="UB217" s="23"/>
      <c r="UC217" s="23"/>
      <c r="UD217" s="23"/>
      <c r="UE217" s="23"/>
      <c r="UF217" s="23"/>
      <c r="UG217" s="23"/>
      <c r="UH217" s="23"/>
      <c r="UI217" s="23"/>
      <c r="UJ217" s="23"/>
      <c r="UK217" s="23"/>
      <c r="UL217" s="23"/>
      <c r="UM217" s="23"/>
      <c r="UN217" s="23"/>
      <c r="UO217" s="23"/>
      <c r="UP217" s="23"/>
      <c r="UQ217" s="23"/>
      <c r="UR217" s="23"/>
      <c r="US217" s="23"/>
      <c r="UT217" s="23"/>
      <c r="UU217" s="23"/>
      <c r="UV217" s="23"/>
      <c r="UW217" s="23"/>
      <c r="UX217" s="23"/>
      <c r="UY217" s="23"/>
      <c r="UZ217" s="23"/>
      <c r="VA217" s="23"/>
      <c r="VB217" s="23"/>
      <c r="VC217" s="23"/>
      <c r="VD217" s="23"/>
      <c r="VE217" s="23"/>
      <c r="VF217" s="23"/>
      <c r="VG217" s="23"/>
      <c r="VH217" s="23"/>
      <c r="VI217" s="23"/>
      <c r="VJ217" s="23"/>
      <c r="VK217" s="23"/>
      <c r="VL217" s="23"/>
      <c r="VM217" s="23"/>
      <c r="VN217" s="23"/>
      <c r="VO217" s="23"/>
      <c r="VP217" s="23"/>
      <c r="VQ217" s="23"/>
      <c r="VR217" s="23"/>
      <c r="VS217" s="23"/>
      <c r="VT217" s="23"/>
      <c r="VU217" s="23"/>
      <c r="VV217" s="23"/>
      <c r="VW217" s="23"/>
      <c r="VX217" s="23"/>
      <c r="VY217" s="23"/>
      <c r="VZ217" s="23"/>
      <c r="WA217" s="23"/>
      <c r="WB217" s="23"/>
      <c r="WC217" s="23"/>
      <c r="WD217" s="23"/>
      <c r="WE217" s="23"/>
      <c r="WF217" s="23"/>
      <c r="WG217" s="23"/>
      <c r="WH217" s="23"/>
      <c r="WI217" s="23"/>
      <c r="WJ217" s="23"/>
      <c r="WK217" s="23"/>
      <c r="WL217" s="23"/>
      <c r="WM217" s="23"/>
      <c r="WN217" s="23"/>
      <c r="WO217" s="23"/>
      <c r="WP217" s="23"/>
      <c r="WQ217" s="23"/>
      <c r="WR217" s="23"/>
      <c r="WS217" s="23"/>
      <c r="WT217" s="23"/>
      <c r="WU217" s="23"/>
      <c r="WV217" s="23"/>
      <c r="WW217" s="23"/>
      <c r="WX217" s="23"/>
      <c r="WY217" s="23"/>
      <c r="WZ217" s="23"/>
      <c r="XA217" s="23"/>
      <c r="XB217" s="23"/>
      <c r="XC217" s="23"/>
      <c r="XD217" s="23"/>
      <c r="XE217" s="23"/>
      <c r="XF217" s="23"/>
      <c r="XG217" s="23"/>
      <c r="XH217" s="23"/>
      <c r="XI217" s="23"/>
      <c r="XJ217" s="23"/>
      <c r="XK217" s="23"/>
      <c r="XL217" s="23"/>
      <c r="XM217" s="23"/>
      <c r="XN217" s="23"/>
      <c r="XO217" s="23"/>
      <c r="XP217" s="23"/>
      <c r="XQ217" s="23"/>
      <c r="XR217" s="23"/>
      <c r="XS217" s="23"/>
      <c r="XT217" s="23"/>
      <c r="XU217" s="23"/>
      <c r="XV217" s="23"/>
      <c r="XW217" s="23"/>
      <c r="XX217" s="23"/>
      <c r="XY217" s="23"/>
      <c r="XZ217" s="23"/>
      <c r="YA217" s="23"/>
      <c r="YB217" s="23"/>
      <c r="YC217" s="23"/>
      <c r="YD217" s="23"/>
      <c r="YE217" s="23"/>
      <c r="YF217" s="23"/>
      <c r="YG217" s="23"/>
      <c r="YH217" s="23"/>
      <c r="YI217" s="23"/>
      <c r="YJ217" s="23"/>
      <c r="YK217" s="23"/>
      <c r="YL217" s="23"/>
      <c r="YM217" s="23"/>
      <c r="YN217" s="23"/>
      <c r="YO217" s="23"/>
      <c r="YP217" s="23"/>
      <c r="YQ217" s="23"/>
      <c r="YR217" s="23"/>
      <c r="YS217" s="23"/>
      <c r="YT217" s="23"/>
      <c r="YU217" s="23"/>
      <c r="YV217" s="23"/>
      <c r="YW217" s="23"/>
      <c r="YX217" s="23"/>
      <c r="YY217" s="23"/>
      <c r="YZ217" s="23"/>
      <c r="ZA217" s="23"/>
      <c r="ZB217" s="23"/>
      <c r="ZC217" s="23"/>
      <c r="ZD217" s="23"/>
      <c r="ZE217" s="23"/>
      <c r="ZF217" s="23"/>
      <c r="ZG217" s="23"/>
      <c r="ZH217" s="23"/>
      <c r="ZI217" s="23"/>
      <c r="ZJ217" s="23"/>
      <c r="ZK217" s="23"/>
      <c r="ZL217" s="23"/>
      <c r="ZM217" s="23"/>
      <c r="ZN217" s="23"/>
      <c r="ZO217" s="23"/>
      <c r="ZP217" s="23"/>
      <c r="ZQ217" s="23"/>
      <c r="ZR217" s="23"/>
      <c r="ZS217" s="23"/>
      <c r="ZT217" s="23"/>
      <c r="ZU217" s="23"/>
      <c r="ZV217" s="23"/>
      <c r="ZW217" s="23"/>
      <c r="ZX217" s="23"/>
      <c r="ZY217" s="23"/>
      <c r="ZZ217" s="23"/>
      <c r="AAA217" s="23"/>
      <c r="AAB217" s="23"/>
      <c r="AAC217" s="23"/>
      <c r="AAD217" s="23"/>
      <c r="AAE217" s="23"/>
      <c r="AAF217" s="23"/>
      <c r="AAG217" s="23"/>
      <c r="AAH217" s="23"/>
      <c r="AAI217" s="23"/>
      <c r="AAJ217" s="23"/>
      <c r="AAK217" s="23"/>
      <c r="AAL217" s="23"/>
      <c r="AAM217" s="23"/>
      <c r="AAN217" s="23"/>
      <c r="AAO217" s="23"/>
      <c r="AAP217" s="23"/>
      <c r="AAQ217" s="23"/>
      <c r="AAR217" s="23"/>
      <c r="AAS217" s="23"/>
      <c r="AAT217" s="23"/>
      <c r="AAU217" s="23"/>
      <c r="AAV217" s="23"/>
      <c r="AAW217" s="23"/>
      <c r="AAX217" s="23"/>
      <c r="AAY217" s="23"/>
      <c r="AAZ217" s="23"/>
      <c r="ABA217" s="23"/>
      <c r="ABB217" s="23"/>
      <c r="ABC217" s="23"/>
      <c r="ABD217" s="23"/>
      <c r="ABE217" s="23"/>
      <c r="ABF217" s="23"/>
      <c r="ABG217" s="23"/>
      <c r="ABH217" s="23"/>
      <c r="ABI217" s="23"/>
      <c r="ABJ217" s="23"/>
      <c r="ABK217" s="23"/>
      <c r="ABL217" s="23"/>
      <c r="ABM217" s="23"/>
      <c r="ABN217" s="23"/>
      <c r="ABO217" s="23"/>
      <c r="ABP217" s="23"/>
      <c r="ABQ217" s="23"/>
      <c r="ABR217" s="23"/>
      <c r="ABS217" s="23"/>
      <c r="ABT217" s="23"/>
      <c r="ABU217" s="23"/>
      <c r="ABV217" s="23"/>
      <c r="ABW217" s="23"/>
      <c r="ABX217" s="23"/>
      <c r="ABY217" s="23"/>
      <c r="ABZ217" s="23"/>
      <c r="ACA217" s="23"/>
      <c r="ACB217" s="23"/>
      <c r="ACC217" s="23"/>
      <c r="ACD217" s="23"/>
      <c r="ACE217" s="23"/>
      <c r="ACF217" s="23"/>
      <c r="ACG217" s="23"/>
      <c r="ACH217" s="23"/>
      <c r="ACI217" s="23"/>
      <c r="ACJ217" s="23"/>
      <c r="ACK217" s="23"/>
      <c r="ACL217" s="23"/>
      <c r="ACM217" s="23"/>
      <c r="ACN217" s="23"/>
      <c r="ACO217" s="23"/>
      <c r="ACP217" s="23"/>
      <c r="ACQ217" s="23"/>
      <c r="ACR217" s="23"/>
      <c r="ACS217" s="23"/>
      <c r="ACT217" s="23"/>
      <c r="ACU217" s="23"/>
      <c r="ACV217" s="23"/>
      <c r="ACW217" s="23"/>
      <c r="ACX217" s="23"/>
      <c r="ACY217" s="23"/>
      <c r="ACZ217" s="23"/>
      <c r="ADA217" s="23"/>
      <c r="ADB217" s="23"/>
      <c r="ADC217" s="23"/>
      <c r="ADD217" s="23"/>
      <c r="ADE217" s="23"/>
      <c r="ADF217" s="23"/>
      <c r="ADG217" s="23"/>
      <c r="ADH217" s="23"/>
      <c r="ADI217" s="23"/>
      <c r="ADJ217" s="23"/>
      <c r="ADK217" s="23"/>
      <c r="ADL217" s="23"/>
      <c r="ADM217" s="23"/>
      <c r="ADN217" s="23"/>
      <c r="ADO217" s="23"/>
      <c r="ADP217" s="23"/>
      <c r="ADQ217" s="23"/>
      <c r="ADR217" s="23"/>
      <c r="ADS217" s="23"/>
      <c r="ADT217" s="23"/>
      <c r="ADU217" s="23"/>
      <c r="ADV217" s="23"/>
      <c r="ADW217" s="23"/>
      <c r="ADX217" s="23"/>
      <c r="ADY217" s="23"/>
      <c r="ADZ217" s="23"/>
      <c r="AEA217" s="23"/>
      <c r="AEB217" s="23"/>
      <c r="AEC217" s="23"/>
      <c r="AED217" s="23"/>
      <c r="AEE217" s="23"/>
      <c r="AEF217" s="23"/>
      <c r="AEG217" s="23"/>
      <c r="AEH217" s="23"/>
      <c r="AEI217" s="23"/>
      <c r="AEJ217" s="23"/>
      <c r="AEK217" s="23"/>
      <c r="AEL217" s="23"/>
      <c r="AEM217" s="23"/>
      <c r="AEN217" s="23"/>
      <c r="AEO217" s="23"/>
      <c r="AEP217" s="23"/>
      <c r="AEQ217" s="23"/>
      <c r="AER217" s="23"/>
      <c r="AES217" s="23"/>
      <c r="AET217" s="23"/>
      <c r="AEU217" s="23"/>
      <c r="AEV217" s="23"/>
      <c r="AEW217" s="23"/>
      <c r="AEX217" s="23"/>
      <c r="AEY217" s="23"/>
      <c r="AEZ217" s="23"/>
      <c r="AFA217" s="23"/>
      <c r="AFB217" s="23"/>
      <c r="AFC217" s="23"/>
      <c r="AFD217" s="23"/>
      <c r="AFE217" s="23"/>
      <c r="AFF217" s="23"/>
      <c r="AFG217" s="23"/>
      <c r="AFH217" s="23"/>
      <c r="AFI217" s="23"/>
      <c r="AFJ217" s="23"/>
      <c r="AFK217" s="23"/>
      <c r="AFL217" s="23"/>
      <c r="AFM217" s="23"/>
      <c r="AFN217" s="23"/>
      <c r="AFO217" s="23"/>
      <c r="AFP217" s="23"/>
      <c r="AFQ217" s="23"/>
      <c r="AFR217" s="23"/>
      <c r="AFS217" s="23"/>
      <c r="AFT217" s="23"/>
      <c r="AFU217" s="23"/>
      <c r="AFV217" s="23"/>
      <c r="AFW217" s="23"/>
      <c r="AFX217" s="23"/>
      <c r="AFY217" s="23"/>
      <c r="AFZ217" s="23"/>
      <c r="AGA217" s="23"/>
      <c r="AGB217" s="23"/>
      <c r="AGC217" s="23"/>
      <c r="AGD217" s="23"/>
      <c r="AGE217" s="23"/>
      <c r="AGF217" s="23"/>
      <c r="AGG217" s="23"/>
      <c r="AGH217" s="23"/>
      <c r="AGI217" s="23"/>
      <c r="AGJ217" s="23"/>
      <c r="AGK217" s="23"/>
      <c r="AGL217" s="23"/>
      <c r="AGM217" s="23"/>
      <c r="AGN217" s="23"/>
      <c r="AGO217" s="23"/>
      <c r="AGP217" s="23"/>
      <c r="AGQ217" s="23"/>
      <c r="AGR217" s="23"/>
      <c r="AGS217" s="23"/>
      <c r="AGT217" s="23"/>
      <c r="AGU217" s="23"/>
      <c r="AGV217" s="23"/>
      <c r="AGW217" s="23"/>
      <c r="AGX217" s="23"/>
      <c r="AGY217" s="23"/>
      <c r="AGZ217" s="23"/>
      <c r="AHA217" s="23"/>
      <c r="AHB217" s="23"/>
      <c r="AHC217" s="23"/>
      <c r="AHD217" s="23"/>
      <c r="AHE217" s="23"/>
      <c r="AHF217" s="23"/>
      <c r="AHG217" s="23"/>
      <c r="AHH217" s="23"/>
      <c r="AHI217" s="23"/>
      <c r="AHJ217" s="23"/>
      <c r="AHK217" s="23"/>
      <c r="AHL217" s="23"/>
      <c r="AHM217" s="23"/>
      <c r="AHN217" s="23"/>
      <c r="AHO217" s="23"/>
      <c r="AHP217" s="23"/>
      <c r="AHQ217" s="23"/>
      <c r="AHR217" s="23"/>
      <c r="AHS217" s="23"/>
      <c r="AHT217" s="23"/>
      <c r="AHU217" s="23"/>
      <c r="AHV217" s="23"/>
      <c r="AHW217" s="23"/>
      <c r="AHX217" s="23"/>
      <c r="AHY217" s="23"/>
      <c r="AHZ217" s="23"/>
      <c r="AIA217" s="23"/>
      <c r="AIB217" s="23"/>
      <c r="AIC217" s="23"/>
      <c r="AID217" s="23"/>
    </row>
    <row r="218" spans="1:914" s="20" customFormat="1" ht="13.55" customHeight="1">
      <c r="A218" s="587"/>
      <c r="B218" s="260" t="s">
        <v>34</v>
      </c>
      <c r="C218" s="385">
        <v>147907</v>
      </c>
      <c r="D218" s="234">
        <v>1.0924511218628865</v>
      </c>
      <c r="E218" s="598"/>
      <c r="F218" s="623"/>
      <c r="G218" s="233">
        <v>5349</v>
      </c>
      <c r="H218" s="234">
        <v>5.1553509781357887</v>
      </c>
      <c r="I218" s="369">
        <v>795</v>
      </c>
      <c r="J218" s="234">
        <v>14.288461538461538</v>
      </c>
      <c r="K218" s="626"/>
      <c r="L218" s="623"/>
      <c r="M218" s="369">
        <v>243</v>
      </c>
      <c r="N218" s="234" t="s">
        <v>445</v>
      </c>
      <c r="O218" s="369"/>
      <c r="P218" s="234" t="s">
        <v>445</v>
      </c>
      <c r="Q218" s="369">
        <v>41</v>
      </c>
      <c r="R218" s="234">
        <v>40</v>
      </c>
      <c r="S218" s="369">
        <v>451</v>
      </c>
      <c r="T218" s="234">
        <v>6.5166666666666666</v>
      </c>
      <c r="U218" s="384"/>
      <c r="V218" s="234" t="s">
        <v>445</v>
      </c>
      <c r="W218" s="233">
        <v>5</v>
      </c>
      <c r="X218" s="234">
        <v>4</v>
      </c>
      <c r="Y218" s="384">
        <v>16</v>
      </c>
      <c r="Z218" s="234" t="s">
        <v>445</v>
      </c>
      <c r="AA218" s="369"/>
      <c r="AB218" s="234" t="s">
        <v>445</v>
      </c>
      <c r="AC218" s="369"/>
      <c r="AD218" s="234" t="s">
        <v>445</v>
      </c>
      <c r="AE218" s="369"/>
      <c r="AF218" s="234" t="s">
        <v>445</v>
      </c>
      <c r="AG218" s="369"/>
      <c r="AH218" s="234" t="s">
        <v>445</v>
      </c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  <c r="IW218" s="23"/>
      <c r="IX218" s="23"/>
      <c r="IY218" s="23"/>
      <c r="IZ218" s="23"/>
      <c r="JA218" s="23"/>
      <c r="JB218" s="23"/>
      <c r="JC218" s="23"/>
      <c r="JD218" s="23"/>
      <c r="JE218" s="23"/>
      <c r="JF218" s="23"/>
      <c r="JG218" s="23"/>
      <c r="JH218" s="23"/>
      <c r="JI218" s="23"/>
      <c r="JJ218" s="23"/>
      <c r="JK218" s="23"/>
      <c r="JL218" s="23"/>
      <c r="JM218" s="23"/>
      <c r="JN218" s="23"/>
      <c r="JO218" s="23"/>
      <c r="JP218" s="23"/>
      <c r="JQ218" s="23"/>
      <c r="JR218" s="23"/>
      <c r="JS218" s="23"/>
      <c r="JT218" s="23"/>
      <c r="JU218" s="23"/>
      <c r="JV218" s="23"/>
      <c r="JW218" s="23"/>
      <c r="JX218" s="23"/>
      <c r="JY218" s="23"/>
      <c r="JZ218" s="23"/>
      <c r="KA218" s="23"/>
      <c r="KB218" s="23"/>
      <c r="KC218" s="23"/>
      <c r="KD218" s="23"/>
      <c r="KE218" s="23"/>
      <c r="KF218" s="23"/>
      <c r="KG218" s="23"/>
      <c r="KH218" s="23"/>
      <c r="KI218" s="23"/>
      <c r="KJ218" s="23"/>
      <c r="KK218" s="23"/>
      <c r="KL218" s="23"/>
      <c r="KM218" s="23"/>
      <c r="KN218" s="23"/>
      <c r="KO218" s="23"/>
      <c r="KP218" s="23"/>
      <c r="KQ218" s="23"/>
      <c r="KR218" s="23"/>
      <c r="KS218" s="23"/>
      <c r="KT218" s="23"/>
      <c r="KU218" s="23"/>
      <c r="KV218" s="23"/>
      <c r="KW218" s="23"/>
      <c r="KX218" s="23"/>
      <c r="KY218" s="23"/>
      <c r="KZ218" s="23"/>
      <c r="LA218" s="23"/>
      <c r="LB218" s="23"/>
      <c r="LC218" s="23"/>
      <c r="LD218" s="23"/>
      <c r="LE218" s="23"/>
      <c r="LF218" s="23"/>
      <c r="LG218" s="23"/>
      <c r="LH218" s="23"/>
      <c r="LI218" s="23"/>
      <c r="LJ218" s="23"/>
      <c r="LK218" s="23"/>
      <c r="LL218" s="23"/>
      <c r="LM218" s="23"/>
      <c r="LN218" s="23"/>
      <c r="LO218" s="23"/>
      <c r="LP218" s="23"/>
      <c r="LQ218" s="23"/>
      <c r="LR218" s="23"/>
      <c r="LS218" s="23"/>
      <c r="LT218" s="23"/>
      <c r="LU218" s="23"/>
      <c r="LV218" s="23"/>
      <c r="LW218" s="23"/>
      <c r="LX218" s="23"/>
      <c r="LY218" s="23"/>
      <c r="LZ218" s="23"/>
      <c r="MA218" s="23"/>
      <c r="MB218" s="23"/>
      <c r="MC218" s="23"/>
      <c r="MD218" s="23"/>
      <c r="ME218" s="23"/>
      <c r="MF218" s="23"/>
      <c r="MG218" s="23"/>
      <c r="MH218" s="23"/>
      <c r="MI218" s="23"/>
      <c r="MJ218" s="23"/>
      <c r="MK218" s="23"/>
      <c r="ML218" s="23"/>
      <c r="MM218" s="23"/>
      <c r="MN218" s="23"/>
      <c r="MO218" s="23"/>
      <c r="MP218" s="23"/>
      <c r="MQ218" s="23"/>
      <c r="MR218" s="23"/>
      <c r="MS218" s="23"/>
      <c r="MT218" s="23"/>
      <c r="MU218" s="23"/>
      <c r="MV218" s="23"/>
      <c r="MW218" s="23"/>
      <c r="MX218" s="23"/>
      <c r="MY218" s="23"/>
      <c r="MZ218" s="23"/>
      <c r="NA218" s="23"/>
      <c r="NB218" s="23"/>
      <c r="NC218" s="23"/>
      <c r="ND218" s="23"/>
      <c r="NE218" s="23"/>
      <c r="NF218" s="23"/>
      <c r="NG218" s="23"/>
      <c r="NH218" s="23"/>
      <c r="NI218" s="23"/>
      <c r="NJ218" s="23"/>
      <c r="NK218" s="23"/>
      <c r="NL218" s="23"/>
      <c r="NM218" s="23"/>
      <c r="NN218" s="23"/>
      <c r="NO218" s="23"/>
      <c r="NP218" s="23"/>
      <c r="NQ218" s="23"/>
      <c r="NR218" s="23"/>
      <c r="NS218" s="23"/>
      <c r="NT218" s="23"/>
      <c r="NU218" s="23"/>
      <c r="NV218" s="23"/>
      <c r="NW218" s="23"/>
      <c r="NX218" s="23"/>
      <c r="NY218" s="23"/>
      <c r="NZ218" s="23"/>
      <c r="OA218" s="23"/>
      <c r="OB218" s="23"/>
      <c r="OC218" s="23"/>
      <c r="OD218" s="23"/>
      <c r="OE218" s="23"/>
      <c r="OF218" s="23"/>
      <c r="OG218" s="23"/>
      <c r="OH218" s="23"/>
      <c r="OI218" s="23"/>
      <c r="OJ218" s="23"/>
      <c r="OK218" s="23"/>
      <c r="OL218" s="23"/>
      <c r="OM218" s="23"/>
      <c r="ON218" s="23"/>
      <c r="OO218" s="23"/>
      <c r="OP218" s="23"/>
      <c r="OQ218" s="23"/>
      <c r="OR218" s="23"/>
      <c r="OS218" s="23"/>
      <c r="OT218" s="23"/>
      <c r="OU218" s="23"/>
      <c r="OV218" s="23"/>
      <c r="OW218" s="23"/>
      <c r="OX218" s="23"/>
      <c r="OY218" s="23"/>
      <c r="OZ218" s="23"/>
      <c r="PA218" s="23"/>
      <c r="PB218" s="23"/>
      <c r="PC218" s="23"/>
      <c r="PD218" s="23"/>
      <c r="PE218" s="23"/>
      <c r="PF218" s="23"/>
      <c r="PG218" s="23"/>
      <c r="PH218" s="23"/>
      <c r="PI218" s="23"/>
      <c r="PJ218" s="23"/>
      <c r="PK218" s="23"/>
      <c r="PL218" s="23"/>
      <c r="PM218" s="23"/>
      <c r="PN218" s="23"/>
      <c r="PO218" s="23"/>
      <c r="PP218" s="23"/>
      <c r="PQ218" s="23"/>
      <c r="PR218" s="23"/>
      <c r="PS218" s="23"/>
      <c r="PT218" s="23"/>
      <c r="PU218" s="23"/>
      <c r="PV218" s="23"/>
      <c r="PW218" s="23"/>
      <c r="PX218" s="23"/>
      <c r="PY218" s="23"/>
      <c r="PZ218" s="23"/>
      <c r="QA218" s="23"/>
      <c r="QB218" s="23"/>
      <c r="QC218" s="23"/>
      <c r="QD218" s="23"/>
      <c r="QE218" s="23"/>
      <c r="QF218" s="23"/>
      <c r="QG218" s="23"/>
      <c r="QH218" s="23"/>
      <c r="QI218" s="23"/>
      <c r="QJ218" s="23"/>
      <c r="QK218" s="23"/>
      <c r="QL218" s="23"/>
      <c r="QM218" s="23"/>
      <c r="QN218" s="23"/>
      <c r="QO218" s="23"/>
      <c r="QP218" s="23"/>
      <c r="QQ218" s="23"/>
      <c r="QR218" s="23"/>
      <c r="QS218" s="23"/>
      <c r="QT218" s="23"/>
      <c r="QU218" s="23"/>
      <c r="QV218" s="23"/>
      <c r="QW218" s="23"/>
      <c r="QX218" s="23"/>
      <c r="QY218" s="23"/>
      <c r="QZ218" s="23"/>
      <c r="RA218" s="23"/>
      <c r="RB218" s="23"/>
      <c r="RC218" s="23"/>
      <c r="RD218" s="23"/>
      <c r="RE218" s="23"/>
      <c r="RF218" s="23"/>
      <c r="RG218" s="23"/>
      <c r="RH218" s="23"/>
      <c r="RI218" s="23"/>
      <c r="RJ218" s="23"/>
      <c r="RK218" s="23"/>
      <c r="RL218" s="23"/>
      <c r="RM218" s="23"/>
      <c r="RN218" s="23"/>
      <c r="RO218" s="23"/>
      <c r="RP218" s="23"/>
      <c r="RQ218" s="23"/>
      <c r="RR218" s="23"/>
      <c r="RS218" s="23"/>
      <c r="RT218" s="23"/>
      <c r="RU218" s="23"/>
      <c r="RV218" s="23"/>
      <c r="RW218" s="23"/>
      <c r="RX218" s="23"/>
      <c r="RY218" s="23"/>
      <c r="RZ218" s="23"/>
      <c r="SA218" s="23"/>
      <c r="SB218" s="23"/>
      <c r="SC218" s="23"/>
      <c r="SD218" s="23"/>
      <c r="SE218" s="23"/>
      <c r="SF218" s="23"/>
      <c r="SG218" s="23"/>
      <c r="SH218" s="23"/>
      <c r="SI218" s="23"/>
      <c r="SJ218" s="23"/>
      <c r="SK218" s="23"/>
      <c r="SL218" s="23"/>
      <c r="SM218" s="23"/>
      <c r="SN218" s="23"/>
      <c r="SO218" s="23"/>
      <c r="SP218" s="23"/>
      <c r="SQ218" s="23"/>
      <c r="SR218" s="23"/>
      <c r="SS218" s="23"/>
      <c r="ST218" s="23"/>
      <c r="SU218" s="23"/>
      <c r="SV218" s="23"/>
      <c r="SW218" s="23"/>
      <c r="SX218" s="23"/>
      <c r="SY218" s="23"/>
      <c r="SZ218" s="23"/>
      <c r="TA218" s="23"/>
      <c r="TB218" s="23"/>
      <c r="TC218" s="23"/>
      <c r="TD218" s="23"/>
      <c r="TE218" s="23"/>
      <c r="TF218" s="23"/>
      <c r="TG218" s="23"/>
      <c r="TH218" s="23"/>
      <c r="TI218" s="23"/>
      <c r="TJ218" s="23"/>
      <c r="TK218" s="23"/>
      <c r="TL218" s="23"/>
      <c r="TM218" s="23"/>
      <c r="TN218" s="23"/>
      <c r="TO218" s="23"/>
      <c r="TP218" s="23"/>
      <c r="TQ218" s="23"/>
      <c r="TR218" s="23"/>
      <c r="TS218" s="23"/>
      <c r="TT218" s="23"/>
      <c r="TU218" s="23"/>
      <c r="TV218" s="23"/>
      <c r="TW218" s="23"/>
      <c r="TX218" s="23"/>
      <c r="TY218" s="23"/>
      <c r="TZ218" s="23"/>
      <c r="UA218" s="23"/>
      <c r="UB218" s="23"/>
      <c r="UC218" s="23"/>
      <c r="UD218" s="23"/>
      <c r="UE218" s="23"/>
      <c r="UF218" s="23"/>
      <c r="UG218" s="23"/>
      <c r="UH218" s="23"/>
      <c r="UI218" s="23"/>
      <c r="UJ218" s="23"/>
      <c r="UK218" s="23"/>
      <c r="UL218" s="23"/>
      <c r="UM218" s="23"/>
      <c r="UN218" s="23"/>
      <c r="UO218" s="23"/>
      <c r="UP218" s="23"/>
      <c r="UQ218" s="23"/>
      <c r="UR218" s="23"/>
      <c r="US218" s="23"/>
      <c r="UT218" s="23"/>
      <c r="UU218" s="23"/>
      <c r="UV218" s="23"/>
      <c r="UW218" s="23"/>
      <c r="UX218" s="23"/>
      <c r="UY218" s="23"/>
      <c r="UZ218" s="23"/>
      <c r="VA218" s="23"/>
      <c r="VB218" s="23"/>
      <c r="VC218" s="23"/>
      <c r="VD218" s="23"/>
      <c r="VE218" s="23"/>
      <c r="VF218" s="23"/>
      <c r="VG218" s="23"/>
      <c r="VH218" s="23"/>
      <c r="VI218" s="23"/>
      <c r="VJ218" s="23"/>
      <c r="VK218" s="23"/>
      <c r="VL218" s="23"/>
      <c r="VM218" s="23"/>
      <c r="VN218" s="23"/>
      <c r="VO218" s="23"/>
      <c r="VP218" s="23"/>
      <c r="VQ218" s="23"/>
      <c r="VR218" s="23"/>
      <c r="VS218" s="23"/>
      <c r="VT218" s="23"/>
      <c r="VU218" s="23"/>
      <c r="VV218" s="23"/>
      <c r="VW218" s="23"/>
      <c r="VX218" s="23"/>
      <c r="VY218" s="23"/>
      <c r="VZ218" s="23"/>
      <c r="WA218" s="23"/>
      <c r="WB218" s="23"/>
      <c r="WC218" s="23"/>
      <c r="WD218" s="23"/>
      <c r="WE218" s="23"/>
      <c r="WF218" s="23"/>
      <c r="WG218" s="23"/>
      <c r="WH218" s="23"/>
      <c r="WI218" s="23"/>
      <c r="WJ218" s="23"/>
      <c r="WK218" s="23"/>
      <c r="WL218" s="23"/>
      <c r="WM218" s="23"/>
      <c r="WN218" s="23"/>
      <c r="WO218" s="23"/>
      <c r="WP218" s="23"/>
      <c r="WQ218" s="23"/>
      <c r="WR218" s="23"/>
      <c r="WS218" s="23"/>
      <c r="WT218" s="23"/>
      <c r="WU218" s="23"/>
      <c r="WV218" s="23"/>
      <c r="WW218" s="23"/>
      <c r="WX218" s="23"/>
      <c r="WY218" s="23"/>
      <c r="WZ218" s="23"/>
      <c r="XA218" s="23"/>
      <c r="XB218" s="23"/>
      <c r="XC218" s="23"/>
      <c r="XD218" s="23"/>
      <c r="XE218" s="23"/>
      <c r="XF218" s="23"/>
      <c r="XG218" s="23"/>
      <c r="XH218" s="23"/>
      <c r="XI218" s="23"/>
      <c r="XJ218" s="23"/>
      <c r="XK218" s="23"/>
      <c r="XL218" s="23"/>
      <c r="XM218" s="23"/>
      <c r="XN218" s="23"/>
      <c r="XO218" s="23"/>
      <c r="XP218" s="23"/>
      <c r="XQ218" s="23"/>
      <c r="XR218" s="23"/>
      <c r="XS218" s="23"/>
      <c r="XT218" s="23"/>
      <c r="XU218" s="23"/>
      <c r="XV218" s="23"/>
      <c r="XW218" s="23"/>
      <c r="XX218" s="23"/>
      <c r="XY218" s="23"/>
      <c r="XZ218" s="23"/>
      <c r="YA218" s="23"/>
      <c r="YB218" s="23"/>
      <c r="YC218" s="23"/>
      <c r="YD218" s="23"/>
      <c r="YE218" s="23"/>
      <c r="YF218" s="23"/>
      <c r="YG218" s="23"/>
      <c r="YH218" s="23"/>
      <c r="YI218" s="23"/>
      <c r="YJ218" s="23"/>
      <c r="YK218" s="23"/>
      <c r="YL218" s="23"/>
      <c r="YM218" s="23"/>
      <c r="YN218" s="23"/>
      <c r="YO218" s="23"/>
      <c r="YP218" s="23"/>
      <c r="YQ218" s="23"/>
      <c r="YR218" s="23"/>
      <c r="YS218" s="23"/>
      <c r="YT218" s="23"/>
      <c r="YU218" s="23"/>
      <c r="YV218" s="23"/>
      <c r="YW218" s="23"/>
      <c r="YX218" s="23"/>
      <c r="YY218" s="23"/>
      <c r="YZ218" s="23"/>
      <c r="ZA218" s="23"/>
      <c r="ZB218" s="23"/>
      <c r="ZC218" s="23"/>
      <c r="ZD218" s="23"/>
      <c r="ZE218" s="23"/>
      <c r="ZF218" s="23"/>
      <c r="ZG218" s="23"/>
      <c r="ZH218" s="23"/>
      <c r="ZI218" s="23"/>
      <c r="ZJ218" s="23"/>
      <c r="ZK218" s="23"/>
      <c r="ZL218" s="23"/>
      <c r="ZM218" s="23"/>
      <c r="ZN218" s="23"/>
      <c r="ZO218" s="23"/>
      <c r="ZP218" s="23"/>
      <c r="ZQ218" s="23"/>
      <c r="ZR218" s="23"/>
      <c r="ZS218" s="23"/>
      <c r="ZT218" s="23"/>
      <c r="ZU218" s="23"/>
      <c r="ZV218" s="23"/>
      <c r="ZW218" s="23"/>
      <c r="ZX218" s="23"/>
      <c r="ZY218" s="23"/>
      <c r="ZZ218" s="23"/>
      <c r="AAA218" s="23"/>
      <c r="AAB218" s="23"/>
      <c r="AAC218" s="23"/>
      <c r="AAD218" s="23"/>
      <c r="AAE218" s="23"/>
      <c r="AAF218" s="23"/>
      <c r="AAG218" s="23"/>
      <c r="AAH218" s="23"/>
      <c r="AAI218" s="23"/>
      <c r="AAJ218" s="23"/>
      <c r="AAK218" s="23"/>
      <c r="AAL218" s="23"/>
      <c r="AAM218" s="23"/>
      <c r="AAN218" s="23"/>
      <c r="AAO218" s="23"/>
      <c r="AAP218" s="23"/>
      <c r="AAQ218" s="23"/>
      <c r="AAR218" s="23"/>
      <c r="AAS218" s="23"/>
      <c r="AAT218" s="23"/>
      <c r="AAU218" s="23"/>
      <c r="AAV218" s="23"/>
      <c r="AAW218" s="23"/>
      <c r="AAX218" s="23"/>
      <c r="AAY218" s="23"/>
      <c r="AAZ218" s="23"/>
      <c r="ABA218" s="23"/>
      <c r="ABB218" s="23"/>
      <c r="ABC218" s="23"/>
      <c r="ABD218" s="23"/>
      <c r="ABE218" s="23"/>
      <c r="ABF218" s="23"/>
      <c r="ABG218" s="23"/>
      <c r="ABH218" s="23"/>
      <c r="ABI218" s="23"/>
      <c r="ABJ218" s="23"/>
      <c r="ABK218" s="23"/>
      <c r="ABL218" s="23"/>
      <c r="ABM218" s="23"/>
      <c r="ABN218" s="23"/>
      <c r="ABO218" s="23"/>
      <c r="ABP218" s="23"/>
      <c r="ABQ218" s="23"/>
      <c r="ABR218" s="23"/>
      <c r="ABS218" s="23"/>
      <c r="ABT218" s="23"/>
      <c r="ABU218" s="23"/>
      <c r="ABV218" s="23"/>
      <c r="ABW218" s="23"/>
      <c r="ABX218" s="23"/>
      <c r="ABY218" s="23"/>
      <c r="ABZ218" s="23"/>
      <c r="ACA218" s="23"/>
      <c r="ACB218" s="23"/>
      <c r="ACC218" s="23"/>
      <c r="ACD218" s="23"/>
      <c r="ACE218" s="23"/>
      <c r="ACF218" s="23"/>
      <c r="ACG218" s="23"/>
      <c r="ACH218" s="23"/>
      <c r="ACI218" s="23"/>
      <c r="ACJ218" s="23"/>
      <c r="ACK218" s="23"/>
      <c r="ACL218" s="23"/>
      <c r="ACM218" s="23"/>
      <c r="ACN218" s="23"/>
      <c r="ACO218" s="23"/>
      <c r="ACP218" s="23"/>
      <c r="ACQ218" s="23"/>
      <c r="ACR218" s="23"/>
      <c r="ACS218" s="23"/>
      <c r="ACT218" s="23"/>
      <c r="ACU218" s="23"/>
      <c r="ACV218" s="23"/>
      <c r="ACW218" s="23"/>
      <c r="ACX218" s="23"/>
      <c r="ACY218" s="23"/>
      <c r="ACZ218" s="23"/>
      <c r="ADA218" s="23"/>
      <c r="ADB218" s="23"/>
      <c r="ADC218" s="23"/>
      <c r="ADD218" s="23"/>
      <c r="ADE218" s="23"/>
      <c r="ADF218" s="23"/>
      <c r="ADG218" s="23"/>
      <c r="ADH218" s="23"/>
      <c r="ADI218" s="23"/>
      <c r="ADJ218" s="23"/>
      <c r="ADK218" s="23"/>
      <c r="ADL218" s="23"/>
      <c r="ADM218" s="23"/>
      <c r="ADN218" s="23"/>
      <c r="ADO218" s="23"/>
      <c r="ADP218" s="23"/>
      <c r="ADQ218" s="23"/>
      <c r="ADR218" s="23"/>
      <c r="ADS218" s="23"/>
      <c r="ADT218" s="23"/>
      <c r="ADU218" s="23"/>
      <c r="ADV218" s="23"/>
      <c r="ADW218" s="23"/>
      <c r="ADX218" s="23"/>
      <c r="ADY218" s="23"/>
      <c r="ADZ218" s="23"/>
      <c r="AEA218" s="23"/>
      <c r="AEB218" s="23"/>
      <c r="AEC218" s="23"/>
      <c r="AED218" s="23"/>
      <c r="AEE218" s="23"/>
      <c r="AEF218" s="23"/>
      <c r="AEG218" s="23"/>
      <c r="AEH218" s="23"/>
      <c r="AEI218" s="23"/>
      <c r="AEJ218" s="23"/>
      <c r="AEK218" s="23"/>
      <c r="AEL218" s="23"/>
      <c r="AEM218" s="23"/>
      <c r="AEN218" s="23"/>
      <c r="AEO218" s="23"/>
      <c r="AEP218" s="23"/>
      <c r="AEQ218" s="23"/>
      <c r="AER218" s="23"/>
      <c r="AES218" s="23"/>
      <c r="AET218" s="23"/>
      <c r="AEU218" s="23"/>
      <c r="AEV218" s="23"/>
      <c r="AEW218" s="23"/>
      <c r="AEX218" s="23"/>
      <c r="AEY218" s="23"/>
      <c r="AEZ218" s="23"/>
      <c r="AFA218" s="23"/>
      <c r="AFB218" s="23"/>
      <c r="AFC218" s="23"/>
      <c r="AFD218" s="23"/>
      <c r="AFE218" s="23"/>
      <c r="AFF218" s="23"/>
      <c r="AFG218" s="23"/>
      <c r="AFH218" s="23"/>
      <c r="AFI218" s="23"/>
      <c r="AFJ218" s="23"/>
      <c r="AFK218" s="23"/>
      <c r="AFL218" s="23"/>
      <c r="AFM218" s="23"/>
      <c r="AFN218" s="23"/>
      <c r="AFO218" s="23"/>
      <c r="AFP218" s="23"/>
      <c r="AFQ218" s="23"/>
      <c r="AFR218" s="23"/>
      <c r="AFS218" s="23"/>
      <c r="AFT218" s="23"/>
      <c r="AFU218" s="23"/>
      <c r="AFV218" s="23"/>
      <c r="AFW218" s="23"/>
      <c r="AFX218" s="23"/>
      <c r="AFY218" s="23"/>
      <c r="AFZ218" s="23"/>
      <c r="AGA218" s="23"/>
      <c r="AGB218" s="23"/>
      <c r="AGC218" s="23"/>
      <c r="AGD218" s="23"/>
      <c r="AGE218" s="23"/>
      <c r="AGF218" s="23"/>
      <c r="AGG218" s="23"/>
      <c r="AGH218" s="23"/>
      <c r="AGI218" s="23"/>
      <c r="AGJ218" s="23"/>
      <c r="AGK218" s="23"/>
      <c r="AGL218" s="23"/>
      <c r="AGM218" s="23"/>
      <c r="AGN218" s="23"/>
      <c r="AGO218" s="23"/>
      <c r="AGP218" s="23"/>
      <c r="AGQ218" s="23"/>
      <c r="AGR218" s="23"/>
      <c r="AGS218" s="23"/>
      <c r="AGT218" s="23"/>
      <c r="AGU218" s="23"/>
      <c r="AGV218" s="23"/>
      <c r="AGW218" s="23"/>
      <c r="AGX218" s="23"/>
      <c r="AGY218" s="23"/>
      <c r="AGZ218" s="23"/>
      <c r="AHA218" s="23"/>
      <c r="AHB218" s="23"/>
      <c r="AHC218" s="23"/>
      <c r="AHD218" s="23"/>
      <c r="AHE218" s="23"/>
      <c r="AHF218" s="23"/>
      <c r="AHG218" s="23"/>
      <c r="AHH218" s="23"/>
      <c r="AHI218" s="23"/>
      <c r="AHJ218" s="23"/>
      <c r="AHK218" s="23"/>
      <c r="AHL218" s="23"/>
      <c r="AHM218" s="23"/>
      <c r="AHN218" s="23"/>
      <c r="AHO218" s="23"/>
      <c r="AHP218" s="23"/>
      <c r="AHQ218" s="23"/>
      <c r="AHR218" s="23"/>
      <c r="AHS218" s="23"/>
      <c r="AHT218" s="23"/>
      <c r="AHU218" s="23"/>
      <c r="AHV218" s="23"/>
      <c r="AHW218" s="23"/>
      <c r="AHX218" s="23"/>
      <c r="AHY218" s="23"/>
      <c r="AHZ218" s="23"/>
      <c r="AIA218" s="23"/>
      <c r="AIB218" s="23"/>
      <c r="AIC218" s="23"/>
      <c r="AID218" s="23"/>
    </row>
    <row r="219" spans="1:914" s="20" customFormat="1" ht="13.55" customHeight="1" thickBot="1">
      <c r="A219" s="588"/>
      <c r="B219" s="272" t="s">
        <v>32</v>
      </c>
      <c r="C219" s="390">
        <v>139426</v>
      </c>
      <c r="D219" s="238">
        <v>0.72188260284292305</v>
      </c>
      <c r="E219" s="599"/>
      <c r="F219" s="630"/>
      <c r="G219" s="237">
        <v>3431</v>
      </c>
      <c r="H219" s="238">
        <v>2.3637254901960785</v>
      </c>
      <c r="I219" s="388">
        <v>658</v>
      </c>
      <c r="J219" s="238">
        <v>12.16</v>
      </c>
      <c r="K219" s="634"/>
      <c r="L219" s="630"/>
      <c r="M219" s="388">
        <v>237</v>
      </c>
      <c r="N219" s="238">
        <v>38.5</v>
      </c>
      <c r="O219" s="388"/>
      <c r="P219" s="238" t="s">
        <v>445</v>
      </c>
      <c r="Q219" s="388">
        <v>16</v>
      </c>
      <c r="R219" s="238">
        <v>2.2000000000000002</v>
      </c>
      <c r="S219" s="388">
        <v>394</v>
      </c>
      <c r="T219" s="238">
        <v>2.1774193548387095</v>
      </c>
      <c r="U219" s="389"/>
      <c r="V219" s="238" t="s">
        <v>445</v>
      </c>
      <c r="W219" s="237">
        <v>4</v>
      </c>
      <c r="X219" s="238">
        <v>-0.55555555555555558</v>
      </c>
      <c r="Y219" s="389">
        <v>0</v>
      </c>
      <c r="Z219" s="238" t="s">
        <v>445</v>
      </c>
      <c r="AA219" s="391"/>
      <c r="AB219" s="234" t="s">
        <v>445</v>
      </c>
      <c r="AC219" s="391"/>
      <c r="AD219" s="234" t="s">
        <v>445</v>
      </c>
      <c r="AE219" s="391"/>
      <c r="AF219" s="234" t="s">
        <v>445</v>
      </c>
      <c r="AG219" s="391"/>
      <c r="AH219" s="234" t="s">
        <v>445</v>
      </c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  <c r="IV219" s="23"/>
      <c r="IW219" s="23"/>
      <c r="IX219" s="23"/>
      <c r="IY219" s="23"/>
      <c r="IZ219" s="23"/>
      <c r="JA219" s="23"/>
      <c r="JB219" s="23"/>
      <c r="JC219" s="23"/>
      <c r="JD219" s="23"/>
      <c r="JE219" s="23"/>
      <c r="JF219" s="23"/>
      <c r="JG219" s="23"/>
      <c r="JH219" s="23"/>
      <c r="JI219" s="23"/>
      <c r="JJ219" s="23"/>
      <c r="JK219" s="23"/>
      <c r="JL219" s="23"/>
      <c r="JM219" s="23"/>
      <c r="JN219" s="23"/>
      <c r="JO219" s="23"/>
      <c r="JP219" s="23"/>
      <c r="JQ219" s="23"/>
      <c r="JR219" s="23"/>
      <c r="JS219" s="23"/>
      <c r="JT219" s="23"/>
      <c r="JU219" s="23"/>
      <c r="JV219" s="23"/>
      <c r="JW219" s="23"/>
      <c r="JX219" s="23"/>
      <c r="JY219" s="23"/>
      <c r="JZ219" s="23"/>
      <c r="KA219" s="23"/>
      <c r="KB219" s="23"/>
      <c r="KC219" s="23"/>
      <c r="KD219" s="23"/>
      <c r="KE219" s="23"/>
      <c r="KF219" s="23"/>
      <c r="KG219" s="23"/>
      <c r="KH219" s="23"/>
      <c r="KI219" s="23"/>
      <c r="KJ219" s="23"/>
      <c r="KK219" s="23"/>
      <c r="KL219" s="23"/>
      <c r="KM219" s="23"/>
      <c r="KN219" s="23"/>
      <c r="KO219" s="23"/>
      <c r="KP219" s="23"/>
      <c r="KQ219" s="23"/>
      <c r="KR219" s="23"/>
      <c r="KS219" s="23"/>
      <c r="KT219" s="23"/>
      <c r="KU219" s="23"/>
      <c r="KV219" s="23"/>
      <c r="KW219" s="23"/>
      <c r="KX219" s="23"/>
      <c r="KY219" s="23"/>
      <c r="KZ219" s="23"/>
      <c r="LA219" s="23"/>
      <c r="LB219" s="23"/>
      <c r="LC219" s="23"/>
      <c r="LD219" s="23"/>
      <c r="LE219" s="23"/>
      <c r="LF219" s="23"/>
      <c r="LG219" s="23"/>
      <c r="LH219" s="23"/>
      <c r="LI219" s="23"/>
      <c r="LJ219" s="23"/>
      <c r="LK219" s="23"/>
      <c r="LL219" s="23"/>
      <c r="LM219" s="23"/>
      <c r="LN219" s="23"/>
      <c r="LO219" s="23"/>
      <c r="LP219" s="23"/>
      <c r="LQ219" s="23"/>
      <c r="LR219" s="23"/>
      <c r="LS219" s="23"/>
      <c r="LT219" s="23"/>
      <c r="LU219" s="23"/>
      <c r="LV219" s="23"/>
      <c r="LW219" s="23"/>
      <c r="LX219" s="23"/>
      <c r="LY219" s="23"/>
      <c r="LZ219" s="23"/>
      <c r="MA219" s="23"/>
      <c r="MB219" s="23"/>
      <c r="MC219" s="23"/>
      <c r="MD219" s="23"/>
      <c r="ME219" s="23"/>
      <c r="MF219" s="23"/>
      <c r="MG219" s="23"/>
      <c r="MH219" s="23"/>
      <c r="MI219" s="23"/>
      <c r="MJ219" s="23"/>
      <c r="MK219" s="23"/>
      <c r="ML219" s="23"/>
      <c r="MM219" s="23"/>
      <c r="MN219" s="23"/>
      <c r="MO219" s="23"/>
      <c r="MP219" s="23"/>
      <c r="MQ219" s="23"/>
      <c r="MR219" s="23"/>
      <c r="MS219" s="23"/>
      <c r="MT219" s="23"/>
      <c r="MU219" s="23"/>
      <c r="MV219" s="23"/>
      <c r="MW219" s="23"/>
      <c r="MX219" s="23"/>
      <c r="MY219" s="23"/>
      <c r="MZ219" s="23"/>
      <c r="NA219" s="23"/>
      <c r="NB219" s="23"/>
      <c r="NC219" s="23"/>
      <c r="ND219" s="23"/>
      <c r="NE219" s="23"/>
      <c r="NF219" s="23"/>
      <c r="NG219" s="23"/>
      <c r="NH219" s="23"/>
      <c r="NI219" s="23"/>
      <c r="NJ219" s="23"/>
      <c r="NK219" s="23"/>
      <c r="NL219" s="23"/>
      <c r="NM219" s="23"/>
      <c r="NN219" s="23"/>
      <c r="NO219" s="23"/>
      <c r="NP219" s="23"/>
      <c r="NQ219" s="23"/>
      <c r="NR219" s="23"/>
      <c r="NS219" s="23"/>
      <c r="NT219" s="23"/>
      <c r="NU219" s="23"/>
      <c r="NV219" s="23"/>
      <c r="NW219" s="23"/>
      <c r="NX219" s="23"/>
      <c r="NY219" s="23"/>
      <c r="NZ219" s="23"/>
      <c r="OA219" s="23"/>
      <c r="OB219" s="23"/>
      <c r="OC219" s="23"/>
      <c r="OD219" s="23"/>
      <c r="OE219" s="23"/>
      <c r="OF219" s="23"/>
      <c r="OG219" s="23"/>
      <c r="OH219" s="23"/>
      <c r="OI219" s="23"/>
      <c r="OJ219" s="23"/>
      <c r="OK219" s="23"/>
      <c r="OL219" s="23"/>
      <c r="OM219" s="23"/>
      <c r="ON219" s="23"/>
      <c r="OO219" s="23"/>
      <c r="OP219" s="23"/>
      <c r="OQ219" s="23"/>
      <c r="OR219" s="23"/>
      <c r="OS219" s="23"/>
      <c r="OT219" s="23"/>
      <c r="OU219" s="23"/>
      <c r="OV219" s="23"/>
      <c r="OW219" s="23"/>
      <c r="OX219" s="23"/>
      <c r="OY219" s="23"/>
      <c r="OZ219" s="23"/>
      <c r="PA219" s="23"/>
      <c r="PB219" s="23"/>
      <c r="PC219" s="23"/>
      <c r="PD219" s="23"/>
      <c r="PE219" s="23"/>
      <c r="PF219" s="23"/>
      <c r="PG219" s="23"/>
      <c r="PH219" s="23"/>
      <c r="PI219" s="23"/>
      <c r="PJ219" s="23"/>
      <c r="PK219" s="23"/>
      <c r="PL219" s="23"/>
      <c r="PM219" s="23"/>
      <c r="PN219" s="23"/>
      <c r="PO219" s="23"/>
      <c r="PP219" s="23"/>
      <c r="PQ219" s="23"/>
      <c r="PR219" s="23"/>
      <c r="PS219" s="23"/>
      <c r="PT219" s="23"/>
      <c r="PU219" s="23"/>
      <c r="PV219" s="23"/>
      <c r="PW219" s="23"/>
      <c r="PX219" s="23"/>
      <c r="PY219" s="23"/>
      <c r="PZ219" s="23"/>
      <c r="QA219" s="23"/>
      <c r="QB219" s="23"/>
      <c r="QC219" s="23"/>
      <c r="QD219" s="23"/>
      <c r="QE219" s="23"/>
      <c r="QF219" s="23"/>
      <c r="QG219" s="23"/>
      <c r="QH219" s="23"/>
      <c r="QI219" s="23"/>
      <c r="QJ219" s="23"/>
      <c r="QK219" s="23"/>
      <c r="QL219" s="23"/>
      <c r="QM219" s="23"/>
      <c r="QN219" s="23"/>
      <c r="QO219" s="23"/>
      <c r="QP219" s="23"/>
      <c r="QQ219" s="23"/>
      <c r="QR219" s="23"/>
      <c r="QS219" s="23"/>
      <c r="QT219" s="23"/>
      <c r="QU219" s="23"/>
      <c r="QV219" s="23"/>
      <c r="QW219" s="23"/>
      <c r="QX219" s="23"/>
      <c r="QY219" s="23"/>
      <c r="QZ219" s="23"/>
      <c r="RA219" s="23"/>
      <c r="RB219" s="23"/>
      <c r="RC219" s="23"/>
      <c r="RD219" s="23"/>
      <c r="RE219" s="23"/>
      <c r="RF219" s="23"/>
      <c r="RG219" s="23"/>
      <c r="RH219" s="23"/>
      <c r="RI219" s="23"/>
      <c r="RJ219" s="23"/>
      <c r="RK219" s="23"/>
      <c r="RL219" s="23"/>
      <c r="RM219" s="23"/>
      <c r="RN219" s="23"/>
      <c r="RO219" s="23"/>
      <c r="RP219" s="23"/>
      <c r="RQ219" s="23"/>
      <c r="RR219" s="23"/>
      <c r="RS219" s="23"/>
      <c r="RT219" s="23"/>
      <c r="RU219" s="23"/>
      <c r="RV219" s="23"/>
      <c r="RW219" s="23"/>
      <c r="RX219" s="23"/>
      <c r="RY219" s="23"/>
      <c r="RZ219" s="23"/>
      <c r="SA219" s="23"/>
      <c r="SB219" s="23"/>
      <c r="SC219" s="23"/>
      <c r="SD219" s="23"/>
      <c r="SE219" s="23"/>
      <c r="SF219" s="23"/>
      <c r="SG219" s="23"/>
      <c r="SH219" s="23"/>
      <c r="SI219" s="23"/>
      <c r="SJ219" s="23"/>
      <c r="SK219" s="23"/>
      <c r="SL219" s="23"/>
      <c r="SM219" s="23"/>
      <c r="SN219" s="23"/>
      <c r="SO219" s="23"/>
      <c r="SP219" s="23"/>
      <c r="SQ219" s="23"/>
      <c r="SR219" s="23"/>
      <c r="SS219" s="23"/>
      <c r="ST219" s="23"/>
      <c r="SU219" s="23"/>
      <c r="SV219" s="23"/>
      <c r="SW219" s="23"/>
      <c r="SX219" s="23"/>
      <c r="SY219" s="23"/>
      <c r="SZ219" s="23"/>
      <c r="TA219" s="23"/>
      <c r="TB219" s="23"/>
      <c r="TC219" s="23"/>
      <c r="TD219" s="23"/>
      <c r="TE219" s="23"/>
      <c r="TF219" s="23"/>
      <c r="TG219" s="23"/>
      <c r="TH219" s="23"/>
      <c r="TI219" s="23"/>
      <c r="TJ219" s="23"/>
      <c r="TK219" s="23"/>
      <c r="TL219" s="23"/>
      <c r="TM219" s="23"/>
      <c r="TN219" s="23"/>
      <c r="TO219" s="23"/>
      <c r="TP219" s="23"/>
      <c r="TQ219" s="23"/>
      <c r="TR219" s="23"/>
      <c r="TS219" s="23"/>
      <c r="TT219" s="23"/>
      <c r="TU219" s="23"/>
      <c r="TV219" s="23"/>
      <c r="TW219" s="23"/>
      <c r="TX219" s="23"/>
      <c r="TY219" s="23"/>
      <c r="TZ219" s="23"/>
      <c r="UA219" s="23"/>
      <c r="UB219" s="23"/>
      <c r="UC219" s="23"/>
      <c r="UD219" s="23"/>
      <c r="UE219" s="23"/>
      <c r="UF219" s="23"/>
      <c r="UG219" s="23"/>
      <c r="UH219" s="23"/>
      <c r="UI219" s="23"/>
      <c r="UJ219" s="23"/>
      <c r="UK219" s="23"/>
      <c r="UL219" s="23"/>
      <c r="UM219" s="23"/>
      <c r="UN219" s="23"/>
      <c r="UO219" s="23"/>
      <c r="UP219" s="23"/>
      <c r="UQ219" s="23"/>
      <c r="UR219" s="23"/>
      <c r="US219" s="23"/>
      <c r="UT219" s="23"/>
      <c r="UU219" s="23"/>
      <c r="UV219" s="23"/>
      <c r="UW219" s="23"/>
      <c r="UX219" s="23"/>
      <c r="UY219" s="23"/>
      <c r="UZ219" s="23"/>
      <c r="VA219" s="23"/>
      <c r="VB219" s="23"/>
      <c r="VC219" s="23"/>
      <c r="VD219" s="23"/>
      <c r="VE219" s="23"/>
      <c r="VF219" s="23"/>
      <c r="VG219" s="23"/>
      <c r="VH219" s="23"/>
      <c r="VI219" s="23"/>
      <c r="VJ219" s="23"/>
      <c r="VK219" s="23"/>
      <c r="VL219" s="23"/>
      <c r="VM219" s="23"/>
      <c r="VN219" s="23"/>
      <c r="VO219" s="23"/>
      <c r="VP219" s="23"/>
      <c r="VQ219" s="23"/>
      <c r="VR219" s="23"/>
      <c r="VS219" s="23"/>
      <c r="VT219" s="23"/>
      <c r="VU219" s="23"/>
      <c r="VV219" s="23"/>
      <c r="VW219" s="23"/>
      <c r="VX219" s="23"/>
      <c r="VY219" s="23"/>
      <c r="VZ219" s="23"/>
      <c r="WA219" s="23"/>
      <c r="WB219" s="23"/>
      <c r="WC219" s="23"/>
      <c r="WD219" s="23"/>
      <c r="WE219" s="23"/>
      <c r="WF219" s="23"/>
      <c r="WG219" s="23"/>
      <c r="WH219" s="23"/>
      <c r="WI219" s="23"/>
      <c r="WJ219" s="23"/>
      <c r="WK219" s="23"/>
      <c r="WL219" s="23"/>
      <c r="WM219" s="23"/>
      <c r="WN219" s="23"/>
      <c r="WO219" s="23"/>
      <c r="WP219" s="23"/>
      <c r="WQ219" s="23"/>
      <c r="WR219" s="23"/>
      <c r="WS219" s="23"/>
      <c r="WT219" s="23"/>
      <c r="WU219" s="23"/>
      <c r="WV219" s="23"/>
      <c r="WW219" s="23"/>
      <c r="WX219" s="23"/>
      <c r="WY219" s="23"/>
      <c r="WZ219" s="23"/>
      <c r="XA219" s="23"/>
      <c r="XB219" s="23"/>
      <c r="XC219" s="23"/>
      <c r="XD219" s="23"/>
      <c r="XE219" s="23"/>
      <c r="XF219" s="23"/>
      <c r="XG219" s="23"/>
      <c r="XH219" s="23"/>
      <c r="XI219" s="23"/>
      <c r="XJ219" s="23"/>
      <c r="XK219" s="23"/>
      <c r="XL219" s="23"/>
      <c r="XM219" s="23"/>
      <c r="XN219" s="23"/>
      <c r="XO219" s="23"/>
      <c r="XP219" s="23"/>
      <c r="XQ219" s="23"/>
      <c r="XR219" s="23"/>
      <c r="XS219" s="23"/>
      <c r="XT219" s="23"/>
      <c r="XU219" s="23"/>
      <c r="XV219" s="23"/>
      <c r="XW219" s="23"/>
      <c r="XX219" s="23"/>
      <c r="XY219" s="23"/>
      <c r="XZ219" s="23"/>
      <c r="YA219" s="23"/>
      <c r="YB219" s="23"/>
      <c r="YC219" s="23"/>
      <c r="YD219" s="23"/>
      <c r="YE219" s="23"/>
      <c r="YF219" s="23"/>
      <c r="YG219" s="23"/>
      <c r="YH219" s="23"/>
      <c r="YI219" s="23"/>
      <c r="YJ219" s="23"/>
      <c r="YK219" s="23"/>
      <c r="YL219" s="23"/>
      <c r="YM219" s="23"/>
      <c r="YN219" s="23"/>
      <c r="YO219" s="23"/>
      <c r="YP219" s="23"/>
      <c r="YQ219" s="23"/>
      <c r="YR219" s="23"/>
      <c r="YS219" s="23"/>
      <c r="YT219" s="23"/>
      <c r="YU219" s="23"/>
      <c r="YV219" s="23"/>
      <c r="YW219" s="23"/>
      <c r="YX219" s="23"/>
      <c r="YY219" s="23"/>
      <c r="YZ219" s="23"/>
      <c r="ZA219" s="23"/>
      <c r="ZB219" s="23"/>
      <c r="ZC219" s="23"/>
      <c r="ZD219" s="23"/>
      <c r="ZE219" s="23"/>
      <c r="ZF219" s="23"/>
      <c r="ZG219" s="23"/>
      <c r="ZH219" s="23"/>
      <c r="ZI219" s="23"/>
      <c r="ZJ219" s="23"/>
      <c r="ZK219" s="23"/>
      <c r="ZL219" s="23"/>
      <c r="ZM219" s="23"/>
      <c r="ZN219" s="23"/>
      <c r="ZO219" s="23"/>
      <c r="ZP219" s="23"/>
      <c r="ZQ219" s="23"/>
      <c r="ZR219" s="23"/>
      <c r="ZS219" s="23"/>
      <c r="ZT219" s="23"/>
      <c r="ZU219" s="23"/>
      <c r="ZV219" s="23"/>
      <c r="ZW219" s="23"/>
      <c r="ZX219" s="23"/>
      <c r="ZY219" s="23"/>
      <c r="ZZ219" s="23"/>
      <c r="AAA219" s="23"/>
      <c r="AAB219" s="23"/>
      <c r="AAC219" s="23"/>
      <c r="AAD219" s="23"/>
      <c r="AAE219" s="23"/>
      <c r="AAF219" s="23"/>
      <c r="AAG219" s="23"/>
      <c r="AAH219" s="23"/>
      <c r="AAI219" s="23"/>
      <c r="AAJ219" s="23"/>
      <c r="AAK219" s="23"/>
      <c r="AAL219" s="23"/>
      <c r="AAM219" s="23"/>
      <c r="AAN219" s="23"/>
      <c r="AAO219" s="23"/>
      <c r="AAP219" s="23"/>
      <c r="AAQ219" s="23"/>
      <c r="AAR219" s="23"/>
      <c r="AAS219" s="23"/>
      <c r="AAT219" s="23"/>
      <c r="AAU219" s="23"/>
      <c r="AAV219" s="23"/>
      <c r="AAW219" s="23"/>
      <c r="AAX219" s="23"/>
      <c r="AAY219" s="23"/>
      <c r="AAZ219" s="23"/>
      <c r="ABA219" s="23"/>
      <c r="ABB219" s="23"/>
      <c r="ABC219" s="23"/>
      <c r="ABD219" s="23"/>
      <c r="ABE219" s="23"/>
      <c r="ABF219" s="23"/>
      <c r="ABG219" s="23"/>
      <c r="ABH219" s="23"/>
      <c r="ABI219" s="23"/>
      <c r="ABJ219" s="23"/>
      <c r="ABK219" s="23"/>
      <c r="ABL219" s="23"/>
      <c r="ABM219" s="23"/>
      <c r="ABN219" s="23"/>
      <c r="ABO219" s="23"/>
      <c r="ABP219" s="23"/>
      <c r="ABQ219" s="23"/>
      <c r="ABR219" s="23"/>
      <c r="ABS219" s="23"/>
      <c r="ABT219" s="23"/>
      <c r="ABU219" s="23"/>
      <c r="ABV219" s="23"/>
      <c r="ABW219" s="23"/>
      <c r="ABX219" s="23"/>
      <c r="ABY219" s="23"/>
      <c r="ABZ219" s="23"/>
      <c r="ACA219" s="23"/>
      <c r="ACB219" s="23"/>
      <c r="ACC219" s="23"/>
      <c r="ACD219" s="23"/>
      <c r="ACE219" s="23"/>
      <c r="ACF219" s="23"/>
      <c r="ACG219" s="23"/>
      <c r="ACH219" s="23"/>
      <c r="ACI219" s="23"/>
      <c r="ACJ219" s="23"/>
      <c r="ACK219" s="23"/>
      <c r="ACL219" s="23"/>
      <c r="ACM219" s="23"/>
      <c r="ACN219" s="23"/>
      <c r="ACO219" s="23"/>
      <c r="ACP219" s="23"/>
      <c r="ACQ219" s="23"/>
      <c r="ACR219" s="23"/>
      <c r="ACS219" s="23"/>
      <c r="ACT219" s="23"/>
      <c r="ACU219" s="23"/>
      <c r="ACV219" s="23"/>
      <c r="ACW219" s="23"/>
      <c r="ACX219" s="23"/>
      <c r="ACY219" s="23"/>
      <c r="ACZ219" s="23"/>
      <c r="ADA219" s="23"/>
      <c r="ADB219" s="23"/>
      <c r="ADC219" s="23"/>
      <c r="ADD219" s="23"/>
      <c r="ADE219" s="23"/>
      <c r="ADF219" s="23"/>
      <c r="ADG219" s="23"/>
      <c r="ADH219" s="23"/>
      <c r="ADI219" s="23"/>
      <c r="ADJ219" s="23"/>
      <c r="ADK219" s="23"/>
      <c r="ADL219" s="23"/>
      <c r="ADM219" s="23"/>
      <c r="ADN219" s="23"/>
      <c r="ADO219" s="23"/>
      <c r="ADP219" s="23"/>
      <c r="ADQ219" s="23"/>
      <c r="ADR219" s="23"/>
      <c r="ADS219" s="23"/>
      <c r="ADT219" s="23"/>
      <c r="ADU219" s="23"/>
      <c r="ADV219" s="23"/>
      <c r="ADW219" s="23"/>
      <c r="ADX219" s="23"/>
      <c r="ADY219" s="23"/>
      <c r="ADZ219" s="23"/>
      <c r="AEA219" s="23"/>
      <c r="AEB219" s="23"/>
      <c r="AEC219" s="23"/>
      <c r="AED219" s="23"/>
      <c r="AEE219" s="23"/>
      <c r="AEF219" s="23"/>
      <c r="AEG219" s="23"/>
      <c r="AEH219" s="23"/>
      <c r="AEI219" s="23"/>
      <c r="AEJ219" s="23"/>
      <c r="AEK219" s="23"/>
      <c r="AEL219" s="23"/>
      <c r="AEM219" s="23"/>
      <c r="AEN219" s="23"/>
      <c r="AEO219" s="23"/>
      <c r="AEP219" s="23"/>
      <c r="AEQ219" s="23"/>
      <c r="AER219" s="23"/>
      <c r="AES219" s="23"/>
      <c r="AET219" s="23"/>
      <c r="AEU219" s="23"/>
      <c r="AEV219" s="23"/>
      <c r="AEW219" s="23"/>
      <c r="AEX219" s="23"/>
      <c r="AEY219" s="23"/>
      <c r="AEZ219" s="23"/>
      <c r="AFA219" s="23"/>
      <c r="AFB219" s="23"/>
      <c r="AFC219" s="23"/>
      <c r="AFD219" s="23"/>
      <c r="AFE219" s="23"/>
      <c r="AFF219" s="23"/>
      <c r="AFG219" s="23"/>
      <c r="AFH219" s="23"/>
      <c r="AFI219" s="23"/>
      <c r="AFJ219" s="23"/>
      <c r="AFK219" s="23"/>
      <c r="AFL219" s="23"/>
      <c r="AFM219" s="23"/>
      <c r="AFN219" s="23"/>
      <c r="AFO219" s="23"/>
      <c r="AFP219" s="23"/>
      <c r="AFQ219" s="23"/>
      <c r="AFR219" s="23"/>
      <c r="AFS219" s="23"/>
      <c r="AFT219" s="23"/>
      <c r="AFU219" s="23"/>
      <c r="AFV219" s="23"/>
      <c r="AFW219" s="23"/>
      <c r="AFX219" s="23"/>
      <c r="AFY219" s="23"/>
      <c r="AFZ219" s="23"/>
      <c r="AGA219" s="23"/>
      <c r="AGB219" s="23"/>
      <c r="AGC219" s="23"/>
      <c r="AGD219" s="23"/>
      <c r="AGE219" s="23"/>
      <c r="AGF219" s="23"/>
      <c r="AGG219" s="23"/>
      <c r="AGH219" s="23"/>
      <c r="AGI219" s="23"/>
      <c r="AGJ219" s="23"/>
      <c r="AGK219" s="23"/>
      <c r="AGL219" s="23"/>
      <c r="AGM219" s="23"/>
      <c r="AGN219" s="23"/>
      <c r="AGO219" s="23"/>
      <c r="AGP219" s="23"/>
      <c r="AGQ219" s="23"/>
      <c r="AGR219" s="23"/>
      <c r="AGS219" s="23"/>
      <c r="AGT219" s="23"/>
      <c r="AGU219" s="23"/>
      <c r="AGV219" s="23"/>
      <c r="AGW219" s="23"/>
      <c r="AGX219" s="23"/>
      <c r="AGY219" s="23"/>
      <c r="AGZ219" s="23"/>
      <c r="AHA219" s="23"/>
      <c r="AHB219" s="23"/>
      <c r="AHC219" s="23"/>
      <c r="AHD219" s="23"/>
      <c r="AHE219" s="23"/>
      <c r="AHF219" s="23"/>
      <c r="AHG219" s="23"/>
      <c r="AHH219" s="23"/>
      <c r="AHI219" s="23"/>
      <c r="AHJ219" s="23"/>
      <c r="AHK219" s="23"/>
      <c r="AHL219" s="23"/>
      <c r="AHM219" s="23"/>
      <c r="AHN219" s="23"/>
      <c r="AHO219" s="23"/>
      <c r="AHP219" s="23"/>
      <c r="AHQ219" s="23"/>
      <c r="AHR219" s="23"/>
      <c r="AHS219" s="23"/>
      <c r="AHT219" s="23"/>
      <c r="AHU219" s="23"/>
      <c r="AHV219" s="23"/>
      <c r="AHW219" s="23"/>
      <c r="AHX219" s="23"/>
      <c r="AHY219" s="23"/>
      <c r="AHZ219" s="23"/>
      <c r="AIA219" s="23"/>
      <c r="AIB219" s="23"/>
      <c r="AIC219" s="23"/>
      <c r="AID219" s="23"/>
    </row>
    <row r="220" spans="1:914" s="20" customFormat="1" ht="13.55" customHeight="1">
      <c r="A220" s="586" t="s">
        <v>394</v>
      </c>
      <c r="B220" s="67" t="s">
        <v>25</v>
      </c>
      <c r="C220" s="380">
        <v>147434</v>
      </c>
      <c r="D220" s="84">
        <v>0.71150296599839802</v>
      </c>
      <c r="E220" s="619">
        <v>180290</v>
      </c>
      <c r="F220" s="622">
        <v>3.783243128515335</v>
      </c>
      <c r="G220" s="79">
        <v>2479</v>
      </c>
      <c r="H220" s="84">
        <v>0.9535066981875493</v>
      </c>
      <c r="I220" s="83">
        <v>594</v>
      </c>
      <c r="J220" s="84">
        <v>4.766990291262136</v>
      </c>
      <c r="K220" s="625">
        <v>3108</v>
      </c>
      <c r="L220" s="627">
        <v>7.2005277044854878</v>
      </c>
      <c r="M220" s="83">
        <v>156</v>
      </c>
      <c r="N220" s="84">
        <v>77</v>
      </c>
      <c r="O220" s="83"/>
      <c r="P220" s="84" t="s">
        <v>445</v>
      </c>
      <c r="Q220" s="83">
        <v>18</v>
      </c>
      <c r="R220" s="84">
        <v>17</v>
      </c>
      <c r="S220" s="83">
        <v>316</v>
      </c>
      <c r="T220" s="84">
        <v>2.7619047619047619</v>
      </c>
      <c r="U220" s="619"/>
      <c r="V220" s="84" t="s">
        <v>445</v>
      </c>
      <c r="W220" s="382">
        <v>9</v>
      </c>
      <c r="X220" s="84">
        <v>3.5</v>
      </c>
      <c r="Y220" s="382">
        <v>0</v>
      </c>
      <c r="Z220" s="84" t="s">
        <v>445</v>
      </c>
      <c r="AA220" s="369"/>
      <c r="AB220" s="234" t="s">
        <v>445</v>
      </c>
      <c r="AC220" s="369"/>
      <c r="AD220" s="234" t="s">
        <v>445</v>
      </c>
      <c r="AE220" s="369"/>
      <c r="AF220" s="234" t="s">
        <v>445</v>
      </c>
      <c r="AG220" s="369"/>
      <c r="AH220" s="234" t="s">
        <v>445</v>
      </c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  <c r="IV220" s="23"/>
      <c r="IW220" s="23"/>
      <c r="IX220" s="23"/>
      <c r="IY220" s="23"/>
      <c r="IZ220" s="23"/>
      <c r="JA220" s="23"/>
      <c r="JB220" s="23"/>
      <c r="JC220" s="23"/>
      <c r="JD220" s="23"/>
      <c r="JE220" s="23"/>
      <c r="JF220" s="23"/>
      <c r="JG220" s="23"/>
      <c r="JH220" s="23"/>
      <c r="JI220" s="23"/>
      <c r="JJ220" s="23"/>
      <c r="JK220" s="23"/>
      <c r="JL220" s="23"/>
      <c r="JM220" s="23"/>
      <c r="JN220" s="23"/>
      <c r="JO220" s="23"/>
      <c r="JP220" s="23"/>
      <c r="JQ220" s="23"/>
      <c r="JR220" s="23"/>
      <c r="JS220" s="23"/>
      <c r="JT220" s="23"/>
      <c r="JU220" s="23"/>
      <c r="JV220" s="23"/>
      <c r="JW220" s="23"/>
      <c r="JX220" s="23"/>
      <c r="JY220" s="23"/>
      <c r="JZ220" s="23"/>
      <c r="KA220" s="23"/>
      <c r="KB220" s="23"/>
      <c r="KC220" s="23"/>
      <c r="KD220" s="23"/>
      <c r="KE220" s="23"/>
      <c r="KF220" s="23"/>
      <c r="KG220" s="23"/>
      <c r="KH220" s="23"/>
      <c r="KI220" s="23"/>
      <c r="KJ220" s="23"/>
      <c r="KK220" s="23"/>
      <c r="KL220" s="23"/>
      <c r="KM220" s="23"/>
      <c r="KN220" s="23"/>
      <c r="KO220" s="23"/>
      <c r="KP220" s="23"/>
      <c r="KQ220" s="23"/>
      <c r="KR220" s="23"/>
      <c r="KS220" s="23"/>
      <c r="KT220" s="23"/>
      <c r="KU220" s="23"/>
      <c r="KV220" s="23"/>
      <c r="KW220" s="23"/>
      <c r="KX220" s="23"/>
      <c r="KY220" s="23"/>
      <c r="KZ220" s="23"/>
      <c r="LA220" s="23"/>
      <c r="LB220" s="23"/>
      <c r="LC220" s="23"/>
      <c r="LD220" s="23"/>
      <c r="LE220" s="23"/>
      <c r="LF220" s="23"/>
      <c r="LG220" s="23"/>
      <c r="LH220" s="23"/>
      <c r="LI220" s="23"/>
      <c r="LJ220" s="23"/>
      <c r="LK220" s="23"/>
      <c r="LL220" s="23"/>
      <c r="LM220" s="23"/>
      <c r="LN220" s="23"/>
      <c r="LO220" s="23"/>
      <c r="LP220" s="23"/>
      <c r="LQ220" s="23"/>
      <c r="LR220" s="23"/>
      <c r="LS220" s="23"/>
      <c r="LT220" s="23"/>
      <c r="LU220" s="23"/>
      <c r="LV220" s="23"/>
      <c r="LW220" s="23"/>
      <c r="LX220" s="23"/>
      <c r="LY220" s="23"/>
      <c r="LZ220" s="23"/>
      <c r="MA220" s="23"/>
      <c r="MB220" s="23"/>
      <c r="MC220" s="23"/>
      <c r="MD220" s="23"/>
      <c r="ME220" s="23"/>
      <c r="MF220" s="23"/>
      <c r="MG220" s="23"/>
      <c r="MH220" s="23"/>
      <c r="MI220" s="23"/>
      <c r="MJ220" s="23"/>
      <c r="MK220" s="23"/>
      <c r="ML220" s="23"/>
      <c r="MM220" s="23"/>
      <c r="MN220" s="23"/>
      <c r="MO220" s="23"/>
      <c r="MP220" s="23"/>
      <c r="MQ220" s="23"/>
      <c r="MR220" s="23"/>
      <c r="MS220" s="23"/>
      <c r="MT220" s="23"/>
      <c r="MU220" s="23"/>
      <c r="MV220" s="23"/>
      <c r="MW220" s="23"/>
      <c r="MX220" s="23"/>
      <c r="MY220" s="23"/>
      <c r="MZ220" s="23"/>
      <c r="NA220" s="23"/>
      <c r="NB220" s="23"/>
      <c r="NC220" s="23"/>
      <c r="ND220" s="23"/>
      <c r="NE220" s="23"/>
      <c r="NF220" s="23"/>
      <c r="NG220" s="23"/>
      <c r="NH220" s="23"/>
      <c r="NI220" s="23"/>
      <c r="NJ220" s="23"/>
      <c r="NK220" s="23"/>
      <c r="NL220" s="23"/>
      <c r="NM220" s="23"/>
      <c r="NN220" s="23"/>
      <c r="NO220" s="23"/>
      <c r="NP220" s="23"/>
      <c r="NQ220" s="23"/>
      <c r="NR220" s="23"/>
      <c r="NS220" s="23"/>
      <c r="NT220" s="23"/>
      <c r="NU220" s="23"/>
      <c r="NV220" s="23"/>
      <c r="NW220" s="23"/>
      <c r="NX220" s="23"/>
      <c r="NY220" s="23"/>
      <c r="NZ220" s="23"/>
      <c r="OA220" s="23"/>
      <c r="OB220" s="23"/>
      <c r="OC220" s="23"/>
      <c r="OD220" s="23"/>
      <c r="OE220" s="23"/>
      <c r="OF220" s="23"/>
      <c r="OG220" s="23"/>
      <c r="OH220" s="23"/>
      <c r="OI220" s="23"/>
      <c r="OJ220" s="23"/>
      <c r="OK220" s="23"/>
      <c r="OL220" s="23"/>
      <c r="OM220" s="23"/>
      <c r="ON220" s="23"/>
      <c r="OO220" s="23"/>
      <c r="OP220" s="23"/>
      <c r="OQ220" s="23"/>
      <c r="OR220" s="23"/>
      <c r="OS220" s="23"/>
      <c r="OT220" s="23"/>
      <c r="OU220" s="23"/>
      <c r="OV220" s="23"/>
      <c r="OW220" s="23"/>
      <c r="OX220" s="23"/>
      <c r="OY220" s="23"/>
      <c r="OZ220" s="23"/>
      <c r="PA220" s="23"/>
      <c r="PB220" s="23"/>
      <c r="PC220" s="23"/>
      <c r="PD220" s="23"/>
      <c r="PE220" s="23"/>
      <c r="PF220" s="23"/>
      <c r="PG220" s="23"/>
      <c r="PH220" s="23"/>
      <c r="PI220" s="23"/>
      <c r="PJ220" s="23"/>
      <c r="PK220" s="23"/>
      <c r="PL220" s="23"/>
      <c r="PM220" s="23"/>
      <c r="PN220" s="23"/>
      <c r="PO220" s="23"/>
      <c r="PP220" s="23"/>
      <c r="PQ220" s="23"/>
      <c r="PR220" s="23"/>
      <c r="PS220" s="23"/>
      <c r="PT220" s="23"/>
      <c r="PU220" s="23"/>
      <c r="PV220" s="23"/>
      <c r="PW220" s="23"/>
      <c r="PX220" s="23"/>
      <c r="PY220" s="23"/>
      <c r="PZ220" s="23"/>
      <c r="QA220" s="23"/>
      <c r="QB220" s="23"/>
      <c r="QC220" s="23"/>
      <c r="QD220" s="23"/>
      <c r="QE220" s="23"/>
      <c r="QF220" s="23"/>
      <c r="QG220" s="23"/>
      <c r="QH220" s="23"/>
      <c r="QI220" s="23"/>
      <c r="QJ220" s="23"/>
      <c r="QK220" s="23"/>
      <c r="QL220" s="23"/>
      <c r="QM220" s="23"/>
      <c r="QN220" s="23"/>
      <c r="QO220" s="23"/>
      <c r="QP220" s="23"/>
      <c r="QQ220" s="23"/>
      <c r="QR220" s="23"/>
      <c r="QS220" s="23"/>
      <c r="QT220" s="23"/>
      <c r="QU220" s="23"/>
      <c r="QV220" s="23"/>
      <c r="QW220" s="23"/>
      <c r="QX220" s="23"/>
      <c r="QY220" s="23"/>
      <c r="QZ220" s="23"/>
      <c r="RA220" s="23"/>
      <c r="RB220" s="23"/>
      <c r="RC220" s="23"/>
      <c r="RD220" s="23"/>
      <c r="RE220" s="23"/>
      <c r="RF220" s="23"/>
      <c r="RG220" s="23"/>
      <c r="RH220" s="23"/>
      <c r="RI220" s="23"/>
      <c r="RJ220" s="23"/>
      <c r="RK220" s="23"/>
      <c r="RL220" s="23"/>
      <c r="RM220" s="23"/>
      <c r="RN220" s="23"/>
      <c r="RO220" s="23"/>
      <c r="RP220" s="23"/>
      <c r="RQ220" s="23"/>
      <c r="RR220" s="23"/>
      <c r="RS220" s="23"/>
      <c r="RT220" s="23"/>
      <c r="RU220" s="23"/>
      <c r="RV220" s="23"/>
      <c r="RW220" s="23"/>
      <c r="RX220" s="23"/>
      <c r="RY220" s="23"/>
      <c r="RZ220" s="23"/>
      <c r="SA220" s="23"/>
      <c r="SB220" s="23"/>
      <c r="SC220" s="23"/>
      <c r="SD220" s="23"/>
      <c r="SE220" s="23"/>
      <c r="SF220" s="23"/>
      <c r="SG220" s="23"/>
      <c r="SH220" s="23"/>
      <c r="SI220" s="23"/>
      <c r="SJ220" s="23"/>
      <c r="SK220" s="23"/>
      <c r="SL220" s="23"/>
      <c r="SM220" s="23"/>
      <c r="SN220" s="23"/>
      <c r="SO220" s="23"/>
      <c r="SP220" s="23"/>
      <c r="SQ220" s="23"/>
      <c r="SR220" s="23"/>
      <c r="SS220" s="23"/>
      <c r="ST220" s="23"/>
      <c r="SU220" s="23"/>
      <c r="SV220" s="23"/>
      <c r="SW220" s="23"/>
      <c r="SX220" s="23"/>
      <c r="SY220" s="23"/>
      <c r="SZ220" s="23"/>
      <c r="TA220" s="23"/>
      <c r="TB220" s="23"/>
      <c r="TC220" s="23"/>
      <c r="TD220" s="23"/>
      <c r="TE220" s="23"/>
      <c r="TF220" s="23"/>
      <c r="TG220" s="23"/>
      <c r="TH220" s="23"/>
      <c r="TI220" s="23"/>
      <c r="TJ220" s="23"/>
      <c r="TK220" s="23"/>
      <c r="TL220" s="23"/>
      <c r="TM220" s="23"/>
      <c r="TN220" s="23"/>
      <c r="TO220" s="23"/>
      <c r="TP220" s="23"/>
      <c r="TQ220" s="23"/>
      <c r="TR220" s="23"/>
      <c r="TS220" s="23"/>
      <c r="TT220" s="23"/>
      <c r="TU220" s="23"/>
      <c r="TV220" s="23"/>
      <c r="TW220" s="23"/>
      <c r="TX220" s="23"/>
      <c r="TY220" s="23"/>
      <c r="TZ220" s="23"/>
      <c r="UA220" s="23"/>
      <c r="UB220" s="23"/>
      <c r="UC220" s="23"/>
      <c r="UD220" s="23"/>
      <c r="UE220" s="23"/>
      <c r="UF220" s="23"/>
      <c r="UG220" s="23"/>
      <c r="UH220" s="23"/>
      <c r="UI220" s="23"/>
      <c r="UJ220" s="23"/>
      <c r="UK220" s="23"/>
      <c r="UL220" s="23"/>
      <c r="UM220" s="23"/>
      <c r="UN220" s="23"/>
      <c r="UO220" s="23"/>
      <c r="UP220" s="23"/>
      <c r="UQ220" s="23"/>
      <c r="UR220" s="23"/>
      <c r="US220" s="23"/>
      <c r="UT220" s="23"/>
      <c r="UU220" s="23"/>
      <c r="UV220" s="23"/>
      <c r="UW220" s="23"/>
      <c r="UX220" s="23"/>
      <c r="UY220" s="23"/>
      <c r="UZ220" s="23"/>
      <c r="VA220" s="23"/>
      <c r="VB220" s="23"/>
      <c r="VC220" s="23"/>
      <c r="VD220" s="23"/>
      <c r="VE220" s="23"/>
      <c r="VF220" s="23"/>
      <c r="VG220" s="23"/>
      <c r="VH220" s="23"/>
      <c r="VI220" s="23"/>
      <c r="VJ220" s="23"/>
      <c r="VK220" s="23"/>
      <c r="VL220" s="23"/>
      <c r="VM220" s="23"/>
      <c r="VN220" s="23"/>
      <c r="VO220" s="23"/>
      <c r="VP220" s="23"/>
      <c r="VQ220" s="23"/>
      <c r="VR220" s="23"/>
      <c r="VS220" s="23"/>
      <c r="VT220" s="23"/>
      <c r="VU220" s="23"/>
      <c r="VV220" s="23"/>
      <c r="VW220" s="23"/>
      <c r="VX220" s="23"/>
      <c r="VY220" s="23"/>
      <c r="VZ220" s="23"/>
      <c r="WA220" s="23"/>
      <c r="WB220" s="23"/>
      <c r="WC220" s="23"/>
      <c r="WD220" s="23"/>
      <c r="WE220" s="23"/>
      <c r="WF220" s="23"/>
      <c r="WG220" s="23"/>
      <c r="WH220" s="23"/>
      <c r="WI220" s="23"/>
      <c r="WJ220" s="23"/>
      <c r="WK220" s="23"/>
      <c r="WL220" s="23"/>
      <c r="WM220" s="23"/>
      <c r="WN220" s="23"/>
      <c r="WO220" s="23"/>
      <c r="WP220" s="23"/>
      <c r="WQ220" s="23"/>
      <c r="WR220" s="23"/>
      <c r="WS220" s="23"/>
      <c r="WT220" s="23"/>
      <c r="WU220" s="23"/>
      <c r="WV220" s="23"/>
      <c r="WW220" s="23"/>
      <c r="WX220" s="23"/>
      <c r="WY220" s="23"/>
      <c r="WZ220" s="23"/>
      <c r="XA220" s="23"/>
      <c r="XB220" s="23"/>
      <c r="XC220" s="23"/>
      <c r="XD220" s="23"/>
      <c r="XE220" s="23"/>
      <c r="XF220" s="23"/>
      <c r="XG220" s="23"/>
      <c r="XH220" s="23"/>
      <c r="XI220" s="23"/>
      <c r="XJ220" s="23"/>
      <c r="XK220" s="23"/>
      <c r="XL220" s="23"/>
      <c r="XM220" s="23"/>
      <c r="XN220" s="23"/>
      <c r="XO220" s="23"/>
      <c r="XP220" s="23"/>
      <c r="XQ220" s="23"/>
      <c r="XR220" s="23"/>
      <c r="XS220" s="23"/>
      <c r="XT220" s="23"/>
      <c r="XU220" s="23"/>
      <c r="XV220" s="23"/>
      <c r="XW220" s="23"/>
      <c r="XX220" s="23"/>
      <c r="XY220" s="23"/>
      <c r="XZ220" s="23"/>
      <c r="YA220" s="23"/>
      <c r="YB220" s="23"/>
      <c r="YC220" s="23"/>
      <c r="YD220" s="23"/>
      <c r="YE220" s="23"/>
      <c r="YF220" s="23"/>
      <c r="YG220" s="23"/>
      <c r="YH220" s="23"/>
      <c r="YI220" s="23"/>
      <c r="YJ220" s="23"/>
      <c r="YK220" s="23"/>
      <c r="YL220" s="23"/>
      <c r="YM220" s="23"/>
      <c r="YN220" s="23"/>
      <c r="YO220" s="23"/>
      <c r="YP220" s="23"/>
      <c r="YQ220" s="23"/>
      <c r="YR220" s="23"/>
      <c r="YS220" s="23"/>
      <c r="YT220" s="23"/>
      <c r="YU220" s="23"/>
      <c r="YV220" s="23"/>
      <c r="YW220" s="23"/>
      <c r="YX220" s="23"/>
      <c r="YY220" s="23"/>
      <c r="YZ220" s="23"/>
      <c r="ZA220" s="23"/>
      <c r="ZB220" s="23"/>
      <c r="ZC220" s="23"/>
      <c r="ZD220" s="23"/>
      <c r="ZE220" s="23"/>
      <c r="ZF220" s="23"/>
      <c r="ZG220" s="23"/>
      <c r="ZH220" s="23"/>
      <c r="ZI220" s="23"/>
      <c r="ZJ220" s="23"/>
      <c r="ZK220" s="23"/>
      <c r="ZL220" s="23"/>
      <c r="ZM220" s="23"/>
      <c r="ZN220" s="23"/>
      <c r="ZO220" s="23"/>
      <c r="ZP220" s="23"/>
      <c r="ZQ220" s="23"/>
      <c r="ZR220" s="23"/>
      <c r="ZS220" s="23"/>
      <c r="ZT220" s="23"/>
      <c r="ZU220" s="23"/>
      <c r="ZV220" s="23"/>
      <c r="ZW220" s="23"/>
      <c r="ZX220" s="23"/>
      <c r="ZY220" s="23"/>
      <c r="ZZ220" s="23"/>
      <c r="AAA220" s="23"/>
      <c r="AAB220" s="23"/>
      <c r="AAC220" s="23"/>
      <c r="AAD220" s="23"/>
      <c r="AAE220" s="23"/>
      <c r="AAF220" s="23"/>
      <c r="AAG220" s="23"/>
      <c r="AAH220" s="23"/>
      <c r="AAI220" s="23"/>
      <c r="AAJ220" s="23"/>
      <c r="AAK220" s="23"/>
      <c r="AAL220" s="23"/>
      <c r="AAM220" s="23"/>
      <c r="AAN220" s="23"/>
      <c r="AAO220" s="23"/>
      <c r="AAP220" s="23"/>
      <c r="AAQ220" s="23"/>
      <c r="AAR220" s="23"/>
      <c r="AAS220" s="23"/>
      <c r="AAT220" s="23"/>
      <c r="AAU220" s="23"/>
      <c r="AAV220" s="23"/>
      <c r="AAW220" s="23"/>
      <c r="AAX220" s="23"/>
      <c r="AAY220" s="23"/>
      <c r="AAZ220" s="23"/>
      <c r="ABA220" s="23"/>
      <c r="ABB220" s="23"/>
      <c r="ABC220" s="23"/>
      <c r="ABD220" s="23"/>
      <c r="ABE220" s="23"/>
      <c r="ABF220" s="23"/>
      <c r="ABG220" s="23"/>
      <c r="ABH220" s="23"/>
      <c r="ABI220" s="23"/>
      <c r="ABJ220" s="23"/>
      <c r="ABK220" s="23"/>
      <c r="ABL220" s="23"/>
      <c r="ABM220" s="23"/>
      <c r="ABN220" s="23"/>
      <c r="ABO220" s="23"/>
      <c r="ABP220" s="23"/>
      <c r="ABQ220" s="23"/>
      <c r="ABR220" s="23"/>
      <c r="ABS220" s="23"/>
      <c r="ABT220" s="23"/>
      <c r="ABU220" s="23"/>
      <c r="ABV220" s="23"/>
      <c r="ABW220" s="23"/>
      <c r="ABX220" s="23"/>
      <c r="ABY220" s="23"/>
      <c r="ABZ220" s="23"/>
      <c r="ACA220" s="23"/>
      <c r="ACB220" s="23"/>
      <c r="ACC220" s="23"/>
      <c r="ACD220" s="23"/>
      <c r="ACE220" s="23"/>
      <c r="ACF220" s="23"/>
      <c r="ACG220" s="23"/>
      <c r="ACH220" s="23"/>
      <c r="ACI220" s="23"/>
      <c r="ACJ220" s="23"/>
      <c r="ACK220" s="23"/>
      <c r="ACL220" s="23"/>
      <c r="ACM220" s="23"/>
      <c r="ACN220" s="23"/>
      <c r="ACO220" s="23"/>
      <c r="ACP220" s="23"/>
      <c r="ACQ220" s="23"/>
      <c r="ACR220" s="23"/>
      <c r="ACS220" s="23"/>
      <c r="ACT220" s="23"/>
      <c r="ACU220" s="23"/>
      <c r="ACV220" s="23"/>
      <c r="ACW220" s="23"/>
      <c r="ACX220" s="23"/>
      <c r="ACY220" s="23"/>
      <c r="ACZ220" s="23"/>
      <c r="ADA220" s="23"/>
      <c r="ADB220" s="23"/>
      <c r="ADC220" s="23"/>
      <c r="ADD220" s="23"/>
      <c r="ADE220" s="23"/>
      <c r="ADF220" s="23"/>
      <c r="ADG220" s="23"/>
      <c r="ADH220" s="23"/>
      <c r="ADI220" s="23"/>
      <c r="ADJ220" s="23"/>
      <c r="ADK220" s="23"/>
      <c r="ADL220" s="23"/>
      <c r="ADM220" s="23"/>
      <c r="ADN220" s="23"/>
      <c r="ADO220" s="23"/>
      <c r="ADP220" s="23"/>
      <c r="ADQ220" s="23"/>
      <c r="ADR220" s="23"/>
      <c r="ADS220" s="23"/>
      <c r="ADT220" s="23"/>
      <c r="ADU220" s="23"/>
      <c r="ADV220" s="23"/>
      <c r="ADW220" s="23"/>
      <c r="ADX220" s="23"/>
      <c r="ADY220" s="23"/>
      <c r="ADZ220" s="23"/>
      <c r="AEA220" s="23"/>
      <c r="AEB220" s="23"/>
      <c r="AEC220" s="23"/>
      <c r="AED220" s="23"/>
      <c r="AEE220" s="23"/>
      <c r="AEF220" s="23"/>
      <c r="AEG220" s="23"/>
      <c r="AEH220" s="23"/>
      <c r="AEI220" s="23"/>
      <c r="AEJ220" s="23"/>
      <c r="AEK220" s="23"/>
      <c r="AEL220" s="23"/>
      <c r="AEM220" s="23"/>
      <c r="AEN220" s="23"/>
      <c r="AEO220" s="23"/>
      <c r="AEP220" s="23"/>
      <c r="AEQ220" s="23"/>
      <c r="AER220" s="23"/>
      <c r="AES220" s="23"/>
      <c r="AET220" s="23"/>
      <c r="AEU220" s="23"/>
      <c r="AEV220" s="23"/>
      <c r="AEW220" s="23"/>
      <c r="AEX220" s="23"/>
      <c r="AEY220" s="23"/>
      <c r="AEZ220" s="23"/>
      <c r="AFA220" s="23"/>
      <c r="AFB220" s="23"/>
      <c r="AFC220" s="23"/>
      <c r="AFD220" s="23"/>
      <c r="AFE220" s="23"/>
      <c r="AFF220" s="23"/>
      <c r="AFG220" s="23"/>
      <c r="AFH220" s="23"/>
      <c r="AFI220" s="23"/>
      <c r="AFJ220" s="23"/>
      <c r="AFK220" s="23"/>
      <c r="AFL220" s="23"/>
      <c r="AFM220" s="23"/>
      <c r="AFN220" s="23"/>
      <c r="AFO220" s="23"/>
      <c r="AFP220" s="23"/>
      <c r="AFQ220" s="23"/>
      <c r="AFR220" s="23"/>
      <c r="AFS220" s="23"/>
      <c r="AFT220" s="23"/>
      <c r="AFU220" s="23"/>
      <c r="AFV220" s="23"/>
      <c r="AFW220" s="23"/>
      <c r="AFX220" s="23"/>
      <c r="AFY220" s="23"/>
      <c r="AFZ220" s="23"/>
      <c r="AGA220" s="23"/>
      <c r="AGB220" s="23"/>
      <c r="AGC220" s="23"/>
      <c r="AGD220" s="23"/>
      <c r="AGE220" s="23"/>
      <c r="AGF220" s="23"/>
      <c r="AGG220" s="23"/>
      <c r="AGH220" s="23"/>
      <c r="AGI220" s="23"/>
      <c r="AGJ220" s="23"/>
      <c r="AGK220" s="23"/>
      <c r="AGL220" s="23"/>
      <c r="AGM220" s="23"/>
      <c r="AGN220" s="23"/>
      <c r="AGO220" s="23"/>
      <c r="AGP220" s="23"/>
      <c r="AGQ220" s="23"/>
      <c r="AGR220" s="23"/>
      <c r="AGS220" s="23"/>
      <c r="AGT220" s="23"/>
      <c r="AGU220" s="23"/>
      <c r="AGV220" s="23"/>
      <c r="AGW220" s="23"/>
      <c r="AGX220" s="23"/>
      <c r="AGY220" s="23"/>
      <c r="AGZ220" s="23"/>
      <c r="AHA220" s="23"/>
      <c r="AHB220" s="23"/>
      <c r="AHC220" s="23"/>
      <c r="AHD220" s="23"/>
      <c r="AHE220" s="23"/>
      <c r="AHF220" s="23"/>
      <c r="AHG220" s="23"/>
      <c r="AHH220" s="23"/>
      <c r="AHI220" s="23"/>
      <c r="AHJ220" s="23"/>
      <c r="AHK220" s="23"/>
      <c r="AHL220" s="23"/>
      <c r="AHM220" s="23"/>
      <c r="AHN220" s="23"/>
      <c r="AHO220" s="23"/>
      <c r="AHP220" s="23"/>
      <c r="AHQ220" s="23"/>
      <c r="AHR220" s="23"/>
      <c r="AHS220" s="23"/>
      <c r="AHT220" s="23"/>
      <c r="AHU220" s="23"/>
      <c r="AHV220" s="23"/>
      <c r="AHW220" s="23"/>
      <c r="AHX220" s="23"/>
      <c r="AHY220" s="23"/>
      <c r="AHZ220" s="23"/>
      <c r="AIA220" s="23"/>
      <c r="AIB220" s="23"/>
      <c r="AIC220" s="23"/>
      <c r="AID220" s="23"/>
    </row>
    <row r="221" spans="1:914" s="20" customFormat="1" ht="13.55" customHeight="1">
      <c r="A221" s="587"/>
      <c r="B221" s="260" t="s">
        <v>26</v>
      </c>
      <c r="C221" s="385">
        <v>112722</v>
      </c>
      <c r="D221" s="234">
        <v>0.65250025654933808</v>
      </c>
      <c r="E221" s="620"/>
      <c r="F221" s="623"/>
      <c r="G221" s="233">
        <v>2756</v>
      </c>
      <c r="H221" s="234">
        <v>1.3986074847693648</v>
      </c>
      <c r="I221" s="369">
        <v>639</v>
      </c>
      <c r="J221" s="234">
        <v>11.78</v>
      </c>
      <c r="K221" s="626"/>
      <c r="L221" s="628"/>
      <c r="M221" s="369">
        <v>145</v>
      </c>
      <c r="N221" s="234">
        <v>2.152173913043478</v>
      </c>
      <c r="O221" s="369"/>
      <c r="P221" s="234" t="s">
        <v>445</v>
      </c>
      <c r="Q221" s="369">
        <v>37</v>
      </c>
      <c r="R221" s="234">
        <v>36</v>
      </c>
      <c r="S221" s="369">
        <v>195</v>
      </c>
      <c r="T221" s="234">
        <v>3.0625</v>
      </c>
      <c r="U221" s="620"/>
      <c r="V221" s="234" t="s">
        <v>445</v>
      </c>
      <c r="W221" s="384">
        <v>3</v>
      </c>
      <c r="X221" s="234" t="s">
        <v>445</v>
      </c>
      <c r="Y221" s="384">
        <v>2</v>
      </c>
      <c r="Z221" s="234" t="s">
        <v>445</v>
      </c>
      <c r="AA221" s="369"/>
      <c r="AB221" s="234" t="s">
        <v>445</v>
      </c>
      <c r="AC221" s="369"/>
      <c r="AD221" s="234" t="s">
        <v>445</v>
      </c>
      <c r="AE221" s="369"/>
      <c r="AF221" s="234" t="s">
        <v>445</v>
      </c>
      <c r="AG221" s="369"/>
      <c r="AH221" s="234" t="s">
        <v>445</v>
      </c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  <c r="JB221" s="23"/>
      <c r="JC221" s="23"/>
      <c r="JD221" s="23"/>
      <c r="JE221" s="23"/>
      <c r="JF221" s="23"/>
      <c r="JG221" s="23"/>
      <c r="JH221" s="23"/>
      <c r="JI221" s="23"/>
      <c r="JJ221" s="23"/>
      <c r="JK221" s="23"/>
      <c r="JL221" s="23"/>
      <c r="JM221" s="23"/>
      <c r="JN221" s="23"/>
      <c r="JO221" s="23"/>
      <c r="JP221" s="23"/>
      <c r="JQ221" s="23"/>
      <c r="JR221" s="23"/>
      <c r="JS221" s="23"/>
      <c r="JT221" s="23"/>
      <c r="JU221" s="23"/>
      <c r="JV221" s="23"/>
      <c r="JW221" s="23"/>
      <c r="JX221" s="23"/>
      <c r="JY221" s="23"/>
      <c r="JZ221" s="23"/>
      <c r="KA221" s="23"/>
      <c r="KB221" s="23"/>
      <c r="KC221" s="23"/>
      <c r="KD221" s="23"/>
      <c r="KE221" s="23"/>
      <c r="KF221" s="23"/>
      <c r="KG221" s="23"/>
      <c r="KH221" s="23"/>
      <c r="KI221" s="23"/>
      <c r="KJ221" s="23"/>
      <c r="KK221" s="23"/>
      <c r="KL221" s="23"/>
      <c r="KM221" s="23"/>
      <c r="KN221" s="23"/>
      <c r="KO221" s="23"/>
      <c r="KP221" s="23"/>
      <c r="KQ221" s="23"/>
      <c r="KR221" s="23"/>
      <c r="KS221" s="23"/>
      <c r="KT221" s="23"/>
      <c r="KU221" s="23"/>
      <c r="KV221" s="23"/>
      <c r="KW221" s="23"/>
      <c r="KX221" s="23"/>
      <c r="KY221" s="23"/>
      <c r="KZ221" s="23"/>
      <c r="LA221" s="23"/>
      <c r="LB221" s="23"/>
      <c r="LC221" s="23"/>
      <c r="LD221" s="23"/>
      <c r="LE221" s="23"/>
      <c r="LF221" s="23"/>
      <c r="LG221" s="23"/>
      <c r="LH221" s="23"/>
      <c r="LI221" s="23"/>
      <c r="LJ221" s="23"/>
      <c r="LK221" s="23"/>
      <c r="LL221" s="23"/>
      <c r="LM221" s="23"/>
      <c r="LN221" s="23"/>
      <c r="LO221" s="23"/>
      <c r="LP221" s="23"/>
      <c r="LQ221" s="23"/>
      <c r="LR221" s="23"/>
      <c r="LS221" s="23"/>
      <c r="LT221" s="23"/>
      <c r="LU221" s="23"/>
      <c r="LV221" s="23"/>
      <c r="LW221" s="23"/>
      <c r="LX221" s="23"/>
      <c r="LY221" s="23"/>
      <c r="LZ221" s="23"/>
      <c r="MA221" s="23"/>
      <c r="MB221" s="23"/>
      <c r="MC221" s="23"/>
      <c r="MD221" s="23"/>
      <c r="ME221" s="23"/>
      <c r="MF221" s="23"/>
      <c r="MG221" s="23"/>
      <c r="MH221" s="23"/>
      <c r="MI221" s="23"/>
      <c r="MJ221" s="23"/>
      <c r="MK221" s="23"/>
      <c r="ML221" s="23"/>
      <c r="MM221" s="23"/>
      <c r="MN221" s="23"/>
      <c r="MO221" s="23"/>
      <c r="MP221" s="23"/>
      <c r="MQ221" s="23"/>
      <c r="MR221" s="23"/>
      <c r="MS221" s="23"/>
      <c r="MT221" s="23"/>
      <c r="MU221" s="23"/>
      <c r="MV221" s="23"/>
      <c r="MW221" s="23"/>
      <c r="MX221" s="23"/>
      <c r="MY221" s="23"/>
      <c r="MZ221" s="23"/>
      <c r="NA221" s="23"/>
      <c r="NB221" s="23"/>
      <c r="NC221" s="23"/>
      <c r="ND221" s="23"/>
      <c r="NE221" s="23"/>
      <c r="NF221" s="23"/>
      <c r="NG221" s="23"/>
      <c r="NH221" s="23"/>
      <c r="NI221" s="23"/>
      <c r="NJ221" s="23"/>
      <c r="NK221" s="23"/>
      <c r="NL221" s="23"/>
      <c r="NM221" s="23"/>
      <c r="NN221" s="23"/>
      <c r="NO221" s="23"/>
      <c r="NP221" s="23"/>
      <c r="NQ221" s="23"/>
      <c r="NR221" s="23"/>
      <c r="NS221" s="23"/>
      <c r="NT221" s="23"/>
      <c r="NU221" s="23"/>
      <c r="NV221" s="23"/>
      <c r="NW221" s="23"/>
      <c r="NX221" s="23"/>
      <c r="NY221" s="23"/>
      <c r="NZ221" s="23"/>
      <c r="OA221" s="23"/>
      <c r="OB221" s="23"/>
      <c r="OC221" s="23"/>
      <c r="OD221" s="23"/>
      <c r="OE221" s="23"/>
      <c r="OF221" s="23"/>
      <c r="OG221" s="23"/>
      <c r="OH221" s="23"/>
      <c r="OI221" s="23"/>
      <c r="OJ221" s="23"/>
      <c r="OK221" s="23"/>
      <c r="OL221" s="23"/>
      <c r="OM221" s="23"/>
      <c r="ON221" s="23"/>
      <c r="OO221" s="23"/>
      <c r="OP221" s="23"/>
      <c r="OQ221" s="23"/>
      <c r="OR221" s="23"/>
      <c r="OS221" s="23"/>
      <c r="OT221" s="23"/>
      <c r="OU221" s="23"/>
      <c r="OV221" s="23"/>
      <c r="OW221" s="23"/>
      <c r="OX221" s="23"/>
      <c r="OY221" s="23"/>
      <c r="OZ221" s="23"/>
      <c r="PA221" s="23"/>
      <c r="PB221" s="23"/>
      <c r="PC221" s="23"/>
      <c r="PD221" s="23"/>
      <c r="PE221" s="23"/>
      <c r="PF221" s="23"/>
      <c r="PG221" s="23"/>
      <c r="PH221" s="23"/>
      <c r="PI221" s="23"/>
      <c r="PJ221" s="23"/>
      <c r="PK221" s="23"/>
      <c r="PL221" s="23"/>
      <c r="PM221" s="23"/>
      <c r="PN221" s="23"/>
      <c r="PO221" s="23"/>
      <c r="PP221" s="23"/>
      <c r="PQ221" s="23"/>
      <c r="PR221" s="23"/>
      <c r="PS221" s="23"/>
      <c r="PT221" s="23"/>
      <c r="PU221" s="23"/>
      <c r="PV221" s="23"/>
      <c r="PW221" s="23"/>
      <c r="PX221" s="23"/>
      <c r="PY221" s="23"/>
      <c r="PZ221" s="23"/>
      <c r="QA221" s="23"/>
      <c r="QB221" s="23"/>
      <c r="QC221" s="23"/>
      <c r="QD221" s="23"/>
      <c r="QE221" s="23"/>
      <c r="QF221" s="23"/>
      <c r="QG221" s="23"/>
      <c r="QH221" s="23"/>
      <c r="QI221" s="23"/>
      <c r="QJ221" s="23"/>
      <c r="QK221" s="23"/>
      <c r="QL221" s="23"/>
      <c r="QM221" s="23"/>
      <c r="QN221" s="23"/>
      <c r="QO221" s="23"/>
      <c r="QP221" s="23"/>
      <c r="QQ221" s="23"/>
      <c r="QR221" s="23"/>
      <c r="QS221" s="23"/>
      <c r="QT221" s="23"/>
      <c r="QU221" s="23"/>
      <c r="QV221" s="23"/>
      <c r="QW221" s="23"/>
      <c r="QX221" s="23"/>
      <c r="QY221" s="23"/>
      <c r="QZ221" s="23"/>
      <c r="RA221" s="23"/>
      <c r="RB221" s="23"/>
      <c r="RC221" s="23"/>
      <c r="RD221" s="23"/>
      <c r="RE221" s="23"/>
      <c r="RF221" s="23"/>
      <c r="RG221" s="23"/>
      <c r="RH221" s="23"/>
      <c r="RI221" s="23"/>
      <c r="RJ221" s="23"/>
      <c r="RK221" s="23"/>
      <c r="RL221" s="23"/>
      <c r="RM221" s="23"/>
      <c r="RN221" s="23"/>
      <c r="RO221" s="23"/>
      <c r="RP221" s="23"/>
      <c r="RQ221" s="23"/>
      <c r="RR221" s="23"/>
      <c r="RS221" s="23"/>
      <c r="RT221" s="23"/>
      <c r="RU221" s="23"/>
      <c r="RV221" s="23"/>
      <c r="RW221" s="23"/>
      <c r="RX221" s="23"/>
      <c r="RY221" s="23"/>
      <c r="RZ221" s="23"/>
      <c r="SA221" s="23"/>
      <c r="SB221" s="23"/>
      <c r="SC221" s="23"/>
      <c r="SD221" s="23"/>
      <c r="SE221" s="23"/>
      <c r="SF221" s="23"/>
      <c r="SG221" s="23"/>
      <c r="SH221" s="23"/>
      <c r="SI221" s="23"/>
      <c r="SJ221" s="23"/>
      <c r="SK221" s="23"/>
      <c r="SL221" s="23"/>
      <c r="SM221" s="23"/>
      <c r="SN221" s="23"/>
      <c r="SO221" s="23"/>
      <c r="SP221" s="23"/>
      <c r="SQ221" s="23"/>
      <c r="SR221" s="23"/>
      <c r="SS221" s="23"/>
      <c r="ST221" s="23"/>
      <c r="SU221" s="23"/>
      <c r="SV221" s="23"/>
      <c r="SW221" s="23"/>
      <c r="SX221" s="23"/>
      <c r="SY221" s="23"/>
      <c r="SZ221" s="23"/>
      <c r="TA221" s="23"/>
      <c r="TB221" s="23"/>
      <c r="TC221" s="23"/>
      <c r="TD221" s="23"/>
      <c r="TE221" s="23"/>
      <c r="TF221" s="23"/>
      <c r="TG221" s="23"/>
      <c r="TH221" s="23"/>
      <c r="TI221" s="23"/>
      <c r="TJ221" s="23"/>
      <c r="TK221" s="23"/>
      <c r="TL221" s="23"/>
      <c r="TM221" s="23"/>
      <c r="TN221" s="23"/>
      <c r="TO221" s="23"/>
      <c r="TP221" s="23"/>
      <c r="TQ221" s="23"/>
      <c r="TR221" s="23"/>
      <c r="TS221" s="23"/>
      <c r="TT221" s="23"/>
      <c r="TU221" s="23"/>
      <c r="TV221" s="23"/>
      <c r="TW221" s="23"/>
      <c r="TX221" s="23"/>
      <c r="TY221" s="23"/>
      <c r="TZ221" s="23"/>
      <c r="UA221" s="23"/>
      <c r="UB221" s="23"/>
      <c r="UC221" s="23"/>
      <c r="UD221" s="23"/>
      <c r="UE221" s="23"/>
      <c r="UF221" s="23"/>
      <c r="UG221" s="23"/>
      <c r="UH221" s="23"/>
      <c r="UI221" s="23"/>
      <c r="UJ221" s="23"/>
      <c r="UK221" s="23"/>
      <c r="UL221" s="23"/>
      <c r="UM221" s="23"/>
      <c r="UN221" s="23"/>
      <c r="UO221" s="23"/>
      <c r="UP221" s="23"/>
      <c r="UQ221" s="23"/>
      <c r="UR221" s="23"/>
      <c r="US221" s="23"/>
      <c r="UT221" s="23"/>
      <c r="UU221" s="23"/>
      <c r="UV221" s="23"/>
      <c r="UW221" s="23"/>
      <c r="UX221" s="23"/>
      <c r="UY221" s="23"/>
      <c r="UZ221" s="23"/>
      <c r="VA221" s="23"/>
      <c r="VB221" s="23"/>
      <c r="VC221" s="23"/>
      <c r="VD221" s="23"/>
      <c r="VE221" s="23"/>
      <c r="VF221" s="23"/>
      <c r="VG221" s="23"/>
      <c r="VH221" s="23"/>
      <c r="VI221" s="23"/>
      <c r="VJ221" s="23"/>
      <c r="VK221" s="23"/>
      <c r="VL221" s="23"/>
      <c r="VM221" s="23"/>
      <c r="VN221" s="23"/>
      <c r="VO221" s="23"/>
      <c r="VP221" s="23"/>
      <c r="VQ221" s="23"/>
      <c r="VR221" s="23"/>
      <c r="VS221" s="23"/>
      <c r="VT221" s="23"/>
      <c r="VU221" s="23"/>
      <c r="VV221" s="23"/>
      <c r="VW221" s="23"/>
      <c r="VX221" s="23"/>
      <c r="VY221" s="23"/>
      <c r="VZ221" s="23"/>
      <c r="WA221" s="23"/>
      <c r="WB221" s="23"/>
      <c r="WC221" s="23"/>
      <c r="WD221" s="23"/>
      <c r="WE221" s="23"/>
      <c r="WF221" s="23"/>
      <c r="WG221" s="23"/>
      <c r="WH221" s="23"/>
      <c r="WI221" s="23"/>
      <c r="WJ221" s="23"/>
      <c r="WK221" s="23"/>
      <c r="WL221" s="23"/>
      <c r="WM221" s="23"/>
      <c r="WN221" s="23"/>
      <c r="WO221" s="23"/>
      <c r="WP221" s="23"/>
      <c r="WQ221" s="23"/>
      <c r="WR221" s="23"/>
      <c r="WS221" s="23"/>
      <c r="WT221" s="23"/>
      <c r="WU221" s="23"/>
      <c r="WV221" s="23"/>
      <c r="WW221" s="23"/>
      <c r="WX221" s="23"/>
      <c r="WY221" s="23"/>
      <c r="WZ221" s="23"/>
      <c r="XA221" s="23"/>
      <c r="XB221" s="23"/>
      <c r="XC221" s="23"/>
      <c r="XD221" s="23"/>
      <c r="XE221" s="23"/>
      <c r="XF221" s="23"/>
      <c r="XG221" s="23"/>
      <c r="XH221" s="23"/>
      <c r="XI221" s="23"/>
      <c r="XJ221" s="23"/>
      <c r="XK221" s="23"/>
      <c r="XL221" s="23"/>
      <c r="XM221" s="23"/>
      <c r="XN221" s="23"/>
      <c r="XO221" s="23"/>
      <c r="XP221" s="23"/>
      <c r="XQ221" s="23"/>
      <c r="XR221" s="23"/>
      <c r="XS221" s="23"/>
      <c r="XT221" s="23"/>
      <c r="XU221" s="23"/>
      <c r="XV221" s="23"/>
      <c r="XW221" s="23"/>
      <c r="XX221" s="23"/>
      <c r="XY221" s="23"/>
      <c r="XZ221" s="23"/>
      <c r="YA221" s="23"/>
      <c r="YB221" s="23"/>
      <c r="YC221" s="23"/>
      <c r="YD221" s="23"/>
      <c r="YE221" s="23"/>
      <c r="YF221" s="23"/>
      <c r="YG221" s="23"/>
      <c r="YH221" s="23"/>
      <c r="YI221" s="23"/>
      <c r="YJ221" s="23"/>
      <c r="YK221" s="23"/>
      <c r="YL221" s="23"/>
      <c r="YM221" s="23"/>
      <c r="YN221" s="23"/>
      <c r="YO221" s="23"/>
      <c r="YP221" s="23"/>
      <c r="YQ221" s="23"/>
      <c r="YR221" s="23"/>
      <c r="YS221" s="23"/>
      <c r="YT221" s="23"/>
      <c r="YU221" s="23"/>
      <c r="YV221" s="23"/>
      <c r="YW221" s="23"/>
      <c r="YX221" s="23"/>
      <c r="YY221" s="23"/>
      <c r="YZ221" s="23"/>
      <c r="ZA221" s="23"/>
      <c r="ZB221" s="23"/>
      <c r="ZC221" s="23"/>
      <c r="ZD221" s="23"/>
      <c r="ZE221" s="23"/>
      <c r="ZF221" s="23"/>
      <c r="ZG221" s="23"/>
      <c r="ZH221" s="23"/>
      <c r="ZI221" s="23"/>
      <c r="ZJ221" s="23"/>
      <c r="ZK221" s="23"/>
      <c r="ZL221" s="23"/>
      <c r="ZM221" s="23"/>
      <c r="ZN221" s="23"/>
      <c r="ZO221" s="23"/>
      <c r="ZP221" s="23"/>
      <c r="ZQ221" s="23"/>
      <c r="ZR221" s="23"/>
      <c r="ZS221" s="23"/>
      <c r="ZT221" s="23"/>
      <c r="ZU221" s="23"/>
      <c r="ZV221" s="23"/>
      <c r="ZW221" s="23"/>
      <c r="ZX221" s="23"/>
      <c r="ZY221" s="23"/>
      <c r="ZZ221" s="23"/>
      <c r="AAA221" s="23"/>
      <c r="AAB221" s="23"/>
      <c r="AAC221" s="23"/>
      <c r="AAD221" s="23"/>
      <c r="AAE221" s="23"/>
      <c r="AAF221" s="23"/>
      <c r="AAG221" s="23"/>
      <c r="AAH221" s="23"/>
      <c r="AAI221" s="23"/>
      <c r="AAJ221" s="23"/>
      <c r="AAK221" s="23"/>
      <c r="AAL221" s="23"/>
      <c r="AAM221" s="23"/>
      <c r="AAN221" s="23"/>
      <c r="AAO221" s="23"/>
      <c r="AAP221" s="23"/>
      <c r="AAQ221" s="23"/>
      <c r="AAR221" s="23"/>
      <c r="AAS221" s="23"/>
      <c r="AAT221" s="23"/>
      <c r="AAU221" s="23"/>
      <c r="AAV221" s="23"/>
      <c r="AAW221" s="23"/>
      <c r="AAX221" s="23"/>
      <c r="AAY221" s="23"/>
      <c r="AAZ221" s="23"/>
      <c r="ABA221" s="23"/>
      <c r="ABB221" s="23"/>
      <c r="ABC221" s="23"/>
      <c r="ABD221" s="23"/>
      <c r="ABE221" s="23"/>
      <c r="ABF221" s="23"/>
      <c r="ABG221" s="23"/>
      <c r="ABH221" s="23"/>
      <c r="ABI221" s="23"/>
      <c r="ABJ221" s="23"/>
      <c r="ABK221" s="23"/>
      <c r="ABL221" s="23"/>
      <c r="ABM221" s="23"/>
      <c r="ABN221" s="23"/>
      <c r="ABO221" s="23"/>
      <c r="ABP221" s="23"/>
      <c r="ABQ221" s="23"/>
      <c r="ABR221" s="23"/>
      <c r="ABS221" s="23"/>
      <c r="ABT221" s="23"/>
      <c r="ABU221" s="23"/>
      <c r="ABV221" s="23"/>
      <c r="ABW221" s="23"/>
      <c r="ABX221" s="23"/>
      <c r="ABY221" s="23"/>
      <c r="ABZ221" s="23"/>
      <c r="ACA221" s="23"/>
      <c r="ACB221" s="23"/>
      <c r="ACC221" s="23"/>
      <c r="ACD221" s="23"/>
      <c r="ACE221" s="23"/>
      <c r="ACF221" s="23"/>
      <c r="ACG221" s="23"/>
      <c r="ACH221" s="23"/>
      <c r="ACI221" s="23"/>
      <c r="ACJ221" s="23"/>
      <c r="ACK221" s="23"/>
      <c r="ACL221" s="23"/>
      <c r="ACM221" s="23"/>
      <c r="ACN221" s="23"/>
      <c r="ACO221" s="23"/>
      <c r="ACP221" s="23"/>
      <c r="ACQ221" s="23"/>
      <c r="ACR221" s="23"/>
      <c r="ACS221" s="23"/>
      <c r="ACT221" s="23"/>
      <c r="ACU221" s="23"/>
      <c r="ACV221" s="23"/>
      <c r="ACW221" s="23"/>
      <c r="ACX221" s="23"/>
      <c r="ACY221" s="23"/>
      <c r="ACZ221" s="23"/>
      <c r="ADA221" s="23"/>
      <c r="ADB221" s="23"/>
      <c r="ADC221" s="23"/>
      <c r="ADD221" s="23"/>
      <c r="ADE221" s="23"/>
      <c r="ADF221" s="23"/>
      <c r="ADG221" s="23"/>
      <c r="ADH221" s="23"/>
      <c r="ADI221" s="23"/>
      <c r="ADJ221" s="23"/>
      <c r="ADK221" s="23"/>
      <c r="ADL221" s="23"/>
      <c r="ADM221" s="23"/>
      <c r="ADN221" s="23"/>
      <c r="ADO221" s="23"/>
      <c r="ADP221" s="23"/>
      <c r="ADQ221" s="23"/>
      <c r="ADR221" s="23"/>
      <c r="ADS221" s="23"/>
      <c r="ADT221" s="23"/>
      <c r="ADU221" s="23"/>
      <c r="ADV221" s="23"/>
      <c r="ADW221" s="23"/>
      <c r="ADX221" s="23"/>
      <c r="ADY221" s="23"/>
      <c r="ADZ221" s="23"/>
      <c r="AEA221" s="23"/>
      <c r="AEB221" s="23"/>
      <c r="AEC221" s="23"/>
      <c r="AED221" s="23"/>
      <c r="AEE221" s="23"/>
      <c r="AEF221" s="23"/>
      <c r="AEG221" s="23"/>
      <c r="AEH221" s="23"/>
      <c r="AEI221" s="23"/>
      <c r="AEJ221" s="23"/>
      <c r="AEK221" s="23"/>
      <c r="AEL221" s="23"/>
      <c r="AEM221" s="23"/>
      <c r="AEN221" s="23"/>
      <c r="AEO221" s="23"/>
      <c r="AEP221" s="23"/>
      <c r="AEQ221" s="23"/>
      <c r="AER221" s="23"/>
      <c r="AES221" s="23"/>
      <c r="AET221" s="23"/>
      <c r="AEU221" s="23"/>
      <c r="AEV221" s="23"/>
      <c r="AEW221" s="23"/>
      <c r="AEX221" s="23"/>
      <c r="AEY221" s="23"/>
      <c r="AEZ221" s="23"/>
      <c r="AFA221" s="23"/>
      <c r="AFB221" s="23"/>
      <c r="AFC221" s="23"/>
      <c r="AFD221" s="23"/>
      <c r="AFE221" s="23"/>
      <c r="AFF221" s="23"/>
      <c r="AFG221" s="23"/>
      <c r="AFH221" s="23"/>
      <c r="AFI221" s="23"/>
      <c r="AFJ221" s="23"/>
      <c r="AFK221" s="23"/>
      <c r="AFL221" s="23"/>
      <c r="AFM221" s="23"/>
      <c r="AFN221" s="23"/>
      <c r="AFO221" s="23"/>
      <c r="AFP221" s="23"/>
      <c r="AFQ221" s="23"/>
      <c r="AFR221" s="23"/>
      <c r="AFS221" s="23"/>
      <c r="AFT221" s="23"/>
      <c r="AFU221" s="23"/>
      <c r="AFV221" s="23"/>
      <c r="AFW221" s="23"/>
      <c r="AFX221" s="23"/>
      <c r="AFY221" s="23"/>
      <c r="AFZ221" s="23"/>
      <c r="AGA221" s="23"/>
      <c r="AGB221" s="23"/>
      <c r="AGC221" s="23"/>
      <c r="AGD221" s="23"/>
      <c r="AGE221" s="23"/>
      <c r="AGF221" s="23"/>
      <c r="AGG221" s="23"/>
      <c r="AGH221" s="23"/>
      <c r="AGI221" s="23"/>
      <c r="AGJ221" s="23"/>
      <c r="AGK221" s="23"/>
      <c r="AGL221" s="23"/>
      <c r="AGM221" s="23"/>
      <c r="AGN221" s="23"/>
      <c r="AGO221" s="23"/>
      <c r="AGP221" s="23"/>
      <c r="AGQ221" s="23"/>
      <c r="AGR221" s="23"/>
      <c r="AGS221" s="23"/>
      <c r="AGT221" s="23"/>
      <c r="AGU221" s="23"/>
      <c r="AGV221" s="23"/>
      <c r="AGW221" s="23"/>
      <c r="AGX221" s="23"/>
      <c r="AGY221" s="23"/>
      <c r="AGZ221" s="23"/>
      <c r="AHA221" s="23"/>
      <c r="AHB221" s="23"/>
      <c r="AHC221" s="23"/>
      <c r="AHD221" s="23"/>
      <c r="AHE221" s="23"/>
      <c r="AHF221" s="23"/>
      <c r="AHG221" s="23"/>
      <c r="AHH221" s="23"/>
      <c r="AHI221" s="23"/>
      <c r="AHJ221" s="23"/>
      <c r="AHK221" s="23"/>
      <c r="AHL221" s="23"/>
      <c r="AHM221" s="23"/>
      <c r="AHN221" s="23"/>
      <c r="AHO221" s="23"/>
      <c r="AHP221" s="23"/>
      <c r="AHQ221" s="23"/>
      <c r="AHR221" s="23"/>
      <c r="AHS221" s="23"/>
      <c r="AHT221" s="23"/>
      <c r="AHU221" s="23"/>
      <c r="AHV221" s="23"/>
      <c r="AHW221" s="23"/>
      <c r="AHX221" s="23"/>
      <c r="AHY221" s="23"/>
      <c r="AHZ221" s="23"/>
      <c r="AIA221" s="23"/>
      <c r="AIB221" s="23"/>
      <c r="AIC221" s="23"/>
      <c r="AID221" s="23"/>
    </row>
    <row r="222" spans="1:914" s="20" customFormat="1" ht="13.55" customHeight="1">
      <c r="A222" s="587"/>
      <c r="B222" s="260" t="s">
        <v>199</v>
      </c>
      <c r="C222" s="385">
        <v>145503</v>
      </c>
      <c r="D222" s="234">
        <v>0.96628332815308315</v>
      </c>
      <c r="E222" s="620"/>
      <c r="F222" s="623"/>
      <c r="G222" s="233">
        <v>4395</v>
      </c>
      <c r="H222" s="234">
        <v>1.76589049716803</v>
      </c>
      <c r="I222" s="369">
        <v>829</v>
      </c>
      <c r="J222" s="234">
        <v>18.279069767441861</v>
      </c>
      <c r="K222" s="626"/>
      <c r="L222" s="628"/>
      <c r="M222" s="369">
        <v>230</v>
      </c>
      <c r="N222" s="234">
        <v>2.1944444444444446</v>
      </c>
      <c r="O222" s="369"/>
      <c r="P222" s="234" t="s">
        <v>445</v>
      </c>
      <c r="Q222" s="369">
        <v>10</v>
      </c>
      <c r="R222" s="234" t="s">
        <v>445</v>
      </c>
      <c r="S222" s="369">
        <v>172</v>
      </c>
      <c r="T222" s="234">
        <v>6.1728395061728447E-2</v>
      </c>
      <c r="U222" s="620"/>
      <c r="V222" s="234" t="s">
        <v>445</v>
      </c>
      <c r="W222" s="233">
        <v>16</v>
      </c>
      <c r="X222" s="234">
        <v>7</v>
      </c>
      <c r="Y222" s="384">
        <v>3</v>
      </c>
      <c r="Z222" s="234" t="s">
        <v>445</v>
      </c>
      <c r="AA222" s="369"/>
      <c r="AB222" s="234" t="s">
        <v>445</v>
      </c>
      <c r="AC222" s="369"/>
      <c r="AD222" s="234" t="s">
        <v>445</v>
      </c>
      <c r="AE222" s="369"/>
      <c r="AF222" s="234" t="s">
        <v>445</v>
      </c>
      <c r="AG222" s="369"/>
      <c r="AH222" s="234" t="s">
        <v>445</v>
      </c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  <c r="IV222" s="23"/>
      <c r="IW222" s="23"/>
      <c r="IX222" s="23"/>
      <c r="IY222" s="23"/>
      <c r="IZ222" s="23"/>
      <c r="JA222" s="23"/>
      <c r="JB222" s="23"/>
      <c r="JC222" s="23"/>
      <c r="JD222" s="23"/>
      <c r="JE222" s="23"/>
      <c r="JF222" s="23"/>
      <c r="JG222" s="23"/>
      <c r="JH222" s="23"/>
      <c r="JI222" s="23"/>
      <c r="JJ222" s="23"/>
      <c r="JK222" s="23"/>
      <c r="JL222" s="23"/>
      <c r="JM222" s="23"/>
      <c r="JN222" s="23"/>
      <c r="JO222" s="23"/>
      <c r="JP222" s="23"/>
      <c r="JQ222" s="23"/>
      <c r="JR222" s="23"/>
      <c r="JS222" s="23"/>
      <c r="JT222" s="23"/>
      <c r="JU222" s="23"/>
      <c r="JV222" s="23"/>
      <c r="JW222" s="23"/>
      <c r="JX222" s="23"/>
      <c r="JY222" s="23"/>
      <c r="JZ222" s="23"/>
      <c r="KA222" s="23"/>
      <c r="KB222" s="23"/>
      <c r="KC222" s="23"/>
      <c r="KD222" s="23"/>
      <c r="KE222" s="23"/>
      <c r="KF222" s="23"/>
      <c r="KG222" s="23"/>
      <c r="KH222" s="23"/>
      <c r="KI222" s="23"/>
      <c r="KJ222" s="23"/>
      <c r="KK222" s="23"/>
      <c r="KL222" s="23"/>
      <c r="KM222" s="23"/>
      <c r="KN222" s="23"/>
      <c r="KO222" s="23"/>
      <c r="KP222" s="23"/>
      <c r="KQ222" s="23"/>
      <c r="KR222" s="23"/>
      <c r="KS222" s="23"/>
      <c r="KT222" s="23"/>
      <c r="KU222" s="23"/>
      <c r="KV222" s="23"/>
      <c r="KW222" s="23"/>
      <c r="KX222" s="23"/>
      <c r="KY222" s="23"/>
      <c r="KZ222" s="23"/>
      <c r="LA222" s="23"/>
      <c r="LB222" s="23"/>
      <c r="LC222" s="23"/>
      <c r="LD222" s="23"/>
      <c r="LE222" s="23"/>
      <c r="LF222" s="23"/>
      <c r="LG222" s="23"/>
      <c r="LH222" s="23"/>
      <c r="LI222" s="23"/>
      <c r="LJ222" s="23"/>
      <c r="LK222" s="23"/>
      <c r="LL222" s="23"/>
      <c r="LM222" s="23"/>
      <c r="LN222" s="23"/>
      <c r="LO222" s="23"/>
      <c r="LP222" s="23"/>
      <c r="LQ222" s="23"/>
      <c r="LR222" s="23"/>
      <c r="LS222" s="23"/>
      <c r="LT222" s="23"/>
      <c r="LU222" s="23"/>
      <c r="LV222" s="23"/>
      <c r="LW222" s="23"/>
      <c r="LX222" s="23"/>
      <c r="LY222" s="23"/>
      <c r="LZ222" s="23"/>
      <c r="MA222" s="23"/>
      <c r="MB222" s="23"/>
      <c r="MC222" s="23"/>
      <c r="MD222" s="23"/>
      <c r="ME222" s="23"/>
      <c r="MF222" s="23"/>
      <c r="MG222" s="23"/>
      <c r="MH222" s="23"/>
      <c r="MI222" s="23"/>
      <c r="MJ222" s="23"/>
      <c r="MK222" s="23"/>
      <c r="ML222" s="23"/>
      <c r="MM222" s="23"/>
      <c r="MN222" s="23"/>
      <c r="MO222" s="23"/>
      <c r="MP222" s="23"/>
      <c r="MQ222" s="23"/>
      <c r="MR222" s="23"/>
      <c r="MS222" s="23"/>
      <c r="MT222" s="23"/>
      <c r="MU222" s="23"/>
      <c r="MV222" s="23"/>
      <c r="MW222" s="23"/>
      <c r="MX222" s="23"/>
      <c r="MY222" s="23"/>
      <c r="MZ222" s="23"/>
      <c r="NA222" s="23"/>
      <c r="NB222" s="23"/>
      <c r="NC222" s="23"/>
      <c r="ND222" s="23"/>
      <c r="NE222" s="23"/>
      <c r="NF222" s="23"/>
      <c r="NG222" s="23"/>
      <c r="NH222" s="23"/>
      <c r="NI222" s="23"/>
      <c r="NJ222" s="23"/>
      <c r="NK222" s="23"/>
      <c r="NL222" s="23"/>
      <c r="NM222" s="23"/>
      <c r="NN222" s="23"/>
      <c r="NO222" s="23"/>
      <c r="NP222" s="23"/>
      <c r="NQ222" s="23"/>
      <c r="NR222" s="23"/>
      <c r="NS222" s="23"/>
      <c r="NT222" s="23"/>
      <c r="NU222" s="23"/>
      <c r="NV222" s="23"/>
      <c r="NW222" s="23"/>
      <c r="NX222" s="23"/>
      <c r="NY222" s="23"/>
      <c r="NZ222" s="23"/>
      <c r="OA222" s="23"/>
      <c r="OB222" s="23"/>
      <c r="OC222" s="23"/>
      <c r="OD222" s="23"/>
      <c r="OE222" s="23"/>
      <c r="OF222" s="23"/>
      <c r="OG222" s="23"/>
      <c r="OH222" s="23"/>
      <c r="OI222" s="23"/>
      <c r="OJ222" s="23"/>
      <c r="OK222" s="23"/>
      <c r="OL222" s="23"/>
      <c r="OM222" s="23"/>
      <c r="ON222" s="23"/>
      <c r="OO222" s="23"/>
      <c r="OP222" s="23"/>
      <c r="OQ222" s="23"/>
      <c r="OR222" s="23"/>
      <c r="OS222" s="23"/>
      <c r="OT222" s="23"/>
      <c r="OU222" s="23"/>
      <c r="OV222" s="23"/>
      <c r="OW222" s="23"/>
      <c r="OX222" s="23"/>
      <c r="OY222" s="23"/>
      <c r="OZ222" s="23"/>
      <c r="PA222" s="23"/>
      <c r="PB222" s="23"/>
      <c r="PC222" s="23"/>
      <c r="PD222" s="23"/>
      <c r="PE222" s="23"/>
      <c r="PF222" s="23"/>
      <c r="PG222" s="23"/>
      <c r="PH222" s="23"/>
      <c r="PI222" s="23"/>
      <c r="PJ222" s="23"/>
      <c r="PK222" s="23"/>
      <c r="PL222" s="23"/>
      <c r="PM222" s="23"/>
      <c r="PN222" s="23"/>
      <c r="PO222" s="23"/>
      <c r="PP222" s="23"/>
      <c r="PQ222" s="23"/>
      <c r="PR222" s="23"/>
      <c r="PS222" s="23"/>
      <c r="PT222" s="23"/>
      <c r="PU222" s="23"/>
      <c r="PV222" s="23"/>
      <c r="PW222" s="23"/>
      <c r="PX222" s="23"/>
      <c r="PY222" s="23"/>
      <c r="PZ222" s="23"/>
      <c r="QA222" s="23"/>
      <c r="QB222" s="23"/>
      <c r="QC222" s="23"/>
      <c r="QD222" s="23"/>
      <c r="QE222" s="23"/>
      <c r="QF222" s="23"/>
      <c r="QG222" s="23"/>
      <c r="QH222" s="23"/>
      <c r="QI222" s="23"/>
      <c r="QJ222" s="23"/>
      <c r="QK222" s="23"/>
      <c r="QL222" s="23"/>
      <c r="QM222" s="23"/>
      <c r="QN222" s="23"/>
      <c r="QO222" s="23"/>
      <c r="QP222" s="23"/>
      <c r="QQ222" s="23"/>
      <c r="QR222" s="23"/>
      <c r="QS222" s="23"/>
      <c r="QT222" s="23"/>
      <c r="QU222" s="23"/>
      <c r="QV222" s="23"/>
      <c r="QW222" s="23"/>
      <c r="QX222" s="23"/>
      <c r="QY222" s="23"/>
      <c r="QZ222" s="23"/>
      <c r="RA222" s="23"/>
      <c r="RB222" s="23"/>
      <c r="RC222" s="23"/>
      <c r="RD222" s="23"/>
      <c r="RE222" s="23"/>
      <c r="RF222" s="23"/>
      <c r="RG222" s="23"/>
      <c r="RH222" s="23"/>
      <c r="RI222" s="23"/>
      <c r="RJ222" s="23"/>
      <c r="RK222" s="23"/>
      <c r="RL222" s="23"/>
      <c r="RM222" s="23"/>
      <c r="RN222" s="23"/>
      <c r="RO222" s="23"/>
      <c r="RP222" s="23"/>
      <c r="RQ222" s="23"/>
      <c r="RR222" s="23"/>
      <c r="RS222" s="23"/>
      <c r="RT222" s="23"/>
      <c r="RU222" s="23"/>
      <c r="RV222" s="23"/>
      <c r="RW222" s="23"/>
      <c r="RX222" s="23"/>
      <c r="RY222" s="23"/>
      <c r="RZ222" s="23"/>
      <c r="SA222" s="23"/>
      <c r="SB222" s="23"/>
      <c r="SC222" s="23"/>
      <c r="SD222" s="23"/>
      <c r="SE222" s="23"/>
      <c r="SF222" s="23"/>
      <c r="SG222" s="23"/>
      <c r="SH222" s="23"/>
      <c r="SI222" s="23"/>
      <c r="SJ222" s="23"/>
      <c r="SK222" s="23"/>
      <c r="SL222" s="23"/>
      <c r="SM222" s="23"/>
      <c r="SN222" s="23"/>
      <c r="SO222" s="23"/>
      <c r="SP222" s="23"/>
      <c r="SQ222" s="23"/>
      <c r="SR222" s="23"/>
      <c r="SS222" s="23"/>
      <c r="ST222" s="23"/>
      <c r="SU222" s="23"/>
      <c r="SV222" s="23"/>
      <c r="SW222" s="23"/>
      <c r="SX222" s="23"/>
      <c r="SY222" s="23"/>
      <c r="SZ222" s="23"/>
      <c r="TA222" s="23"/>
      <c r="TB222" s="23"/>
      <c r="TC222" s="23"/>
      <c r="TD222" s="23"/>
      <c r="TE222" s="23"/>
      <c r="TF222" s="23"/>
      <c r="TG222" s="23"/>
      <c r="TH222" s="23"/>
      <c r="TI222" s="23"/>
      <c r="TJ222" s="23"/>
      <c r="TK222" s="23"/>
      <c r="TL222" s="23"/>
      <c r="TM222" s="23"/>
      <c r="TN222" s="23"/>
      <c r="TO222" s="23"/>
      <c r="TP222" s="23"/>
      <c r="TQ222" s="23"/>
      <c r="TR222" s="23"/>
      <c r="TS222" s="23"/>
      <c r="TT222" s="23"/>
      <c r="TU222" s="23"/>
      <c r="TV222" s="23"/>
      <c r="TW222" s="23"/>
      <c r="TX222" s="23"/>
      <c r="TY222" s="23"/>
      <c r="TZ222" s="23"/>
      <c r="UA222" s="23"/>
      <c r="UB222" s="23"/>
      <c r="UC222" s="23"/>
      <c r="UD222" s="23"/>
      <c r="UE222" s="23"/>
      <c r="UF222" s="23"/>
      <c r="UG222" s="23"/>
      <c r="UH222" s="23"/>
      <c r="UI222" s="23"/>
      <c r="UJ222" s="23"/>
      <c r="UK222" s="23"/>
      <c r="UL222" s="23"/>
      <c r="UM222" s="23"/>
      <c r="UN222" s="23"/>
      <c r="UO222" s="23"/>
      <c r="UP222" s="23"/>
      <c r="UQ222" s="23"/>
      <c r="UR222" s="23"/>
      <c r="US222" s="23"/>
      <c r="UT222" s="23"/>
      <c r="UU222" s="23"/>
      <c r="UV222" s="23"/>
      <c r="UW222" s="23"/>
      <c r="UX222" s="23"/>
      <c r="UY222" s="23"/>
      <c r="UZ222" s="23"/>
      <c r="VA222" s="23"/>
      <c r="VB222" s="23"/>
      <c r="VC222" s="23"/>
      <c r="VD222" s="23"/>
      <c r="VE222" s="23"/>
      <c r="VF222" s="23"/>
      <c r="VG222" s="23"/>
      <c r="VH222" s="23"/>
      <c r="VI222" s="23"/>
      <c r="VJ222" s="23"/>
      <c r="VK222" s="23"/>
      <c r="VL222" s="23"/>
      <c r="VM222" s="23"/>
      <c r="VN222" s="23"/>
      <c r="VO222" s="23"/>
      <c r="VP222" s="23"/>
      <c r="VQ222" s="23"/>
      <c r="VR222" s="23"/>
      <c r="VS222" s="23"/>
      <c r="VT222" s="23"/>
      <c r="VU222" s="23"/>
      <c r="VV222" s="23"/>
      <c r="VW222" s="23"/>
      <c r="VX222" s="23"/>
      <c r="VY222" s="23"/>
      <c r="VZ222" s="23"/>
      <c r="WA222" s="23"/>
      <c r="WB222" s="23"/>
      <c r="WC222" s="23"/>
      <c r="WD222" s="23"/>
      <c r="WE222" s="23"/>
      <c r="WF222" s="23"/>
      <c r="WG222" s="23"/>
      <c r="WH222" s="23"/>
      <c r="WI222" s="23"/>
      <c r="WJ222" s="23"/>
      <c r="WK222" s="23"/>
      <c r="WL222" s="23"/>
      <c r="WM222" s="23"/>
      <c r="WN222" s="23"/>
      <c r="WO222" s="23"/>
      <c r="WP222" s="23"/>
      <c r="WQ222" s="23"/>
      <c r="WR222" s="23"/>
      <c r="WS222" s="23"/>
      <c r="WT222" s="23"/>
      <c r="WU222" s="23"/>
      <c r="WV222" s="23"/>
      <c r="WW222" s="23"/>
      <c r="WX222" s="23"/>
      <c r="WY222" s="23"/>
      <c r="WZ222" s="23"/>
      <c r="XA222" s="23"/>
      <c r="XB222" s="23"/>
      <c r="XC222" s="23"/>
      <c r="XD222" s="23"/>
      <c r="XE222" s="23"/>
      <c r="XF222" s="23"/>
      <c r="XG222" s="23"/>
      <c r="XH222" s="23"/>
      <c r="XI222" s="23"/>
      <c r="XJ222" s="23"/>
      <c r="XK222" s="23"/>
      <c r="XL222" s="23"/>
      <c r="XM222" s="23"/>
      <c r="XN222" s="23"/>
      <c r="XO222" s="23"/>
      <c r="XP222" s="23"/>
      <c r="XQ222" s="23"/>
      <c r="XR222" s="23"/>
      <c r="XS222" s="23"/>
      <c r="XT222" s="23"/>
      <c r="XU222" s="23"/>
      <c r="XV222" s="23"/>
      <c r="XW222" s="23"/>
      <c r="XX222" s="23"/>
      <c r="XY222" s="23"/>
      <c r="XZ222" s="23"/>
      <c r="YA222" s="23"/>
      <c r="YB222" s="23"/>
      <c r="YC222" s="23"/>
      <c r="YD222" s="23"/>
      <c r="YE222" s="23"/>
      <c r="YF222" s="23"/>
      <c r="YG222" s="23"/>
      <c r="YH222" s="23"/>
      <c r="YI222" s="23"/>
      <c r="YJ222" s="23"/>
      <c r="YK222" s="23"/>
      <c r="YL222" s="23"/>
      <c r="YM222" s="23"/>
      <c r="YN222" s="23"/>
      <c r="YO222" s="23"/>
      <c r="YP222" s="23"/>
      <c r="YQ222" s="23"/>
      <c r="YR222" s="23"/>
      <c r="YS222" s="23"/>
      <c r="YT222" s="23"/>
      <c r="YU222" s="23"/>
      <c r="YV222" s="23"/>
      <c r="YW222" s="23"/>
      <c r="YX222" s="23"/>
      <c r="YY222" s="23"/>
      <c r="YZ222" s="23"/>
      <c r="ZA222" s="23"/>
      <c r="ZB222" s="23"/>
      <c r="ZC222" s="23"/>
      <c r="ZD222" s="23"/>
      <c r="ZE222" s="23"/>
      <c r="ZF222" s="23"/>
      <c r="ZG222" s="23"/>
      <c r="ZH222" s="23"/>
      <c r="ZI222" s="23"/>
      <c r="ZJ222" s="23"/>
      <c r="ZK222" s="23"/>
      <c r="ZL222" s="23"/>
      <c r="ZM222" s="23"/>
      <c r="ZN222" s="23"/>
      <c r="ZO222" s="23"/>
      <c r="ZP222" s="23"/>
      <c r="ZQ222" s="23"/>
      <c r="ZR222" s="23"/>
      <c r="ZS222" s="23"/>
      <c r="ZT222" s="23"/>
      <c r="ZU222" s="23"/>
      <c r="ZV222" s="23"/>
      <c r="ZW222" s="23"/>
      <c r="ZX222" s="23"/>
      <c r="ZY222" s="23"/>
      <c r="ZZ222" s="23"/>
      <c r="AAA222" s="23"/>
      <c r="AAB222" s="23"/>
      <c r="AAC222" s="23"/>
      <c r="AAD222" s="23"/>
      <c r="AAE222" s="23"/>
      <c r="AAF222" s="23"/>
      <c r="AAG222" s="23"/>
      <c r="AAH222" s="23"/>
      <c r="AAI222" s="23"/>
      <c r="AAJ222" s="23"/>
      <c r="AAK222" s="23"/>
      <c r="AAL222" s="23"/>
      <c r="AAM222" s="23"/>
      <c r="AAN222" s="23"/>
      <c r="AAO222" s="23"/>
      <c r="AAP222" s="23"/>
      <c r="AAQ222" s="23"/>
      <c r="AAR222" s="23"/>
      <c r="AAS222" s="23"/>
      <c r="AAT222" s="23"/>
      <c r="AAU222" s="23"/>
      <c r="AAV222" s="23"/>
      <c r="AAW222" s="23"/>
      <c r="AAX222" s="23"/>
      <c r="AAY222" s="23"/>
      <c r="AAZ222" s="23"/>
      <c r="ABA222" s="23"/>
      <c r="ABB222" s="23"/>
      <c r="ABC222" s="23"/>
      <c r="ABD222" s="23"/>
      <c r="ABE222" s="23"/>
      <c r="ABF222" s="23"/>
      <c r="ABG222" s="23"/>
      <c r="ABH222" s="23"/>
      <c r="ABI222" s="23"/>
      <c r="ABJ222" s="23"/>
      <c r="ABK222" s="23"/>
      <c r="ABL222" s="23"/>
      <c r="ABM222" s="23"/>
      <c r="ABN222" s="23"/>
      <c r="ABO222" s="23"/>
      <c r="ABP222" s="23"/>
      <c r="ABQ222" s="23"/>
      <c r="ABR222" s="23"/>
      <c r="ABS222" s="23"/>
      <c r="ABT222" s="23"/>
      <c r="ABU222" s="23"/>
      <c r="ABV222" s="23"/>
      <c r="ABW222" s="23"/>
      <c r="ABX222" s="23"/>
      <c r="ABY222" s="23"/>
      <c r="ABZ222" s="23"/>
      <c r="ACA222" s="23"/>
      <c r="ACB222" s="23"/>
      <c r="ACC222" s="23"/>
      <c r="ACD222" s="23"/>
      <c r="ACE222" s="23"/>
      <c r="ACF222" s="23"/>
      <c r="ACG222" s="23"/>
      <c r="ACH222" s="23"/>
      <c r="ACI222" s="23"/>
      <c r="ACJ222" s="23"/>
      <c r="ACK222" s="23"/>
      <c r="ACL222" s="23"/>
      <c r="ACM222" s="23"/>
      <c r="ACN222" s="23"/>
      <c r="ACO222" s="23"/>
      <c r="ACP222" s="23"/>
      <c r="ACQ222" s="23"/>
      <c r="ACR222" s="23"/>
      <c r="ACS222" s="23"/>
      <c r="ACT222" s="23"/>
      <c r="ACU222" s="23"/>
      <c r="ACV222" s="23"/>
      <c r="ACW222" s="23"/>
      <c r="ACX222" s="23"/>
      <c r="ACY222" s="23"/>
      <c r="ACZ222" s="23"/>
      <c r="ADA222" s="23"/>
      <c r="ADB222" s="23"/>
      <c r="ADC222" s="23"/>
      <c r="ADD222" s="23"/>
      <c r="ADE222" s="23"/>
      <c r="ADF222" s="23"/>
      <c r="ADG222" s="23"/>
      <c r="ADH222" s="23"/>
      <c r="ADI222" s="23"/>
      <c r="ADJ222" s="23"/>
      <c r="ADK222" s="23"/>
      <c r="ADL222" s="23"/>
      <c r="ADM222" s="23"/>
      <c r="ADN222" s="23"/>
      <c r="ADO222" s="23"/>
      <c r="ADP222" s="23"/>
      <c r="ADQ222" s="23"/>
      <c r="ADR222" s="23"/>
      <c r="ADS222" s="23"/>
      <c r="ADT222" s="23"/>
      <c r="ADU222" s="23"/>
      <c r="ADV222" s="23"/>
      <c r="ADW222" s="23"/>
      <c r="ADX222" s="23"/>
      <c r="ADY222" s="23"/>
      <c r="ADZ222" s="23"/>
      <c r="AEA222" s="23"/>
      <c r="AEB222" s="23"/>
      <c r="AEC222" s="23"/>
      <c r="AED222" s="23"/>
      <c r="AEE222" s="23"/>
      <c r="AEF222" s="23"/>
      <c r="AEG222" s="23"/>
      <c r="AEH222" s="23"/>
      <c r="AEI222" s="23"/>
      <c r="AEJ222" s="23"/>
      <c r="AEK222" s="23"/>
      <c r="AEL222" s="23"/>
      <c r="AEM222" s="23"/>
      <c r="AEN222" s="23"/>
      <c r="AEO222" s="23"/>
      <c r="AEP222" s="23"/>
      <c r="AEQ222" s="23"/>
      <c r="AER222" s="23"/>
      <c r="AES222" s="23"/>
      <c r="AET222" s="23"/>
      <c r="AEU222" s="23"/>
      <c r="AEV222" s="23"/>
      <c r="AEW222" s="23"/>
      <c r="AEX222" s="23"/>
      <c r="AEY222" s="23"/>
      <c r="AEZ222" s="23"/>
      <c r="AFA222" s="23"/>
      <c r="AFB222" s="23"/>
      <c r="AFC222" s="23"/>
      <c r="AFD222" s="23"/>
      <c r="AFE222" s="23"/>
      <c r="AFF222" s="23"/>
      <c r="AFG222" s="23"/>
      <c r="AFH222" s="23"/>
      <c r="AFI222" s="23"/>
      <c r="AFJ222" s="23"/>
      <c r="AFK222" s="23"/>
      <c r="AFL222" s="23"/>
      <c r="AFM222" s="23"/>
      <c r="AFN222" s="23"/>
      <c r="AFO222" s="23"/>
      <c r="AFP222" s="23"/>
      <c r="AFQ222" s="23"/>
      <c r="AFR222" s="23"/>
      <c r="AFS222" s="23"/>
      <c r="AFT222" s="23"/>
      <c r="AFU222" s="23"/>
      <c r="AFV222" s="23"/>
      <c r="AFW222" s="23"/>
      <c r="AFX222" s="23"/>
      <c r="AFY222" s="23"/>
      <c r="AFZ222" s="23"/>
      <c r="AGA222" s="23"/>
      <c r="AGB222" s="23"/>
      <c r="AGC222" s="23"/>
      <c r="AGD222" s="23"/>
      <c r="AGE222" s="23"/>
      <c r="AGF222" s="23"/>
      <c r="AGG222" s="23"/>
      <c r="AGH222" s="23"/>
      <c r="AGI222" s="23"/>
      <c r="AGJ222" s="23"/>
      <c r="AGK222" s="23"/>
      <c r="AGL222" s="23"/>
      <c r="AGM222" s="23"/>
      <c r="AGN222" s="23"/>
      <c r="AGO222" s="23"/>
      <c r="AGP222" s="23"/>
      <c r="AGQ222" s="23"/>
      <c r="AGR222" s="23"/>
      <c r="AGS222" s="23"/>
      <c r="AGT222" s="23"/>
      <c r="AGU222" s="23"/>
      <c r="AGV222" s="23"/>
      <c r="AGW222" s="23"/>
      <c r="AGX222" s="23"/>
      <c r="AGY222" s="23"/>
      <c r="AGZ222" s="23"/>
      <c r="AHA222" s="23"/>
      <c r="AHB222" s="23"/>
      <c r="AHC222" s="23"/>
      <c r="AHD222" s="23"/>
      <c r="AHE222" s="23"/>
      <c r="AHF222" s="23"/>
      <c r="AHG222" s="23"/>
      <c r="AHH222" s="23"/>
      <c r="AHI222" s="23"/>
      <c r="AHJ222" s="23"/>
      <c r="AHK222" s="23"/>
      <c r="AHL222" s="23"/>
      <c r="AHM222" s="23"/>
      <c r="AHN222" s="23"/>
      <c r="AHO222" s="23"/>
      <c r="AHP222" s="23"/>
      <c r="AHQ222" s="23"/>
      <c r="AHR222" s="23"/>
      <c r="AHS222" s="23"/>
      <c r="AHT222" s="23"/>
      <c r="AHU222" s="23"/>
      <c r="AHV222" s="23"/>
      <c r="AHW222" s="23"/>
      <c r="AHX222" s="23"/>
      <c r="AHY222" s="23"/>
      <c r="AHZ222" s="23"/>
      <c r="AIA222" s="23"/>
      <c r="AIB222" s="23"/>
      <c r="AIC222" s="23"/>
      <c r="AID222" s="23"/>
    </row>
    <row r="223" spans="1:914" s="20" customFormat="1" ht="13.55" customHeight="1">
      <c r="A223" s="587"/>
      <c r="B223" s="260" t="s">
        <v>8</v>
      </c>
      <c r="C223" s="385">
        <v>215246</v>
      </c>
      <c r="D223" s="234">
        <v>2.0187933017306667</v>
      </c>
      <c r="E223" s="620"/>
      <c r="F223" s="623"/>
      <c r="G223" s="233">
        <v>5919</v>
      </c>
      <c r="H223" s="234">
        <v>3.7618664521319385</v>
      </c>
      <c r="I223" s="369">
        <v>1748</v>
      </c>
      <c r="J223" s="234">
        <v>68.92</v>
      </c>
      <c r="K223" s="626">
        <v>21239</v>
      </c>
      <c r="L223" s="629">
        <v>46.302895322939868</v>
      </c>
      <c r="M223" s="369">
        <v>502</v>
      </c>
      <c r="N223" s="234">
        <v>26.888888888888889</v>
      </c>
      <c r="O223" s="369"/>
      <c r="P223" s="234" t="s">
        <v>445</v>
      </c>
      <c r="Q223" s="369">
        <v>40</v>
      </c>
      <c r="R223" s="234">
        <v>9</v>
      </c>
      <c r="S223" s="369">
        <v>283</v>
      </c>
      <c r="T223" s="234">
        <v>4.7755102040816331</v>
      </c>
      <c r="U223" s="384"/>
      <c r="V223" s="234" t="s">
        <v>445</v>
      </c>
      <c r="W223" s="233">
        <v>15</v>
      </c>
      <c r="X223" s="234">
        <v>14</v>
      </c>
      <c r="Y223" s="384">
        <v>0</v>
      </c>
      <c r="Z223" s="234" t="s">
        <v>445</v>
      </c>
      <c r="AA223" s="369"/>
      <c r="AB223" s="234" t="s">
        <v>445</v>
      </c>
      <c r="AC223" s="369"/>
      <c r="AD223" s="234" t="s">
        <v>445</v>
      </c>
      <c r="AE223" s="369"/>
      <c r="AF223" s="234" t="s">
        <v>445</v>
      </c>
      <c r="AG223" s="369"/>
      <c r="AH223" s="234" t="s">
        <v>445</v>
      </c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  <c r="IV223" s="23"/>
      <c r="IW223" s="23"/>
      <c r="IX223" s="23"/>
      <c r="IY223" s="23"/>
      <c r="IZ223" s="23"/>
      <c r="JA223" s="23"/>
      <c r="JB223" s="23"/>
      <c r="JC223" s="23"/>
      <c r="JD223" s="23"/>
      <c r="JE223" s="23"/>
      <c r="JF223" s="23"/>
      <c r="JG223" s="23"/>
      <c r="JH223" s="23"/>
      <c r="JI223" s="23"/>
      <c r="JJ223" s="23"/>
      <c r="JK223" s="23"/>
      <c r="JL223" s="23"/>
      <c r="JM223" s="23"/>
      <c r="JN223" s="23"/>
      <c r="JO223" s="23"/>
      <c r="JP223" s="23"/>
      <c r="JQ223" s="23"/>
      <c r="JR223" s="23"/>
      <c r="JS223" s="23"/>
      <c r="JT223" s="23"/>
      <c r="JU223" s="23"/>
      <c r="JV223" s="23"/>
      <c r="JW223" s="23"/>
      <c r="JX223" s="23"/>
      <c r="JY223" s="23"/>
      <c r="JZ223" s="23"/>
      <c r="KA223" s="23"/>
      <c r="KB223" s="23"/>
      <c r="KC223" s="23"/>
      <c r="KD223" s="23"/>
      <c r="KE223" s="23"/>
      <c r="KF223" s="23"/>
      <c r="KG223" s="23"/>
      <c r="KH223" s="23"/>
      <c r="KI223" s="23"/>
      <c r="KJ223" s="23"/>
      <c r="KK223" s="23"/>
      <c r="KL223" s="23"/>
      <c r="KM223" s="23"/>
      <c r="KN223" s="23"/>
      <c r="KO223" s="23"/>
      <c r="KP223" s="23"/>
      <c r="KQ223" s="23"/>
      <c r="KR223" s="23"/>
      <c r="KS223" s="23"/>
      <c r="KT223" s="23"/>
      <c r="KU223" s="23"/>
      <c r="KV223" s="23"/>
      <c r="KW223" s="23"/>
      <c r="KX223" s="23"/>
      <c r="KY223" s="23"/>
      <c r="KZ223" s="23"/>
      <c r="LA223" s="23"/>
      <c r="LB223" s="23"/>
      <c r="LC223" s="23"/>
      <c r="LD223" s="23"/>
      <c r="LE223" s="23"/>
      <c r="LF223" s="23"/>
      <c r="LG223" s="23"/>
      <c r="LH223" s="23"/>
      <c r="LI223" s="23"/>
      <c r="LJ223" s="23"/>
      <c r="LK223" s="23"/>
      <c r="LL223" s="23"/>
      <c r="LM223" s="23"/>
      <c r="LN223" s="23"/>
      <c r="LO223" s="23"/>
      <c r="LP223" s="23"/>
      <c r="LQ223" s="23"/>
      <c r="LR223" s="23"/>
      <c r="LS223" s="23"/>
      <c r="LT223" s="23"/>
      <c r="LU223" s="23"/>
      <c r="LV223" s="23"/>
      <c r="LW223" s="23"/>
      <c r="LX223" s="23"/>
      <c r="LY223" s="23"/>
      <c r="LZ223" s="23"/>
      <c r="MA223" s="23"/>
      <c r="MB223" s="23"/>
      <c r="MC223" s="23"/>
      <c r="MD223" s="23"/>
      <c r="ME223" s="23"/>
      <c r="MF223" s="23"/>
      <c r="MG223" s="23"/>
      <c r="MH223" s="23"/>
      <c r="MI223" s="23"/>
      <c r="MJ223" s="23"/>
      <c r="MK223" s="23"/>
      <c r="ML223" s="23"/>
      <c r="MM223" s="23"/>
      <c r="MN223" s="23"/>
      <c r="MO223" s="23"/>
      <c r="MP223" s="23"/>
      <c r="MQ223" s="23"/>
      <c r="MR223" s="23"/>
      <c r="MS223" s="23"/>
      <c r="MT223" s="23"/>
      <c r="MU223" s="23"/>
      <c r="MV223" s="23"/>
      <c r="MW223" s="23"/>
      <c r="MX223" s="23"/>
      <c r="MY223" s="23"/>
      <c r="MZ223" s="23"/>
      <c r="NA223" s="23"/>
      <c r="NB223" s="23"/>
      <c r="NC223" s="23"/>
      <c r="ND223" s="23"/>
      <c r="NE223" s="23"/>
      <c r="NF223" s="23"/>
      <c r="NG223" s="23"/>
      <c r="NH223" s="23"/>
      <c r="NI223" s="23"/>
      <c r="NJ223" s="23"/>
      <c r="NK223" s="23"/>
      <c r="NL223" s="23"/>
      <c r="NM223" s="23"/>
      <c r="NN223" s="23"/>
      <c r="NO223" s="23"/>
      <c r="NP223" s="23"/>
      <c r="NQ223" s="23"/>
      <c r="NR223" s="23"/>
      <c r="NS223" s="23"/>
      <c r="NT223" s="23"/>
      <c r="NU223" s="23"/>
      <c r="NV223" s="23"/>
      <c r="NW223" s="23"/>
      <c r="NX223" s="23"/>
      <c r="NY223" s="23"/>
      <c r="NZ223" s="23"/>
      <c r="OA223" s="23"/>
      <c r="OB223" s="23"/>
      <c r="OC223" s="23"/>
      <c r="OD223" s="23"/>
      <c r="OE223" s="23"/>
      <c r="OF223" s="23"/>
      <c r="OG223" s="23"/>
      <c r="OH223" s="23"/>
      <c r="OI223" s="23"/>
      <c r="OJ223" s="23"/>
      <c r="OK223" s="23"/>
      <c r="OL223" s="23"/>
      <c r="OM223" s="23"/>
      <c r="ON223" s="23"/>
      <c r="OO223" s="23"/>
      <c r="OP223" s="23"/>
      <c r="OQ223" s="23"/>
      <c r="OR223" s="23"/>
      <c r="OS223" s="23"/>
      <c r="OT223" s="23"/>
      <c r="OU223" s="23"/>
      <c r="OV223" s="23"/>
      <c r="OW223" s="23"/>
      <c r="OX223" s="23"/>
      <c r="OY223" s="23"/>
      <c r="OZ223" s="23"/>
      <c r="PA223" s="23"/>
      <c r="PB223" s="23"/>
      <c r="PC223" s="23"/>
      <c r="PD223" s="23"/>
      <c r="PE223" s="23"/>
      <c r="PF223" s="23"/>
      <c r="PG223" s="23"/>
      <c r="PH223" s="23"/>
      <c r="PI223" s="23"/>
      <c r="PJ223" s="23"/>
      <c r="PK223" s="23"/>
      <c r="PL223" s="23"/>
      <c r="PM223" s="23"/>
      <c r="PN223" s="23"/>
      <c r="PO223" s="23"/>
      <c r="PP223" s="23"/>
      <c r="PQ223" s="23"/>
      <c r="PR223" s="23"/>
      <c r="PS223" s="23"/>
      <c r="PT223" s="23"/>
      <c r="PU223" s="23"/>
      <c r="PV223" s="23"/>
      <c r="PW223" s="23"/>
      <c r="PX223" s="23"/>
      <c r="PY223" s="23"/>
      <c r="PZ223" s="23"/>
      <c r="QA223" s="23"/>
      <c r="QB223" s="23"/>
      <c r="QC223" s="23"/>
      <c r="QD223" s="23"/>
      <c r="QE223" s="23"/>
      <c r="QF223" s="23"/>
      <c r="QG223" s="23"/>
      <c r="QH223" s="23"/>
      <c r="QI223" s="23"/>
      <c r="QJ223" s="23"/>
      <c r="QK223" s="23"/>
      <c r="QL223" s="23"/>
      <c r="QM223" s="23"/>
      <c r="QN223" s="23"/>
      <c r="QO223" s="23"/>
      <c r="QP223" s="23"/>
      <c r="QQ223" s="23"/>
      <c r="QR223" s="23"/>
      <c r="QS223" s="23"/>
      <c r="QT223" s="23"/>
      <c r="QU223" s="23"/>
      <c r="QV223" s="23"/>
      <c r="QW223" s="23"/>
      <c r="QX223" s="23"/>
      <c r="QY223" s="23"/>
      <c r="QZ223" s="23"/>
      <c r="RA223" s="23"/>
      <c r="RB223" s="23"/>
      <c r="RC223" s="23"/>
      <c r="RD223" s="23"/>
      <c r="RE223" s="23"/>
      <c r="RF223" s="23"/>
      <c r="RG223" s="23"/>
      <c r="RH223" s="23"/>
      <c r="RI223" s="23"/>
      <c r="RJ223" s="23"/>
      <c r="RK223" s="23"/>
      <c r="RL223" s="23"/>
      <c r="RM223" s="23"/>
      <c r="RN223" s="23"/>
      <c r="RO223" s="23"/>
      <c r="RP223" s="23"/>
      <c r="RQ223" s="23"/>
      <c r="RR223" s="23"/>
      <c r="RS223" s="23"/>
      <c r="RT223" s="23"/>
      <c r="RU223" s="23"/>
      <c r="RV223" s="23"/>
      <c r="RW223" s="23"/>
      <c r="RX223" s="23"/>
      <c r="RY223" s="23"/>
      <c r="RZ223" s="23"/>
      <c r="SA223" s="23"/>
      <c r="SB223" s="23"/>
      <c r="SC223" s="23"/>
      <c r="SD223" s="23"/>
      <c r="SE223" s="23"/>
      <c r="SF223" s="23"/>
      <c r="SG223" s="23"/>
      <c r="SH223" s="23"/>
      <c r="SI223" s="23"/>
      <c r="SJ223" s="23"/>
      <c r="SK223" s="23"/>
      <c r="SL223" s="23"/>
      <c r="SM223" s="23"/>
      <c r="SN223" s="23"/>
      <c r="SO223" s="23"/>
      <c r="SP223" s="23"/>
      <c r="SQ223" s="23"/>
      <c r="SR223" s="23"/>
      <c r="SS223" s="23"/>
      <c r="ST223" s="23"/>
      <c r="SU223" s="23"/>
      <c r="SV223" s="23"/>
      <c r="SW223" s="23"/>
      <c r="SX223" s="23"/>
      <c r="SY223" s="23"/>
      <c r="SZ223" s="23"/>
      <c r="TA223" s="23"/>
      <c r="TB223" s="23"/>
      <c r="TC223" s="23"/>
      <c r="TD223" s="23"/>
      <c r="TE223" s="23"/>
      <c r="TF223" s="23"/>
      <c r="TG223" s="23"/>
      <c r="TH223" s="23"/>
      <c r="TI223" s="23"/>
      <c r="TJ223" s="23"/>
      <c r="TK223" s="23"/>
      <c r="TL223" s="23"/>
      <c r="TM223" s="23"/>
      <c r="TN223" s="23"/>
      <c r="TO223" s="23"/>
      <c r="TP223" s="23"/>
      <c r="TQ223" s="23"/>
      <c r="TR223" s="23"/>
      <c r="TS223" s="23"/>
      <c r="TT223" s="23"/>
      <c r="TU223" s="23"/>
      <c r="TV223" s="23"/>
      <c r="TW223" s="23"/>
      <c r="TX223" s="23"/>
      <c r="TY223" s="23"/>
      <c r="TZ223" s="23"/>
      <c r="UA223" s="23"/>
      <c r="UB223" s="23"/>
      <c r="UC223" s="23"/>
      <c r="UD223" s="23"/>
      <c r="UE223" s="23"/>
      <c r="UF223" s="23"/>
      <c r="UG223" s="23"/>
      <c r="UH223" s="23"/>
      <c r="UI223" s="23"/>
      <c r="UJ223" s="23"/>
      <c r="UK223" s="23"/>
      <c r="UL223" s="23"/>
      <c r="UM223" s="23"/>
      <c r="UN223" s="23"/>
      <c r="UO223" s="23"/>
      <c r="UP223" s="23"/>
      <c r="UQ223" s="23"/>
      <c r="UR223" s="23"/>
      <c r="US223" s="23"/>
      <c r="UT223" s="23"/>
      <c r="UU223" s="23"/>
      <c r="UV223" s="23"/>
      <c r="UW223" s="23"/>
      <c r="UX223" s="23"/>
      <c r="UY223" s="23"/>
      <c r="UZ223" s="23"/>
      <c r="VA223" s="23"/>
      <c r="VB223" s="23"/>
      <c r="VC223" s="23"/>
      <c r="VD223" s="23"/>
      <c r="VE223" s="23"/>
      <c r="VF223" s="23"/>
      <c r="VG223" s="23"/>
      <c r="VH223" s="23"/>
      <c r="VI223" s="23"/>
      <c r="VJ223" s="23"/>
      <c r="VK223" s="23"/>
      <c r="VL223" s="23"/>
      <c r="VM223" s="23"/>
      <c r="VN223" s="23"/>
      <c r="VO223" s="23"/>
      <c r="VP223" s="23"/>
      <c r="VQ223" s="23"/>
      <c r="VR223" s="23"/>
      <c r="VS223" s="23"/>
      <c r="VT223" s="23"/>
      <c r="VU223" s="23"/>
      <c r="VV223" s="23"/>
      <c r="VW223" s="23"/>
      <c r="VX223" s="23"/>
      <c r="VY223" s="23"/>
      <c r="VZ223" s="23"/>
      <c r="WA223" s="23"/>
      <c r="WB223" s="23"/>
      <c r="WC223" s="23"/>
      <c r="WD223" s="23"/>
      <c r="WE223" s="23"/>
      <c r="WF223" s="23"/>
      <c r="WG223" s="23"/>
      <c r="WH223" s="23"/>
      <c r="WI223" s="23"/>
      <c r="WJ223" s="23"/>
      <c r="WK223" s="23"/>
      <c r="WL223" s="23"/>
      <c r="WM223" s="23"/>
      <c r="WN223" s="23"/>
      <c r="WO223" s="23"/>
      <c r="WP223" s="23"/>
      <c r="WQ223" s="23"/>
      <c r="WR223" s="23"/>
      <c r="WS223" s="23"/>
      <c r="WT223" s="23"/>
      <c r="WU223" s="23"/>
      <c r="WV223" s="23"/>
      <c r="WW223" s="23"/>
      <c r="WX223" s="23"/>
      <c r="WY223" s="23"/>
      <c r="WZ223" s="23"/>
      <c r="XA223" s="23"/>
      <c r="XB223" s="23"/>
      <c r="XC223" s="23"/>
      <c r="XD223" s="23"/>
      <c r="XE223" s="23"/>
      <c r="XF223" s="23"/>
      <c r="XG223" s="23"/>
      <c r="XH223" s="23"/>
      <c r="XI223" s="23"/>
      <c r="XJ223" s="23"/>
      <c r="XK223" s="23"/>
      <c r="XL223" s="23"/>
      <c r="XM223" s="23"/>
      <c r="XN223" s="23"/>
      <c r="XO223" s="23"/>
      <c r="XP223" s="23"/>
      <c r="XQ223" s="23"/>
      <c r="XR223" s="23"/>
      <c r="XS223" s="23"/>
      <c r="XT223" s="23"/>
      <c r="XU223" s="23"/>
      <c r="XV223" s="23"/>
      <c r="XW223" s="23"/>
      <c r="XX223" s="23"/>
      <c r="XY223" s="23"/>
      <c r="XZ223" s="23"/>
      <c r="YA223" s="23"/>
      <c r="YB223" s="23"/>
      <c r="YC223" s="23"/>
      <c r="YD223" s="23"/>
      <c r="YE223" s="23"/>
      <c r="YF223" s="23"/>
      <c r="YG223" s="23"/>
      <c r="YH223" s="23"/>
      <c r="YI223" s="23"/>
      <c r="YJ223" s="23"/>
      <c r="YK223" s="23"/>
      <c r="YL223" s="23"/>
      <c r="YM223" s="23"/>
      <c r="YN223" s="23"/>
      <c r="YO223" s="23"/>
      <c r="YP223" s="23"/>
      <c r="YQ223" s="23"/>
      <c r="YR223" s="23"/>
      <c r="YS223" s="23"/>
      <c r="YT223" s="23"/>
      <c r="YU223" s="23"/>
      <c r="YV223" s="23"/>
      <c r="YW223" s="23"/>
      <c r="YX223" s="23"/>
      <c r="YY223" s="23"/>
      <c r="YZ223" s="23"/>
      <c r="ZA223" s="23"/>
      <c r="ZB223" s="23"/>
      <c r="ZC223" s="23"/>
      <c r="ZD223" s="23"/>
      <c r="ZE223" s="23"/>
      <c r="ZF223" s="23"/>
      <c r="ZG223" s="23"/>
      <c r="ZH223" s="23"/>
      <c r="ZI223" s="23"/>
      <c r="ZJ223" s="23"/>
      <c r="ZK223" s="23"/>
      <c r="ZL223" s="23"/>
      <c r="ZM223" s="23"/>
      <c r="ZN223" s="23"/>
      <c r="ZO223" s="23"/>
      <c r="ZP223" s="23"/>
      <c r="ZQ223" s="23"/>
      <c r="ZR223" s="23"/>
      <c r="ZS223" s="23"/>
      <c r="ZT223" s="23"/>
      <c r="ZU223" s="23"/>
      <c r="ZV223" s="23"/>
      <c r="ZW223" s="23"/>
      <c r="ZX223" s="23"/>
      <c r="ZY223" s="23"/>
      <c r="ZZ223" s="23"/>
      <c r="AAA223" s="23"/>
      <c r="AAB223" s="23"/>
      <c r="AAC223" s="23"/>
      <c r="AAD223" s="23"/>
      <c r="AAE223" s="23"/>
      <c r="AAF223" s="23"/>
      <c r="AAG223" s="23"/>
      <c r="AAH223" s="23"/>
      <c r="AAI223" s="23"/>
      <c r="AAJ223" s="23"/>
      <c r="AAK223" s="23"/>
      <c r="AAL223" s="23"/>
      <c r="AAM223" s="23"/>
      <c r="AAN223" s="23"/>
      <c r="AAO223" s="23"/>
      <c r="AAP223" s="23"/>
      <c r="AAQ223" s="23"/>
      <c r="AAR223" s="23"/>
      <c r="AAS223" s="23"/>
      <c r="AAT223" s="23"/>
      <c r="AAU223" s="23"/>
      <c r="AAV223" s="23"/>
      <c r="AAW223" s="23"/>
      <c r="AAX223" s="23"/>
      <c r="AAY223" s="23"/>
      <c r="AAZ223" s="23"/>
      <c r="ABA223" s="23"/>
      <c r="ABB223" s="23"/>
      <c r="ABC223" s="23"/>
      <c r="ABD223" s="23"/>
      <c r="ABE223" s="23"/>
      <c r="ABF223" s="23"/>
      <c r="ABG223" s="23"/>
      <c r="ABH223" s="23"/>
      <c r="ABI223" s="23"/>
      <c r="ABJ223" s="23"/>
      <c r="ABK223" s="23"/>
      <c r="ABL223" s="23"/>
      <c r="ABM223" s="23"/>
      <c r="ABN223" s="23"/>
      <c r="ABO223" s="23"/>
      <c r="ABP223" s="23"/>
      <c r="ABQ223" s="23"/>
      <c r="ABR223" s="23"/>
      <c r="ABS223" s="23"/>
      <c r="ABT223" s="23"/>
      <c r="ABU223" s="23"/>
      <c r="ABV223" s="23"/>
      <c r="ABW223" s="23"/>
      <c r="ABX223" s="23"/>
      <c r="ABY223" s="23"/>
      <c r="ABZ223" s="23"/>
      <c r="ACA223" s="23"/>
      <c r="ACB223" s="23"/>
      <c r="ACC223" s="23"/>
      <c r="ACD223" s="23"/>
      <c r="ACE223" s="23"/>
      <c r="ACF223" s="23"/>
      <c r="ACG223" s="23"/>
      <c r="ACH223" s="23"/>
      <c r="ACI223" s="23"/>
      <c r="ACJ223" s="23"/>
      <c r="ACK223" s="23"/>
      <c r="ACL223" s="23"/>
      <c r="ACM223" s="23"/>
      <c r="ACN223" s="23"/>
      <c r="ACO223" s="23"/>
      <c r="ACP223" s="23"/>
      <c r="ACQ223" s="23"/>
      <c r="ACR223" s="23"/>
      <c r="ACS223" s="23"/>
      <c r="ACT223" s="23"/>
      <c r="ACU223" s="23"/>
      <c r="ACV223" s="23"/>
      <c r="ACW223" s="23"/>
      <c r="ACX223" s="23"/>
      <c r="ACY223" s="23"/>
      <c r="ACZ223" s="23"/>
      <c r="ADA223" s="23"/>
      <c r="ADB223" s="23"/>
      <c r="ADC223" s="23"/>
      <c r="ADD223" s="23"/>
      <c r="ADE223" s="23"/>
      <c r="ADF223" s="23"/>
      <c r="ADG223" s="23"/>
      <c r="ADH223" s="23"/>
      <c r="ADI223" s="23"/>
      <c r="ADJ223" s="23"/>
      <c r="ADK223" s="23"/>
      <c r="ADL223" s="23"/>
      <c r="ADM223" s="23"/>
      <c r="ADN223" s="23"/>
      <c r="ADO223" s="23"/>
      <c r="ADP223" s="23"/>
      <c r="ADQ223" s="23"/>
      <c r="ADR223" s="23"/>
      <c r="ADS223" s="23"/>
      <c r="ADT223" s="23"/>
      <c r="ADU223" s="23"/>
      <c r="ADV223" s="23"/>
      <c r="ADW223" s="23"/>
      <c r="ADX223" s="23"/>
      <c r="ADY223" s="23"/>
      <c r="ADZ223" s="23"/>
      <c r="AEA223" s="23"/>
      <c r="AEB223" s="23"/>
      <c r="AEC223" s="23"/>
      <c r="AED223" s="23"/>
      <c r="AEE223" s="23"/>
      <c r="AEF223" s="23"/>
      <c r="AEG223" s="23"/>
      <c r="AEH223" s="23"/>
      <c r="AEI223" s="23"/>
      <c r="AEJ223" s="23"/>
      <c r="AEK223" s="23"/>
      <c r="AEL223" s="23"/>
      <c r="AEM223" s="23"/>
      <c r="AEN223" s="23"/>
      <c r="AEO223" s="23"/>
      <c r="AEP223" s="23"/>
      <c r="AEQ223" s="23"/>
      <c r="AER223" s="23"/>
      <c r="AES223" s="23"/>
      <c r="AET223" s="23"/>
      <c r="AEU223" s="23"/>
      <c r="AEV223" s="23"/>
      <c r="AEW223" s="23"/>
      <c r="AEX223" s="23"/>
      <c r="AEY223" s="23"/>
      <c r="AEZ223" s="23"/>
      <c r="AFA223" s="23"/>
      <c r="AFB223" s="23"/>
      <c r="AFC223" s="23"/>
      <c r="AFD223" s="23"/>
      <c r="AFE223" s="23"/>
      <c r="AFF223" s="23"/>
      <c r="AFG223" s="23"/>
      <c r="AFH223" s="23"/>
      <c r="AFI223" s="23"/>
      <c r="AFJ223" s="23"/>
      <c r="AFK223" s="23"/>
      <c r="AFL223" s="23"/>
      <c r="AFM223" s="23"/>
      <c r="AFN223" s="23"/>
      <c r="AFO223" s="23"/>
      <c r="AFP223" s="23"/>
      <c r="AFQ223" s="23"/>
      <c r="AFR223" s="23"/>
      <c r="AFS223" s="23"/>
      <c r="AFT223" s="23"/>
      <c r="AFU223" s="23"/>
      <c r="AFV223" s="23"/>
      <c r="AFW223" s="23"/>
      <c r="AFX223" s="23"/>
      <c r="AFY223" s="23"/>
      <c r="AFZ223" s="23"/>
      <c r="AGA223" s="23"/>
      <c r="AGB223" s="23"/>
      <c r="AGC223" s="23"/>
      <c r="AGD223" s="23"/>
      <c r="AGE223" s="23"/>
      <c r="AGF223" s="23"/>
      <c r="AGG223" s="23"/>
      <c r="AGH223" s="23"/>
      <c r="AGI223" s="23"/>
      <c r="AGJ223" s="23"/>
      <c r="AGK223" s="23"/>
      <c r="AGL223" s="23"/>
      <c r="AGM223" s="23"/>
      <c r="AGN223" s="23"/>
      <c r="AGO223" s="23"/>
      <c r="AGP223" s="23"/>
      <c r="AGQ223" s="23"/>
      <c r="AGR223" s="23"/>
      <c r="AGS223" s="23"/>
      <c r="AGT223" s="23"/>
      <c r="AGU223" s="23"/>
      <c r="AGV223" s="23"/>
      <c r="AGW223" s="23"/>
      <c r="AGX223" s="23"/>
      <c r="AGY223" s="23"/>
      <c r="AGZ223" s="23"/>
      <c r="AHA223" s="23"/>
      <c r="AHB223" s="23"/>
      <c r="AHC223" s="23"/>
      <c r="AHD223" s="23"/>
      <c r="AHE223" s="23"/>
      <c r="AHF223" s="23"/>
      <c r="AHG223" s="23"/>
      <c r="AHH223" s="23"/>
      <c r="AHI223" s="23"/>
      <c r="AHJ223" s="23"/>
      <c r="AHK223" s="23"/>
      <c r="AHL223" s="23"/>
      <c r="AHM223" s="23"/>
      <c r="AHN223" s="23"/>
      <c r="AHO223" s="23"/>
      <c r="AHP223" s="23"/>
      <c r="AHQ223" s="23"/>
      <c r="AHR223" s="23"/>
      <c r="AHS223" s="23"/>
      <c r="AHT223" s="23"/>
      <c r="AHU223" s="23"/>
      <c r="AHV223" s="23"/>
      <c r="AHW223" s="23"/>
      <c r="AHX223" s="23"/>
      <c r="AHY223" s="23"/>
      <c r="AHZ223" s="23"/>
      <c r="AIA223" s="23"/>
      <c r="AIB223" s="23"/>
      <c r="AIC223" s="23"/>
      <c r="AID223" s="23"/>
    </row>
    <row r="224" spans="1:914" s="20" customFormat="1" ht="13.55" customHeight="1">
      <c r="A224" s="587"/>
      <c r="B224" s="260" t="s">
        <v>9</v>
      </c>
      <c r="C224" s="385">
        <v>315945</v>
      </c>
      <c r="D224" s="234">
        <v>3.1893629998939215</v>
      </c>
      <c r="E224" s="620"/>
      <c r="F224" s="623"/>
      <c r="G224" s="233">
        <v>9929</v>
      </c>
      <c r="H224" s="234">
        <v>6.968699839486356</v>
      </c>
      <c r="I224" s="369">
        <v>3149</v>
      </c>
      <c r="J224" s="234">
        <v>28.70754716981132</v>
      </c>
      <c r="K224" s="626"/>
      <c r="L224" s="629"/>
      <c r="M224" s="369">
        <v>811</v>
      </c>
      <c r="N224" s="234">
        <v>49.6875</v>
      </c>
      <c r="O224" s="369"/>
      <c r="P224" s="234" t="s">
        <v>445</v>
      </c>
      <c r="Q224" s="369">
        <v>77</v>
      </c>
      <c r="R224" s="234">
        <v>6</v>
      </c>
      <c r="S224" s="369">
        <v>492</v>
      </c>
      <c r="T224" s="234">
        <v>7.4827586206896548</v>
      </c>
      <c r="U224" s="384"/>
      <c r="V224" s="234" t="s">
        <v>445</v>
      </c>
      <c r="W224" s="233">
        <v>27</v>
      </c>
      <c r="X224" s="234">
        <v>8</v>
      </c>
      <c r="Y224" s="384">
        <v>2</v>
      </c>
      <c r="Z224" s="234">
        <v>-0.7142857142857143</v>
      </c>
      <c r="AA224" s="369"/>
      <c r="AB224" s="234" t="s">
        <v>445</v>
      </c>
      <c r="AC224" s="369"/>
      <c r="AD224" s="234" t="s">
        <v>445</v>
      </c>
      <c r="AE224" s="369"/>
      <c r="AF224" s="234" t="s">
        <v>445</v>
      </c>
      <c r="AG224" s="369"/>
      <c r="AH224" s="234" t="s">
        <v>445</v>
      </c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  <c r="IV224" s="23"/>
      <c r="IW224" s="23"/>
      <c r="IX224" s="23"/>
      <c r="IY224" s="23"/>
      <c r="IZ224" s="23"/>
      <c r="JA224" s="23"/>
      <c r="JB224" s="23"/>
      <c r="JC224" s="23"/>
      <c r="JD224" s="23"/>
      <c r="JE224" s="23"/>
      <c r="JF224" s="23"/>
      <c r="JG224" s="23"/>
      <c r="JH224" s="23"/>
      <c r="JI224" s="23"/>
      <c r="JJ224" s="23"/>
      <c r="JK224" s="23"/>
      <c r="JL224" s="23"/>
      <c r="JM224" s="23"/>
      <c r="JN224" s="23"/>
      <c r="JO224" s="23"/>
      <c r="JP224" s="23"/>
      <c r="JQ224" s="23"/>
      <c r="JR224" s="23"/>
      <c r="JS224" s="23"/>
      <c r="JT224" s="23"/>
      <c r="JU224" s="23"/>
      <c r="JV224" s="23"/>
      <c r="JW224" s="23"/>
      <c r="JX224" s="23"/>
      <c r="JY224" s="23"/>
      <c r="JZ224" s="23"/>
      <c r="KA224" s="23"/>
      <c r="KB224" s="23"/>
      <c r="KC224" s="23"/>
      <c r="KD224" s="23"/>
      <c r="KE224" s="23"/>
      <c r="KF224" s="23"/>
      <c r="KG224" s="23"/>
      <c r="KH224" s="23"/>
      <c r="KI224" s="23"/>
      <c r="KJ224" s="23"/>
      <c r="KK224" s="23"/>
      <c r="KL224" s="23"/>
      <c r="KM224" s="23"/>
      <c r="KN224" s="23"/>
      <c r="KO224" s="23"/>
      <c r="KP224" s="23"/>
      <c r="KQ224" s="23"/>
      <c r="KR224" s="23"/>
      <c r="KS224" s="23"/>
      <c r="KT224" s="23"/>
      <c r="KU224" s="23"/>
      <c r="KV224" s="23"/>
      <c r="KW224" s="23"/>
      <c r="KX224" s="23"/>
      <c r="KY224" s="23"/>
      <c r="KZ224" s="23"/>
      <c r="LA224" s="23"/>
      <c r="LB224" s="23"/>
      <c r="LC224" s="23"/>
      <c r="LD224" s="23"/>
      <c r="LE224" s="23"/>
      <c r="LF224" s="23"/>
      <c r="LG224" s="23"/>
      <c r="LH224" s="23"/>
      <c r="LI224" s="23"/>
      <c r="LJ224" s="23"/>
      <c r="LK224" s="23"/>
      <c r="LL224" s="23"/>
      <c r="LM224" s="23"/>
      <c r="LN224" s="23"/>
      <c r="LO224" s="23"/>
      <c r="LP224" s="23"/>
      <c r="LQ224" s="23"/>
      <c r="LR224" s="23"/>
      <c r="LS224" s="23"/>
      <c r="LT224" s="23"/>
      <c r="LU224" s="23"/>
      <c r="LV224" s="23"/>
      <c r="LW224" s="23"/>
      <c r="LX224" s="23"/>
      <c r="LY224" s="23"/>
      <c r="LZ224" s="23"/>
      <c r="MA224" s="23"/>
      <c r="MB224" s="23"/>
      <c r="MC224" s="23"/>
      <c r="MD224" s="23"/>
      <c r="ME224" s="23"/>
      <c r="MF224" s="23"/>
      <c r="MG224" s="23"/>
      <c r="MH224" s="23"/>
      <c r="MI224" s="23"/>
      <c r="MJ224" s="23"/>
      <c r="MK224" s="23"/>
      <c r="ML224" s="23"/>
      <c r="MM224" s="23"/>
      <c r="MN224" s="23"/>
      <c r="MO224" s="23"/>
      <c r="MP224" s="23"/>
      <c r="MQ224" s="23"/>
      <c r="MR224" s="23"/>
      <c r="MS224" s="23"/>
      <c r="MT224" s="23"/>
      <c r="MU224" s="23"/>
      <c r="MV224" s="23"/>
      <c r="MW224" s="23"/>
      <c r="MX224" s="23"/>
      <c r="MY224" s="23"/>
      <c r="MZ224" s="23"/>
      <c r="NA224" s="23"/>
      <c r="NB224" s="23"/>
      <c r="NC224" s="23"/>
      <c r="ND224" s="23"/>
      <c r="NE224" s="23"/>
      <c r="NF224" s="23"/>
      <c r="NG224" s="23"/>
      <c r="NH224" s="23"/>
      <c r="NI224" s="23"/>
      <c r="NJ224" s="23"/>
      <c r="NK224" s="23"/>
      <c r="NL224" s="23"/>
      <c r="NM224" s="23"/>
      <c r="NN224" s="23"/>
      <c r="NO224" s="23"/>
      <c r="NP224" s="23"/>
      <c r="NQ224" s="23"/>
      <c r="NR224" s="23"/>
      <c r="NS224" s="23"/>
      <c r="NT224" s="23"/>
      <c r="NU224" s="23"/>
      <c r="NV224" s="23"/>
      <c r="NW224" s="23"/>
      <c r="NX224" s="23"/>
      <c r="NY224" s="23"/>
      <c r="NZ224" s="23"/>
      <c r="OA224" s="23"/>
      <c r="OB224" s="23"/>
      <c r="OC224" s="23"/>
      <c r="OD224" s="23"/>
      <c r="OE224" s="23"/>
      <c r="OF224" s="23"/>
      <c r="OG224" s="23"/>
      <c r="OH224" s="23"/>
      <c r="OI224" s="23"/>
      <c r="OJ224" s="23"/>
      <c r="OK224" s="23"/>
      <c r="OL224" s="23"/>
      <c r="OM224" s="23"/>
      <c r="ON224" s="23"/>
      <c r="OO224" s="23"/>
      <c r="OP224" s="23"/>
      <c r="OQ224" s="23"/>
      <c r="OR224" s="23"/>
      <c r="OS224" s="23"/>
      <c r="OT224" s="23"/>
      <c r="OU224" s="23"/>
      <c r="OV224" s="23"/>
      <c r="OW224" s="23"/>
      <c r="OX224" s="23"/>
      <c r="OY224" s="23"/>
      <c r="OZ224" s="23"/>
      <c r="PA224" s="23"/>
      <c r="PB224" s="23"/>
      <c r="PC224" s="23"/>
      <c r="PD224" s="23"/>
      <c r="PE224" s="23"/>
      <c r="PF224" s="23"/>
      <c r="PG224" s="23"/>
      <c r="PH224" s="23"/>
      <c r="PI224" s="23"/>
      <c r="PJ224" s="23"/>
      <c r="PK224" s="23"/>
      <c r="PL224" s="23"/>
      <c r="PM224" s="23"/>
      <c r="PN224" s="23"/>
      <c r="PO224" s="23"/>
      <c r="PP224" s="23"/>
      <c r="PQ224" s="23"/>
      <c r="PR224" s="23"/>
      <c r="PS224" s="23"/>
      <c r="PT224" s="23"/>
      <c r="PU224" s="23"/>
      <c r="PV224" s="23"/>
      <c r="PW224" s="23"/>
      <c r="PX224" s="23"/>
      <c r="PY224" s="23"/>
      <c r="PZ224" s="23"/>
      <c r="QA224" s="23"/>
      <c r="QB224" s="23"/>
      <c r="QC224" s="23"/>
      <c r="QD224" s="23"/>
      <c r="QE224" s="23"/>
      <c r="QF224" s="23"/>
      <c r="QG224" s="23"/>
      <c r="QH224" s="23"/>
      <c r="QI224" s="23"/>
      <c r="QJ224" s="23"/>
      <c r="QK224" s="23"/>
      <c r="QL224" s="23"/>
      <c r="QM224" s="23"/>
      <c r="QN224" s="23"/>
      <c r="QO224" s="23"/>
      <c r="QP224" s="23"/>
      <c r="QQ224" s="23"/>
      <c r="QR224" s="23"/>
      <c r="QS224" s="23"/>
      <c r="QT224" s="23"/>
      <c r="QU224" s="23"/>
      <c r="QV224" s="23"/>
      <c r="QW224" s="23"/>
      <c r="QX224" s="23"/>
      <c r="QY224" s="23"/>
      <c r="QZ224" s="23"/>
      <c r="RA224" s="23"/>
      <c r="RB224" s="23"/>
      <c r="RC224" s="23"/>
      <c r="RD224" s="23"/>
      <c r="RE224" s="23"/>
      <c r="RF224" s="23"/>
      <c r="RG224" s="23"/>
      <c r="RH224" s="23"/>
      <c r="RI224" s="23"/>
      <c r="RJ224" s="23"/>
      <c r="RK224" s="23"/>
      <c r="RL224" s="23"/>
      <c r="RM224" s="23"/>
      <c r="RN224" s="23"/>
      <c r="RO224" s="23"/>
      <c r="RP224" s="23"/>
      <c r="RQ224" s="23"/>
      <c r="RR224" s="23"/>
      <c r="RS224" s="23"/>
      <c r="RT224" s="23"/>
      <c r="RU224" s="23"/>
      <c r="RV224" s="23"/>
      <c r="RW224" s="23"/>
      <c r="RX224" s="23"/>
      <c r="RY224" s="23"/>
      <c r="RZ224" s="23"/>
      <c r="SA224" s="23"/>
      <c r="SB224" s="23"/>
      <c r="SC224" s="23"/>
      <c r="SD224" s="23"/>
      <c r="SE224" s="23"/>
      <c r="SF224" s="23"/>
      <c r="SG224" s="23"/>
      <c r="SH224" s="23"/>
      <c r="SI224" s="23"/>
      <c r="SJ224" s="23"/>
      <c r="SK224" s="23"/>
      <c r="SL224" s="23"/>
      <c r="SM224" s="23"/>
      <c r="SN224" s="23"/>
      <c r="SO224" s="23"/>
      <c r="SP224" s="23"/>
      <c r="SQ224" s="23"/>
      <c r="SR224" s="23"/>
      <c r="SS224" s="23"/>
      <c r="ST224" s="23"/>
      <c r="SU224" s="23"/>
      <c r="SV224" s="23"/>
      <c r="SW224" s="23"/>
      <c r="SX224" s="23"/>
      <c r="SY224" s="23"/>
      <c r="SZ224" s="23"/>
      <c r="TA224" s="23"/>
      <c r="TB224" s="23"/>
      <c r="TC224" s="23"/>
      <c r="TD224" s="23"/>
      <c r="TE224" s="23"/>
      <c r="TF224" s="23"/>
      <c r="TG224" s="23"/>
      <c r="TH224" s="23"/>
      <c r="TI224" s="23"/>
      <c r="TJ224" s="23"/>
      <c r="TK224" s="23"/>
      <c r="TL224" s="23"/>
      <c r="TM224" s="23"/>
      <c r="TN224" s="23"/>
      <c r="TO224" s="23"/>
      <c r="TP224" s="23"/>
      <c r="TQ224" s="23"/>
      <c r="TR224" s="23"/>
      <c r="TS224" s="23"/>
      <c r="TT224" s="23"/>
      <c r="TU224" s="23"/>
      <c r="TV224" s="23"/>
      <c r="TW224" s="23"/>
      <c r="TX224" s="23"/>
      <c r="TY224" s="23"/>
      <c r="TZ224" s="23"/>
      <c r="UA224" s="23"/>
      <c r="UB224" s="23"/>
      <c r="UC224" s="23"/>
      <c r="UD224" s="23"/>
      <c r="UE224" s="23"/>
      <c r="UF224" s="23"/>
      <c r="UG224" s="23"/>
      <c r="UH224" s="23"/>
      <c r="UI224" s="23"/>
      <c r="UJ224" s="23"/>
      <c r="UK224" s="23"/>
      <c r="UL224" s="23"/>
      <c r="UM224" s="23"/>
      <c r="UN224" s="23"/>
      <c r="UO224" s="23"/>
      <c r="UP224" s="23"/>
      <c r="UQ224" s="23"/>
      <c r="UR224" s="23"/>
      <c r="US224" s="23"/>
      <c r="UT224" s="23"/>
      <c r="UU224" s="23"/>
      <c r="UV224" s="23"/>
      <c r="UW224" s="23"/>
      <c r="UX224" s="23"/>
      <c r="UY224" s="23"/>
      <c r="UZ224" s="23"/>
      <c r="VA224" s="23"/>
      <c r="VB224" s="23"/>
      <c r="VC224" s="23"/>
      <c r="VD224" s="23"/>
      <c r="VE224" s="23"/>
      <c r="VF224" s="23"/>
      <c r="VG224" s="23"/>
      <c r="VH224" s="23"/>
      <c r="VI224" s="23"/>
      <c r="VJ224" s="23"/>
      <c r="VK224" s="23"/>
      <c r="VL224" s="23"/>
      <c r="VM224" s="23"/>
      <c r="VN224" s="23"/>
      <c r="VO224" s="23"/>
      <c r="VP224" s="23"/>
      <c r="VQ224" s="23"/>
      <c r="VR224" s="23"/>
      <c r="VS224" s="23"/>
      <c r="VT224" s="23"/>
      <c r="VU224" s="23"/>
      <c r="VV224" s="23"/>
      <c r="VW224" s="23"/>
      <c r="VX224" s="23"/>
      <c r="VY224" s="23"/>
      <c r="VZ224" s="23"/>
      <c r="WA224" s="23"/>
      <c r="WB224" s="23"/>
      <c r="WC224" s="23"/>
      <c r="WD224" s="23"/>
      <c r="WE224" s="23"/>
      <c r="WF224" s="23"/>
      <c r="WG224" s="23"/>
      <c r="WH224" s="23"/>
      <c r="WI224" s="23"/>
      <c r="WJ224" s="23"/>
      <c r="WK224" s="23"/>
      <c r="WL224" s="23"/>
      <c r="WM224" s="23"/>
      <c r="WN224" s="23"/>
      <c r="WO224" s="23"/>
      <c r="WP224" s="23"/>
      <c r="WQ224" s="23"/>
      <c r="WR224" s="23"/>
      <c r="WS224" s="23"/>
      <c r="WT224" s="23"/>
      <c r="WU224" s="23"/>
      <c r="WV224" s="23"/>
      <c r="WW224" s="23"/>
      <c r="WX224" s="23"/>
      <c r="WY224" s="23"/>
      <c r="WZ224" s="23"/>
      <c r="XA224" s="23"/>
      <c r="XB224" s="23"/>
      <c r="XC224" s="23"/>
      <c r="XD224" s="23"/>
      <c r="XE224" s="23"/>
      <c r="XF224" s="23"/>
      <c r="XG224" s="23"/>
      <c r="XH224" s="23"/>
      <c r="XI224" s="23"/>
      <c r="XJ224" s="23"/>
      <c r="XK224" s="23"/>
      <c r="XL224" s="23"/>
      <c r="XM224" s="23"/>
      <c r="XN224" s="23"/>
      <c r="XO224" s="23"/>
      <c r="XP224" s="23"/>
      <c r="XQ224" s="23"/>
      <c r="XR224" s="23"/>
      <c r="XS224" s="23"/>
      <c r="XT224" s="23"/>
      <c r="XU224" s="23"/>
      <c r="XV224" s="23"/>
      <c r="XW224" s="23"/>
      <c r="XX224" s="23"/>
      <c r="XY224" s="23"/>
      <c r="XZ224" s="23"/>
      <c r="YA224" s="23"/>
      <c r="YB224" s="23"/>
      <c r="YC224" s="23"/>
      <c r="YD224" s="23"/>
      <c r="YE224" s="23"/>
      <c r="YF224" s="23"/>
      <c r="YG224" s="23"/>
      <c r="YH224" s="23"/>
      <c r="YI224" s="23"/>
      <c r="YJ224" s="23"/>
      <c r="YK224" s="23"/>
      <c r="YL224" s="23"/>
      <c r="YM224" s="23"/>
      <c r="YN224" s="23"/>
      <c r="YO224" s="23"/>
      <c r="YP224" s="23"/>
      <c r="YQ224" s="23"/>
      <c r="YR224" s="23"/>
      <c r="YS224" s="23"/>
      <c r="YT224" s="23"/>
      <c r="YU224" s="23"/>
      <c r="YV224" s="23"/>
      <c r="YW224" s="23"/>
      <c r="YX224" s="23"/>
      <c r="YY224" s="23"/>
      <c r="YZ224" s="23"/>
      <c r="ZA224" s="23"/>
      <c r="ZB224" s="23"/>
      <c r="ZC224" s="23"/>
      <c r="ZD224" s="23"/>
      <c r="ZE224" s="23"/>
      <c r="ZF224" s="23"/>
      <c r="ZG224" s="23"/>
      <c r="ZH224" s="23"/>
      <c r="ZI224" s="23"/>
      <c r="ZJ224" s="23"/>
      <c r="ZK224" s="23"/>
      <c r="ZL224" s="23"/>
      <c r="ZM224" s="23"/>
      <c r="ZN224" s="23"/>
      <c r="ZO224" s="23"/>
      <c r="ZP224" s="23"/>
      <c r="ZQ224" s="23"/>
      <c r="ZR224" s="23"/>
      <c r="ZS224" s="23"/>
      <c r="ZT224" s="23"/>
      <c r="ZU224" s="23"/>
      <c r="ZV224" s="23"/>
      <c r="ZW224" s="23"/>
      <c r="ZX224" s="23"/>
      <c r="ZY224" s="23"/>
      <c r="ZZ224" s="23"/>
      <c r="AAA224" s="23"/>
      <c r="AAB224" s="23"/>
      <c r="AAC224" s="23"/>
      <c r="AAD224" s="23"/>
      <c r="AAE224" s="23"/>
      <c r="AAF224" s="23"/>
      <c r="AAG224" s="23"/>
      <c r="AAH224" s="23"/>
      <c r="AAI224" s="23"/>
      <c r="AAJ224" s="23"/>
      <c r="AAK224" s="23"/>
      <c r="AAL224" s="23"/>
      <c r="AAM224" s="23"/>
      <c r="AAN224" s="23"/>
      <c r="AAO224" s="23"/>
      <c r="AAP224" s="23"/>
      <c r="AAQ224" s="23"/>
      <c r="AAR224" s="23"/>
      <c r="AAS224" s="23"/>
      <c r="AAT224" s="23"/>
      <c r="AAU224" s="23"/>
      <c r="AAV224" s="23"/>
      <c r="AAW224" s="23"/>
      <c r="AAX224" s="23"/>
      <c r="AAY224" s="23"/>
      <c r="AAZ224" s="23"/>
      <c r="ABA224" s="23"/>
      <c r="ABB224" s="23"/>
      <c r="ABC224" s="23"/>
      <c r="ABD224" s="23"/>
      <c r="ABE224" s="23"/>
      <c r="ABF224" s="23"/>
      <c r="ABG224" s="23"/>
      <c r="ABH224" s="23"/>
      <c r="ABI224" s="23"/>
      <c r="ABJ224" s="23"/>
      <c r="ABK224" s="23"/>
      <c r="ABL224" s="23"/>
      <c r="ABM224" s="23"/>
      <c r="ABN224" s="23"/>
      <c r="ABO224" s="23"/>
      <c r="ABP224" s="23"/>
      <c r="ABQ224" s="23"/>
      <c r="ABR224" s="23"/>
      <c r="ABS224" s="23"/>
      <c r="ABT224" s="23"/>
      <c r="ABU224" s="23"/>
      <c r="ABV224" s="23"/>
      <c r="ABW224" s="23"/>
      <c r="ABX224" s="23"/>
      <c r="ABY224" s="23"/>
      <c r="ABZ224" s="23"/>
      <c r="ACA224" s="23"/>
      <c r="ACB224" s="23"/>
      <c r="ACC224" s="23"/>
      <c r="ACD224" s="23"/>
      <c r="ACE224" s="23"/>
      <c r="ACF224" s="23"/>
      <c r="ACG224" s="23"/>
      <c r="ACH224" s="23"/>
      <c r="ACI224" s="23"/>
      <c r="ACJ224" s="23"/>
      <c r="ACK224" s="23"/>
      <c r="ACL224" s="23"/>
      <c r="ACM224" s="23"/>
      <c r="ACN224" s="23"/>
      <c r="ACO224" s="23"/>
      <c r="ACP224" s="23"/>
      <c r="ACQ224" s="23"/>
      <c r="ACR224" s="23"/>
      <c r="ACS224" s="23"/>
      <c r="ACT224" s="23"/>
      <c r="ACU224" s="23"/>
      <c r="ACV224" s="23"/>
      <c r="ACW224" s="23"/>
      <c r="ACX224" s="23"/>
      <c r="ACY224" s="23"/>
      <c r="ACZ224" s="23"/>
      <c r="ADA224" s="23"/>
      <c r="ADB224" s="23"/>
      <c r="ADC224" s="23"/>
      <c r="ADD224" s="23"/>
      <c r="ADE224" s="23"/>
      <c r="ADF224" s="23"/>
      <c r="ADG224" s="23"/>
      <c r="ADH224" s="23"/>
      <c r="ADI224" s="23"/>
      <c r="ADJ224" s="23"/>
      <c r="ADK224" s="23"/>
      <c r="ADL224" s="23"/>
      <c r="ADM224" s="23"/>
      <c r="ADN224" s="23"/>
      <c r="ADO224" s="23"/>
      <c r="ADP224" s="23"/>
      <c r="ADQ224" s="23"/>
      <c r="ADR224" s="23"/>
      <c r="ADS224" s="23"/>
      <c r="ADT224" s="23"/>
      <c r="ADU224" s="23"/>
      <c r="ADV224" s="23"/>
      <c r="ADW224" s="23"/>
      <c r="ADX224" s="23"/>
      <c r="ADY224" s="23"/>
      <c r="ADZ224" s="23"/>
      <c r="AEA224" s="23"/>
      <c r="AEB224" s="23"/>
      <c r="AEC224" s="23"/>
      <c r="AED224" s="23"/>
      <c r="AEE224" s="23"/>
      <c r="AEF224" s="23"/>
      <c r="AEG224" s="23"/>
      <c r="AEH224" s="23"/>
      <c r="AEI224" s="23"/>
      <c r="AEJ224" s="23"/>
      <c r="AEK224" s="23"/>
      <c r="AEL224" s="23"/>
      <c r="AEM224" s="23"/>
      <c r="AEN224" s="23"/>
      <c r="AEO224" s="23"/>
      <c r="AEP224" s="23"/>
      <c r="AEQ224" s="23"/>
      <c r="AER224" s="23"/>
      <c r="AES224" s="23"/>
      <c r="AET224" s="23"/>
      <c r="AEU224" s="23"/>
      <c r="AEV224" s="23"/>
      <c r="AEW224" s="23"/>
      <c r="AEX224" s="23"/>
      <c r="AEY224" s="23"/>
      <c r="AEZ224" s="23"/>
      <c r="AFA224" s="23"/>
      <c r="AFB224" s="23"/>
      <c r="AFC224" s="23"/>
      <c r="AFD224" s="23"/>
      <c r="AFE224" s="23"/>
      <c r="AFF224" s="23"/>
      <c r="AFG224" s="23"/>
      <c r="AFH224" s="23"/>
      <c r="AFI224" s="23"/>
      <c r="AFJ224" s="23"/>
      <c r="AFK224" s="23"/>
      <c r="AFL224" s="23"/>
      <c r="AFM224" s="23"/>
      <c r="AFN224" s="23"/>
      <c r="AFO224" s="23"/>
      <c r="AFP224" s="23"/>
      <c r="AFQ224" s="23"/>
      <c r="AFR224" s="23"/>
      <c r="AFS224" s="23"/>
      <c r="AFT224" s="23"/>
      <c r="AFU224" s="23"/>
      <c r="AFV224" s="23"/>
      <c r="AFW224" s="23"/>
      <c r="AFX224" s="23"/>
      <c r="AFY224" s="23"/>
      <c r="AFZ224" s="23"/>
      <c r="AGA224" s="23"/>
      <c r="AGB224" s="23"/>
      <c r="AGC224" s="23"/>
      <c r="AGD224" s="23"/>
      <c r="AGE224" s="23"/>
      <c r="AGF224" s="23"/>
      <c r="AGG224" s="23"/>
      <c r="AGH224" s="23"/>
      <c r="AGI224" s="23"/>
      <c r="AGJ224" s="23"/>
      <c r="AGK224" s="23"/>
      <c r="AGL224" s="23"/>
      <c r="AGM224" s="23"/>
      <c r="AGN224" s="23"/>
      <c r="AGO224" s="23"/>
      <c r="AGP224" s="23"/>
      <c r="AGQ224" s="23"/>
      <c r="AGR224" s="23"/>
      <c r="AGS224" s="23"/>
      <c r="AGT224" s="23"/>
      <c r="AGU224" s="23"/>
      <c r="AGV224" s="23"/>
      <c r="AGW224" s="23"/>
      <c r="AGX224" s="23"/>
      <c r="AGY224" s="23"/>
      <c r="AGZ224" s="23"/>
      <c r="AHA224" s="23"/>
      <c r="AHB224" s="23"/>
      <c r="AHC224" s="23"/>
      <c r="AHD224" s="23"/>
      <c r="AHE224" s="23"/>
      <c r="AHF224" s="23"/>
      <c r="AHG224" s="23"/>
      <c r="AHH224" s="23"/>
      <c r="AHI224" s="23"/>
      <c r="AHJ224" s="23"/>
      <c r="AHK224" s="23"/>
      <c r="AHL224" s="23"/>
      <c r="AHM224" s="23"/>
      <c r="AHN224" s="23"/>
      <c r="AHO224" s="23"/>
      <c r="AHP224" s="23"/>
      <c r="AHQ224" s="23"/>
      <c r="AHR224" s="23"/>
      <c r="AHS224" s="23"/>
      <c r="AHT224" s="23"/>
      <c r="AHU224" s="23"/>
      <c r="AHV224" s="23"/>
      <c r="AHW224" s="23"/>
      <c r="AHX224" s="23"/>
      <c r="AHY224" s="23"/>
      <c r="AHZ224" s="23"/>
      <c r="AIA224" s="23"/>
      <c r="AIB224" s="23"/>
      <c r="AIC224" s="23"/>
      <c r="AID224" s="23"/>
    </row>
    <row r="225" spans="1:914" s="20" customFormat="1" ht="13.55" customHeight="1">
      <c r="A225" s="587"/>
      <c r="B225" s="260" t="s">
        <v>202</v>
      </c>
      <c r="C225" s="385">
        <v>412798</v>
      </c>
      <c r="D225" s="234">
        <v>4.1959570022405153</v>
      </c>
      <c r="E225" s="620"/>
      <c r="F225" s="623"/>
      <c r="G225" s="233">
        <v>12811</v>
      </c>
      <c r="H225" s="234">
        <v>6.2914058053500286</v>
      </c>
      <c r="I225" s="369">
        <v>4877</v>
      </c>
      <c r="J225" s="234">
        <v>16.480286738351253</v>
      </c>
      <c r="K225" s="626"/>
      <c r="L225" s="629"/>
      <c r="M225" s="369">
        <v>1349</v>
      </c>
      <c r="N225" s="234">
        <v>19.753846153846155</v>
      </c>
      <c r="O225" s="369"/>
      <c r="P225" s="234" t="s">
        <v>445</v>
      </c>
      <c r="Q225" s="369">
        <v>94</v>
      </c>
      <c r="R225" s="234">
        <v>9.4444444444444446</v>
      </c>
      <c r="S225" s="369">
        <v>965</v>
      </c>
      <c r="T225" s="234">
        <v>11.532467532467532</v>
      </c>
      <c r="U225" s="384"/>
      <c r="V225" s="234" t="s">
        <v>445</v>
      </c>
      <c r="W225" s="233">
        <v>26</v>
      </c>
      <c r="X225" s="234">
        <v>25</v>
      </c>
      <c r="Y225" s="384">
        <v>6</v>
      </c>
      <c r="Z225" s="234">
        <v>0.19999999999999996</v>
      </c>
      <c r="AA225" s="369"/>
      <c r="AB225" s="234" t="s">
        <v>445</v>
      </c>
      <c r="AC225" s="369"/>
      <c r="AD225" s="234" t="s">
        <v>445</v>
      </c>
      <c r="AE225" s="369"/>
      <c r="AF225" s="234" t="s">
        <v>445</v>
      </c>
      <c r="AG225" s="369"/>
      <c r="AH225" s="234" t="s">
        <v>445</v>
      </c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  <c r="IV225" s="23"/>
      <c r="IW225" s="23"/>
      <c r="IX225" s="23"/>
      <c r="IY225" s="23"/>
      <c r="IZ225" s="23"/>
      <c r="JA225" s="23"/>
      <c r="JB225" s="23"/>
      <c r="JC225" s="23"/>
      <c r="JD225" s="23"/>
      <c r="JE225" s="23"/>
      <c r="JF225" s="23"/>
      <c r="JG225" s="23"/>
      <c r="JH225" s="23"/>
      <c r="JI225" s="23"/>
      <c r="JJ225" s="23"/>
      <c r="JK225" s="23"/>
      <c r="JL225" s="23"/>
      <c r="JM225" s="23"/>
      <c r="JN225" s="23"/>
      <c r="JO225" s="23"/>
      <c r="JP225" s="23"/>
      <c r="JQ225" s="23"/>
      <c r="JR225" s="23"/>
      <c r="JS225" s="23"/>
      <c r="JT225" s="23"/>
      <c r="JU225" s="23"/>
      <c r="JV225" s="23"/>
      <c r="JW225" s="23"/>
      <c r="JX225" s="23"/>
      <c r="JY225" s="23"/>
      <c r="JZ225" s="23"/>
      <c r="KA225" s="23"/>
      <c r="KB225" s="23"/>
      <c r="KC225" s="23"/>
      <c r="KD225" s="23"/>
      <c r="KE225" s="23"/>
      <c r="KF225" s="23"/>
      <c r="KG225" s="23"/>
      <c r="KH225" s="23"/>
      <c r="KI225" s="23"/>
      <c r="KJ225" s="23"/>
      <c r="KK225" s="23"/>
      <c r="KL225" s="23"/>
      <c r="KM225" s="23"/>
      <c r="KN225" s="23"/>
      <c r="KO225" s="23"/>
      <c r="KP225" s="23"/>
      <c r="KQ225" s="23"/>
      <c r="KR225" s="23"/>
      <c r="KS225" s="23"/>
      <c r="KT225" s="23"/>
      <c r="KU225" s="23"/>
      <c r="KV225" s="23"/>
      <c r="KW225" s="23"/>
      <c r="KX225" s="23"/>
      <c r="KY225" s="23"/>
      <c r="KZ225" s="23"/>
      <c r="LA225" s="23"/>
      <c r="LB225" s="23"/>
      <c r="LC225" s="23"/>
      <c r="LD225" s="23"/>
      <c r="LE225" s="23"/>
      <c r="LF225" s="23"/>
      <c r="LG225" s="23"/>
      <c r="LH225" s="23"/>
      <c r="LI225" s="23"/>
      <c r="LJ225" s="23"/>
      <c r="LK225" s="23"/>
      <c r="LL225" s="23"/>
      <c r="LM225" s="23"/>
      <c r="LN225" s="23"/>
      <c r="LO225" s="23"/>
      <c r="LP225" s="23"/>
      <c r="LQ225" s="23"/>
      <c r="LR225" s="23"/>
      <c r="LS225" s="23"/>
      <c r="LT225" s="23"/>
      <c r="LU225" s="23"/>
      <c r="LV225" s="23"/>
      <c r="LW225" s="23"/>
      <c r="LX225" s="23"/>
      <c r="LY225" s="23"/>
      <c r="LZ225" s="23"/>
      <c r="MA225" s="23"/>
      <c r="MB225" s="23"/>
      <c r="MC225" s="23"/>
      <c r="MD225" s="23"/>
      <c r="ME225" s="23"/>
      <c r="MF225" s="23"/>
      <c r="MG225" s="23"/>
      <c r="MH225" s="23"/>
      <c r="MI225" s="23"/>
      <c r="MJ225" s="23"/>
      <c r="MK225" s="23"/>
      <c r="ML225" s="23"/>
      <c r="MM225" s="23"/>
      <c r="MN225" s="23"/>
      <c r="MO225" s="23"/>
      <c r="MP225" s="23"/>
      <c r="MQ225" s="23"/>
      <c r="MR225" s="23"/>
      <c r="MS225" s="23"/>
      <c r="MT225" s="23"/>
      <c r="MU225" s="23"/>
      <c r="MV225" s="23"/>
      <c r="MW225" s="23"/>
      <c r="MX225" s="23"/>
      <c r="MY225" s="23"/>
      <c r="MZ225" s="23"/>
      <c r="NA225" s="23"/>
      <c r="NB225" s="23"/>
      <c r="NC225" s="23"/>
      <c r="ND225" s="23"/>
      <c r="NE225" s="23"/>
      <c r="NF225" s="23"/>
      <c r="NG225" s="23"/>
      <c r="NH225" s="23"/>
      <c r="NI225" s="23"/>
      <c r="NJ225" s="23"/>
      <c r="NK225" s="23"/>
      <c r="NL225" s="23"/>
      <c r="NM225" s="23"/>
      <c r="NN225" s="23"/>
      <c r="NO225" s="23"/>
      <c r="NP225" s="23"/>
      <c r="NQ225" s="23"/>
      <c r="NR225" s="23"/>
      <c r="NS225" s="23"/>
      <c r="NT225" s="23"/>
      <c r="NU225" s="23"/>
      <c r="NV225" s="23"/>
      <c r="NW225" s="23"/>
      <c r="NX225" s="23"/>
      <c r="NY225" s="23"/>
      <c r="NZ225" s="23"/>
      <c r="OA225" s="23"/>
      <c r="OB225" s="23"/>
      <c r="OC225" s="23"/>
      <c r="OD225" s="23"/>
      <c r="OE225" s="23"/>
      <c r="OF225" s="23"/>
      <c r="OG225" s="23"/>
      <c r="OH225" s="23"/>
      <c r="OI225" s="23"/>
      <c r="OJ225" s="23"/>
      <c r="OK225" s="23"/>
      <c r="OL225" s="23"/>
      <c r="OM225" s="23"/>
      <c r="ON225" s="23"/>
      <c r="OO225" s="23"/>
      <c r="OP225" s="23"/>
      <c r="OQ225" s="23"/>
      <c r="OR225" s="23"/>
      <c r="OS225" s="23"/>
      <c r="OT225" s="23"/>
      <c r="OU225" s="23"/>
      <c r="OV225" s="23"/>
      <c r="OW225" s="23"/>
      <c r="OX225" s="23"/>
      <c r="OY225" s="23"/>
      <c r="OZ225" s="23"/>
      <c r="PA225" s="23"/>
      <c r="PB225" s="23"/>
      <c r="PC225" s="23"/>
      <c r="PD225" s="23"/>
      <c r="PE225" s="23"/>
      <c r="PF225" s="23"/>
      <c r="PG225" s="23"/>
      <c r="PH225" s="23"/>
      <c r="PI225" s="23"/>
      <c r="PJ225" s="23"/>
      <c r="PK225" s="23"/>
      <c r="PL225" s="23"/>
      <c r="PM225" s="23"/>
      <c r="PN225" s="23"/>
      <c r="PO225" s="23"/>
      <c r="PP225" s="23"/>
      <c r="PQ225" s="23"/>
      <c r="PR225" s="23"/>
      <c r="PS225" s="23"/>
      <c r="PT225" s="23"/>
      <c r="PU225" s="23"/>
      <c r="PV225" s="23"/>
      <c r="PW225" s="23"/>
      <c r="PX225" s="23"/>
      <c r="PY225" s="23"/>
      <c r="PZ225" s="23"/>
      <c r="QA225" s="23"/>
      <c r="QB225" s="23"/>
      <c r="QC225" s="23"/>
      <c r="QD225" s="23"/>
      <c r="QE225" s="23"/>
      <c r="QF225" s="23"/>
      <c r="QG225" s="23"/>
      <c r="QH225" s="23"/>
      <c r="QI225" s="23"/>
      <c r="QJ225" s="23"/>
      <c r="QK225" s="23"/>
      <c r="QL225" s="23"/>
      <c r="QM225" s="23"/>
      <c r="QN225" s="23"/>
      <c r="QO225" s="23"/>
      <c r="QP225" s="23"/>
      <c r="QQ225" s="23"/>
      <c r="QR225" s="23"/>
      <c r="QS225" s="23"/>
      <c r="QT225" s="23"/>
      <c r="QU225" s="23"/>
      <c r="QV225" s="23"/>
      <c r="QW225" s="23"/>
      <c r="QX225" s="23"/>
      <c r="QY225" s="23"/>
      <c r="QZ225" s="23"/>
      <c r="RA225" s="23"/>
      <c r="RB225" s="23"/>
      <c r="RC225" s="23"/>
      <c r="RD225" s="23"/>
      <c r="RE225" s="23"/>
      <c r="RF225" s="23"/>
      <c r="RG225" s="23"/>
      <c r="RH225" s="23"/>
      <c r="RI225" s="23"/>
      <c r="RJ225" s="23"/>
      <c r="RK225" s="23"/>
      <c r="RL225" s="23"/>
      <c r="RM225" s="23"/>
      <c r="RN225" s="23"/>
      <c r="RO225" s="23"/>
      <c r="RP225" s="23"/>
      <c r="RQ225" s="23"/>
      <c r="RR225" s="23"/>
      <c r="RS225" s="23"/>
      <c r="RT225" s="23"/>
      <c r="RU225" s="23"/>
      <c r="RV225" s="23"/>
      <c r="RW225" s="23"/>
      <c r="RX225" s="23"/>
      <c r="RY225" s="23"/>
      <c r="RZ225" s="23"/>
      <c r="SA225" s="23"/>
      <c r="SB225" s="23"/>
      <c r="SC225" s="23"/>
      <c r="SD225" s="23"/>
      <c r="SE225" s="23"/>
      <c r="SF225" s="23"/>
      <c r="SG225" s="23"/>
      <c r="SH225" s="23"/>
      <c r="SI225" s="23"/>
      <c r="SJ225" s="23"/>
      <c r="SK225" s="23"/>
      <c r="SL225" s="23"/>
      <c r="SM225" s="23"/>
      <c r="SN225" s="23"/>
      <c r="SO225" s="23"/>
      <c r="SP225" s="23"/>
      <c r="SQ225" s="23"/>
      <c r="SR225" s="23"/>
      <c r="SS225" s="23"/>
      <c r="ST225" s="23"/>
      <c r="SU225" s="23"/>
      <c r="SV225" s="23"/>
      <c r="SW225" s="23"/>
      <c r="SX225" s="23"/>
      <c r="SY225" s="23"/>
      <c r="SZ225" s="23"/>
      <c r="TA225" s="23"/>
      <c r="TB225" s="23"/>
      <c r="TC225" s="23"/>
      <c r="TD225" s="23"/>
      <c r="TE225" s="23"/>
      <c r="TF225" s="23"/>
      <c r="TG225" s="23"/>
      <c r="TH225" s="23"/>
      <c r="TI225" s="23"/>
      <c r="TJ225" s="23"/>
      <c r="TK225" s="23"/>
      <c r="TL225" s="23"/>
      <c r="TM225" s="23"/>
      <c r="TN225" s="23"/>
      <c r="TO225" s="23"/>
      <c r="TP225" s="23"/>
      <c r="TQ225" s="23"/>
      <c r="TR225" s="23"/>
      <c r="TS225" s="23"/>
      <c r="TT225" s="23"/>
      <c r="TU225" s="23"/>
      <c r="TV225" s="23"/>
      <c r="TW225" s="23"/>
      <c r="TX225" s="23"/>
      <c r="TY225" s="23"/>
      <c r="TZ225" s="23"/>
      <c r="UA225" s="23"/>
      <c r="UB225" s="23"/>
      <c r="UC225" s="23"/>
      <c r="UD225" s="23"/>
      <c r="UE225" s="23"/>
      <c r="UF225" s="23"/>
      <c r="UG225" s="23"/>
      <c r="UH225" s="23"/>
      <c r="UI225" s="23"/>
      <c r="UJ225" s="23"/>
      <c r="UK225" s="23"/>
      <c r="UL225" s="23"/>
      <c r="UM225" s="23"/>
      <c r="UN225" s="23"/>
      <c r="UO225" s="23"/>
      <c r="UP225" s="23"/>
      <c r="UQ225" s="23"/>
      <c r="UR225" s="23"/>
      <c r="US225" s="23"/>
      <c r="UT225" s="23"/>
      <c r="UU225" s="23"/>
      <c r="UV225" s="23"/>
      <c r="UW225" s="23"/>
      <c r="UX225" s="23"/>
      <c r="UY225" s="23"/>
      <c r="UZ225" s="23"/>
      <c r="VA225" s="23"/>
      <c r="VB225" s="23"/>
      <c r="VC225" s="23"/>
      <c r="VD225" s="23"/>
      <c r="VE225" s="23"/>
      <c r="VF225" s="23"/>
      <c r="VG225" s="23"/>
      <c r="VH225" s="23"/>
      <c r="VI225" s="23"/>
      <c r="VJ225" s="23"/>
      <c r="VK225" s="23"/>
      <c r="VL225" s="23"/>
      <c r="VM225" s="23"/>
      <c r="VN225" s="23"/>
      <c r="VO225" s="23"/>
      <c r="VP225" s="23"/>
      <c r="VQ225" s="23"/>
      <c r="VR225" s="23"/>
      <c r="VS225" s="23"/>
      <c r="VT225" s="23"/>
      <c r="VU225" s="23"/>
      <c r="VV225" s="23"/>
      <c r="VW225" s="23"/>
      <c r="VX225" s="23"/>
      <c r="VY225" s="23"/>
      <c r="VZ225" s="23"/>
      <c r="WA225" s="23"/>
      <c r="WB225" s="23"/>
      <c r="WC225" s="23"/>
      <c r="WD225" s="23"/>
      <c r="WE225" s="23"/>
      <c r="WF225" s="23"/>
      <c r="WG225" s="23"/>
      <c r="WH225" s="23"/>
      <c r="WI225" s="23"/>
      <c r="WJ225" s="23"/>
      <c r="WK225" s="23"/>
      <c r="WL225" s="23"/>
      <c r="WM225" s="23"/>
      <c r="WN225" s="23"/>
      <c r="WO225" s="23"/>
      <c r="WP225" s="23"/>
      <c r="WQ225" s="23"/>
      <c r="WR225" s="23"/>
      <c r="WS225" s="23"/>
      <c r="WT225" s="23"/>
      <c r="WU225" s="23"/>
      <c r="WV225" s="23"/>
      <c r="WW225" s="23"/>
      <c r="WX225" s="23"/>
      <c r="WY225" s="23"/>
      <c r="WZ225" s="23"/>
      <c r="XA225" s="23"/>
      <c r="XB225" s="23"/>
      <c r="XC225" s="23"/>
      <c r="XD225" s="23"/>
      <c r="XE225" s="23"/>
      <c r="XF225" s="23"/>
      <c r="XG225" s="23"/>
      <c r="XH225" s="23"/>
      <c r="XI225" s="23"/>
      <c r="XJ225" s="23"/>
      <c r="XK225" s="23"/>
      <c r="XL225" s="23"/>
      <c r="XM225" s="23"/>
      <c r="XN225" s="23"/>
      <c r="XO225" s="23"/>
      <c r="XP225" s="23"/>
      <c r="XQ225" s="23"/>
      <c r="XR225" s="23"/>
      <c r="XS225" s="23"/>
      <c r="XT225" s="23"/>
      <c r="XU225" s="23"/>
      <c r="XV225" s="23"/>
      <c r="XW225" s="23"/>
      <c r="XX225" s="23"/>
      <c r="XY225" s="23"/>
      <c r="XZ225" s="23"/>
      <c r="YA225" s="23"/>
      <c r="YB225" s="23"/>
      <c r="YC225" s="23"/>
      <c r="YD225" s="23"/>
      <c r="YE225" s="23"/>
      <c r="YF225" s="23"/>
      <c r="YG225" s="23"/>
      <c r="YH225" s="23"/>
      <c r="YI225" s="23"/>
      <c r="YJ225" s="23"/>
      <c r="YK225" s="23"/>
      <c r="YL225" s="23"/>
      <c r="YM225" s="23"/>
      <c r="YN225" s="23"/>
      <c r="YO225" s="23"/>
      <c r="YP225" s="23"/>
      <c r="YQ225" s="23"/>
      <c r="YR225" s="23"/>
      <c r="YS225" s="23"/>
      <c r="YT225" s="23"/>
      <c r="YU225" s="23"/>
      <c r="YV225" s="23"/>
      <c r="YW225" s="23"/>
      <c r="YX225" s="23"/>
      <c r="YY225" s="23"/>
      <c r="YZ225" s="23"/>
      <c r="ZA225" s="23"/>
      <c r="ZB225" s="23"/>
      <c r="ZC225" s="23"/>
      <c r="ZD225" s="23"/>
      <c r="ZE225" s="23"/>
      <c r="ZF225" s="23"/>
      <c r="ZG225" s="23"/>
      <c r="ZH225" s="23"/>
      <c r="ZI225" s="23"/>
      <c r="ZJ225" s="23"/>
      <c r="ZK225" s="23"/>
      <c r="ZL225" s="23"/>
      <c r="ZM225" s="23"/>
      <c r="ZN225" s="23"/>
      <c r="ZO225" s="23"/>
      <c r="ZP225" s="23"/>
      <c r="ZQ225" s="23"/>
      <c r="ZR225" s="23"/>
      <c r="ZS225" s="23"/>
      <c r="ZT225" s="23"/>
      <c r="ZU225" s="23"/>
      <c r="ZV225" s="23"/>
      <c r="ZW225" s="23"/>
      <c r="ZX225" s="23"/>
      <c r="ZY225" s="23"/>
      <c r="ZZ225" s="23"/>
      <c r="AAA225" s="23"/>
      <c r="AAB225" s="23"/>
      <c r="AAC225" s="23"/>
      <c r="AAD225" s="23"/>
      <c r="AAE225" s="23"/>
      <c r="AAF225" s="23"/>
      <c r="AAG225" s="23"/>
      <c r="AAH225" s="23"/>
      <c r="AAI225" s="23"/>
      <c r="AAJ225" s="23"/>
      <c r="AAK225" s="23"/>
      <c r="AAL225" s="23"/>
      <c r="AAM225" s="23"/>
      <c r="AAN225" s="23"/>
      <c r="AAO225" s="23"/>
      <c r="AAP225" s="23"/>
      <c r="AAQ225" s="23"/>
      <c r="AAR225" s="23"/>
      <c r="AAS225" s="23"/>
      <c r="AAT225" s="23"/>
      <c r="AAU225" s="23"/>
      <c r="AAV225" s="23"/>
      <c r="AAW225" s="23"/>
      <c r="AAX225" s="23"/>
      <c r="AAY225" s="23"/>
      <c r="AAZ225" s="23"/>
      <c r="ABA225" s="23"/>
      <c r="ABB225" s="23"/>
      <c r="ABC225" s="23"/>
      <c r="ABD225" s="23"/>
      <c r="ABE225" s="23"/>
      <c r="ABF225" s="23"/>
      <c r="ABG225" s="23"/>
      <c r="ABH225" s="23"/>
      <c r="ABI225" s="23"/>
      <c r="ABJ225" s="23"/>
      <c r="ABK225" s="23"/>
      <c r="ABL225" s="23"/>
      <c r="ABM225" s="23"/>
      <c r="ABN225" s="23"/>
      <c r="ABO225" s="23"/>
      <c r="ABP225" s="23"/>
      <c r="ABQ225" s="23"/>
      <c r="ABR225" s="23"/>
      <c r="ABS225" s="23"/>
      <c r="ABT225" s="23"/>
      <c r="ABU225" s="23"/>
      <c r="ABV225" s="23"/>
      <c r="ABW225" s="23"/>
      <c r="ABX225" s="23"/>
      <c r="ABY225" s="23"/>
      <c r="ABZ225" s="23"/>
      <c r="ACA225" s="23"/>
      <c r="ACB225" s="23"/>
      <c r="ACC225" s="23"/>
      <c r="ACD225" s="23"/>
      <c r="ACE225" s="23"/>
      <c r="ACF225" s="23"/>
      <c r="ACG225" s="23"/>
      <c r="ACH225" s="23"/>
      <c r="ACI225" s="23"/>
      <c r="ACJ225" s="23"/>
      <c r="ACK225" s="23"/>
      <c r="ACL225" s="23"/>
      <c r="ACM225" s="23"/>
      <c r="ACN225" s="23"/>
      <c r="ACO225" s="23"/>
      <c r="ACP225" s="23"/>
      <c r="ACQ225" s="23"/>
      <c r="ACR225" s="23"/>
      <c r="ACS225" s="23"/>
      <c r="ACT225" s="23"/>
      <c r="ACU225" s="23"/>
      <c r="ACV225" s="23"/>
      <c r="ACW225" s="23"/>
      <c r="ACX225" s="23"/>
      <c r="ACY225" s="23"/>
      <c r="ACZ225" s="23"/>
      <c r="ADA225" s="23"/>
      <c r="ADB225" s="23"/>
      <c r="ADC225" s="23"/>
      <c r="ADD225" s="23"/>
      <c r="ADE225" s="23"/>
      <c r="ADF225" s="23"/>
      <c r="ADG225" s="23"/>
      <c r="ADH225" s="23"/>
      <c r="ADI225" s="23"/>
      <c r="ADJ225" s="23"/>
      <c r="ADK225" s="23"/>
      <c r="ADL225" s="23"/>
      <c r="ADM225" s="23"/>
      <c r="ADN225" s="23"/>
      <c r="ADO225" s="23"/>
      <c r="ADP225" s="23"/>
      <c r="ADQ225" s="23"/>
      <c r="ADR225" s="23"/>
      <c r="ADS225" s="23"/>
      <c r="ADT225" s="23"/>
      <c r="ADU225" s="23"/>
      <c r="ADV225" s="23"/>
      <c r="ADW225" s="23"/>
      <c r="ADX225" s="23"/>
      <c r="ADY225" s="23"/>
      <c r="ADZ225" s="23"/>
      <c r="AEA225" s="23"/>
      <c r="AEB225" s="23"/>
      <c r="AEC225" s="23"/>
      <c r="AED225" s="23"/>
      <c r="AEE225" s="23"/>
      <c r="AEF225" s="23"/>
      <c r="AEG225" s="23"/>
      <c r="AEH225" s="23"/>
      <c r="AEI225" s="23"/>
      <c r="AEJ225" s="23"/>
      <c r="AEK225" s="23"/>
      <c r="AEL225" s="23"/>
      <c r="AEM225" s="23"/>
      <c r="AEN225" s="23"/>
      <c r="AEO225" s="23"/>
      <c r="AEP225" s="23"/>
      <c r="AEQ225" s="23"/>
      <c r="AER225" s="23"/>
      <c r="AES225" s="23"/>
      <c r="AET225" s="23"/>
      <c r="AEU225" s="23"/>
      <c r="AEV225" s="23"/>
      <c r="AEW225" s="23"/>
      <c r="AEX225" s="23"/>
      <c r="AEY225" s="23"/>
      <c r="AEZ225" s="23"/>
      <c r="AFA225" s="23"/>
      <c r="AFB225" s="23"/>
      <c r="AFC225" s="23"/>
      <c r="AFD225" s="23"/>
      <c r="AFE225" s="23"/>
      <c r="AFF225" s="23"/>
      <c r="AFG225" s="23"/>
      <c r="AFH225" s="23"/>
      <c r="AFI225" s="23"/>
      <c r="AFJ225" s="23"/>
      <c r="AFK225" s="23"/>
      <c r="AFL225" s="23"/>
      <c r="AFM225" s="23"/>
      <c r="AFN225" s="23"/>
      <c r="AFO225" s="23"/>
      <c r="AFP225" s="23"/>
      <c r="AFQ225" s="23"/>
      <c r="AFR225" s="23"/>
      <c r="AFS225" s="23"/>
      <c r="AFT225" s="23"/>
      <c r="AFU225" s="23"/>
      <c r="AFV225" s="23"/>
      <c r="AFW225" s="23"/>
      <c r="AFX225" s="23"/>
      <c r="AFY225" s="23"/>
      <c r="AFZ225" s="23"/>
      <c r="AGA225" s="23"/>
      <c r="AGB225" s="23"/>
      <c r="AGC225" s="23"/>
      <c r="AGD225" s="23"/>
      <c r="AGE225" s="23"/>
      <c r="AGF225" s="23"/>
      <c r="AGG225" s="23"/>
      <c r="AGH225" s="23"/>
      <c r="AGI225" s="23"/>
      <c r="AGJ225" s="23"/>
      <c r="AGK225" s="23"/>
      <c r="AGL225" s="23"/>
      <c r="AGM225" s="23"/>
      <c r="AGN225" s="23"/>
      <c r="AGO225" s="23"/>
      <c r="AGP225" s="23"/>
      <c r="AGQ225" s="23"/>
      <c r="AGR225" s="23"/>
      <c r="AGS225" s="23"/>
      <c r="AGT225" s="23"/>
      <c r="AGU225" s="23"/>
      <c r="AGV225" s="23"/>
      <c r="AGW225" s="23"/>
      <c r="AGX225" s="23"/>
      <c r="AGY225" s="23"/>
      <c r="AGZ225" s="23"/>
      <c r="AHA225" s="23"/>
      <c r="AHB225" s="23"/>
      <c r="AHC225" s="23"/>
      <c r="AHD225" s="23"/>
      <c r="AHE225" s="23"/>
      <c r="AHF225" s="23"/>
      <c r="AHG225" s="23"/>
      <c r="AHH225" s="23"/>
      <c r="AHI225" s="23"/>
      <c r="AHJ225" s="23"/>
      <c r="AHK225" s="23"/>
      <c r="AHL225" s="23"/>
      <c r="AHM225" s="23"/>
      <c r="AHN225" s="23"/>
      <c r="AHO225" s="23"/>
      <c r="AHP225" s="23"/>
      <c r="AHQ225" s="23"/>
      <c r="AHR225" s="23"/>
      <c r="AHS225" s="23"/>
      <c r="AHT225" s="23"/>
      <c r="AHU225" s="23"/>
      <c r="AHV225" s="23"/>
      <c r="AHW225" s="23"/>
      <c r="AHX225" s="23"/>
      <c r="AHY225" s="23"/>
      <c r="AHZ225" s="23"/>
      <c r="AIA225" s="23"/>
      <c r="AIB225" s="23"/>
      <c r="AIC225" s="23"/>
      <c r="AID225" s="23"/>
    </row>
    <row r="226" spans="1:914" s="20" customFormat="1" ht="13.55" customHeight="1">
      <c r="A226" s="587"/>
      <c r="B226" s="260" t="s">
        <v>203</v>
      </c>
      <c r="C226" s="385">
        <v>674022</v>
      </c>
      <c r="D226" s="234">
        <v>5.6104567343055818</v>
      </c>
      <c r="E226" s="620"/>
      <c r="F226" s="623"/>
      <c r="G226" s="233">
        <v>13196</v>
      </c>
      <c r="H226" s="234">
        <v>5.9746300211416488</v>
      </c>
      <c r="I226" s="369">
        <v>9004</v>
      </c>
      <c r="J226" s="234">
        <v>18.116772823779193</v>
      </c>
      <c r="K226" s="626">
        <v>27951</v>
      </c>
      <c r="L226" s="629">
        <v>16.095412844036698</v>
      </c>
      <c r="M226" s="369">
        <v>2218</v>
      </c>
      <c r="N226" s="234">
        <v>5.0271739130434785</v>
      </c>
      <c r="O226" s="369"/>
      <c r="P226" s="234" t="s">
        <v>445</v>
      </c>
      <c r="Q226" s="369">
        <v>629</v>
      </c>
      <c r="R226" s="234">
        <v>51.416666666666664</v>
      </c>
      <c r="S226" s="369">
        <v>1608</v>
      </c>
      <c r="T226" s="234">
        <v>17.067415730337078</v>
      </c>
      <c r="U226" s="384"/>
      <c r="V226" s="234" t="s">
        <v>445</v>
      </c>
      <c r="W226" s="233">
        <v>38</v>
      </c>
      <c r="X226" s="234">
        <v>0.58333333333333326</v>
      </c>
      <c r="Y226" s="384">
        <v>1</v>
      </c>
      <c r="Z226" s="234" t="s">
        <v>445</v>
      </c>
      <c r="AA226" s="369"/>
      <c r="AB226" s="234" t="s">
        <v>445</v>
      </c>
      <c r="AC226" s="369"/>
      <c r="AD226" s="234" t="s">
        <v>445</v>
      </c>
      <c r="AE226" s="369"/>
      <c r="AF226" s="234" t="s">
        <v>445</v>
      </c>
      <c r="AG226" s="369"/>
      <c r="AH226" s="234" t="s">
        <v>445</v>
      </c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  <c r="IW226" s="23"/>
      <c r="IX226" s="23"/>
      <c r="IY226" s="23"/>
      <c r="IZ226" s="23"/>
      <c r="JA226" s="23"/>
      <c r="JB226" s="23"/>
      <c r="JC226" s="23"/>
      <c r="JD226" s="23"/>
      <c r="JE226" s="23"/>
      <c r="JF226" s="23"/>
      <c r="JG226" s="23"/>
      <c r="JH226" s="23"/>
      <c r="JI226" s="23"/>
      <c r="JJ226" s="23"/>
      <c r="JK226" s="23"/>
      <c r="JL226" s="23"/>
      <c r="JM226" s="23"/>
      <c r="JN226" s="23"/>
      <c r="JO226" s="23"/>
      <c r="JP226" s="23"/>
      <c r="JQ226" s="23"/>
      <c r="JR226" s="23"/>
      <c r="JS226" s="23"/>
      <c r="JT226" s="23"/>
      <c r="JU226" s="23"/>
      <c r="JV226" s="23"/>
      <c r="JW226" s="23"/>
      <c r="JX226" s="23"/>
      <c r="JY226" s="23"/>
      <c r="JZ226" s="23"/>
      <c r="KA226" s="23"/>
      <c r="KB226" s="23"/>
      <c r="KC226" s="23"/>
      <c r="KD226" s="23"/>
      <c r="KE226" s="23"/>
      <c r="KF226" s="23"/>
      <c r="KG226" s="23"/>
      <c r="KH226" s="23"/>
      <c r="KI226" s="23"/>
      <c r="KJ226" s="23"/>
      <c r="KK226" s="23"/>
      <c r="KL226" s="23"/>
      <c r="KM226" s="23"/>
      <c r="KN226" s="23"/>
      <c r="KO226" s="23"/>
      <c r="KP226" s="23"/>
      <c r="KQ226" s="23"/>
      <c r="KR226" s="23"/>
      <c r="KS226" s="23"/>
      <c r="KT226" s="23"/>
      <c r="KU226" s="23"/>
      <c r="KV226" s="23"/>
      <c r="KW226" s="23"/>
      <c r="KX226" s="23"/>
      <c r="KY226" s="23"/>
      <c r="KZ226" s="23"/>
      <c r="LA226" s="23"/>
      <c r="LB226" s="23"/>
      <c r="LC226" s="23"/>
      <c r="LD226" s="23"/>
      <c r="LE226" s="23"/>
      <c r="LF226" s="23"/>
      <c r="LG226" s="23"/>
      <c r="LH226" s="23"/>
      <c r="LI226" s="23"/>
      <c r="LJ226" s="23"/>
      <c r="LK226" s="23"/>
      <c r="LL226" s="23"/>
      <c r="LM226" s="23"/>
      <c r="LN226" s="23"/>
      <c r="LO226" s="23"/>
      <c r="LP226" s="23"/>
      <c r="LQ226" s="23"/>
      <c r="LR226" s="23"/>
      <c r="LS226" s="23"/>
      <c r="LT226" s="23"/>
      <c r="LU226" s="23"/>
      <c r="LV226" s="23"/>
      <c r="LW226" s="23"/>
      <c r="LX226" s="23"/>
      <c r="LY226" s="23"/>
      <c r="LZ226" s="23"/>
      <c r="MA226" s="23"/>
      <c r="MB226" s="23"/>
      <c r="MC226" s="23"/>
      <c r="MD226" s="23"/>
      <c r="ME226" s="23"/>
      <c r="MF226" s="23"/>
      <c r="MG226" s="23"/>
      <c r="MH226" s="23"/>
      <c r="MI226" s="23"/>
      <c r="MJ226" s="23"/>
      <c r="MK226" s="23"/>
      <c r="ML226" s="23"/>
      <c r="MM226" s="23"/>
      <c r="MN226" s="23"/>
      <c r="MO226" s="23"/>
      <c r="MP226" s="23"/>
      <c r="MQ226" s="23"/>
      <c r="MR226" s="23"/>
      <c r="MS226" s="23"/>
      <c r="MT226" s="23"/>
      <c r="MU226" s="23"/>
      <c r="MV226" s="23"/>
      <c r="MW226" s="23"/>
      <c r="MX226" s="23"/>
      <c r="MY226" s="23"/>
      <c r="MZ226" s="23"/>
      <c r="NA226" s="23"/>
      <c r="NB226" s="23"/>
      <c r="NC226" s="23"/>
      <c r="ND226" s="23"/>
      <c r="NE226" s="23"/>
      <c r="NF226" s="23"/>
      <c r="NG226" s="23"/>
      <c r="NH226" s="23"/>
      <c r="NI226" s="23"/>
      <c r="NJ226" s="23"/>
      <c r="NK226" s="23"/>
      <c r="NL226" s="23"/>
      <c r="NM226" s="23"/>
      <c r="NN226" s="23"/>
      <c r="NO226" s="23"/>
      <c r="NP226" s="23"/>
      <c r="NQ226" s="23"/>
      <c r="NR226" s="23"/>
      <c r="NS226" s="23"/>
      <c r="NT226" s="23"/>
      <c r="NU226" s="23"/>
      <c r="NV226" s="23"/>
      <c r="NW226" s="23"/>
      <c r="NX226" s="23"/>
      <c r="NY226" s="23"/>
      <c r="NZ226" s="23"/>
      <c r="OA226" s="23"/>
      <c r="OB226" s="23"/>
      <c r="OC226" s="23"/>
      <c r="OD226" s="23"/>
      <c r="OE226" s="23"/>
      <c r="OF226" s="23"/>
      <c r="OG226" s="23"/>
      <c r="OH226" s="23"/>
      <c r="OI226" s="23"/>
      <c r="OJ226" s="23"/>
      <c r="OK226" s="23"/>
      <c r="OL226" s="23"/>
      <c r="OM226" s="23"/>
      <c r="ON226" s="23"/>
      <c r="OO226" s="23"/>
      <c r="OP226" s="23"/>
      <c r="OQ226" s="23"/>
      <c r="OR226" s="23"/>
      <c r="OS226" s="23"/>
      <c r="OT226" s="23"/>
      <c r="OU226" s="23"/>
      <c r="OV226" s="23"/>
      <c r="OW226" s="23"/>
      <c r="OX226" s="23"/>
      <c r="OY226" s="23"/>
      <c r="OZ226" s="23"/>
      <c r="PA226" s="23"/>
      <c r="PB226" s="23"/>
      <c r="PC226" s="23"/>
      <c r="PD226" s="23"/>
      <c r="PE226" s="23"/>
      <c r="PF226" s="23"/>
      <c r="PG226" s="23"/>
      <c r="PH226" s="23"/>
      <c r="PI226" s="23"/>
      <c r="PJ226" s="23"/>
      <c r="PK226" s="23"/>
      <c r="PL226" s="23"/>
      <c r="PM226" s="23"/>
      <c r="PN226" s="23"/>
      <c r="PO226" s="23"/>
      <c r="PP226" s="23"/>
      <c r="PQ226" s="23"/>
      <c r="PR226" s="23"/>
      <c r="PS226" s="23"/>
      <c r="PT226" s="23"/>
      <c r="PU226" s="23"/>
      <c r="PV226" s="23"/>
      <c r="PW226" s="23"/>
      <c r="PX226" s="23"/>
      <c r="PY226" s="23"/>
      <c r="PZ226" s="23"/>
      <c r="QA226" s="23"/>
      <c r="QB226" s="23"/>
      <c r="QC226" s="23"/>
      <c r="QD226" s="23"/>
      <c r="QE226" s="23"/>
      <c r="QF226" s="23"/>
      <c r="QG226" s="23"/>
      <c r="QH226" s="23"/>
      <c r="QI226" s="23"/>
      <c r="QJ226" s="23"/>
      <c r="QK226" s="23"/>
      <c r="QL226" s="23"/>
      <c r="QM226" s="23"/>
      <c r="QN226" s="23"/>
      <c r="QO226" s="23"/>
      <c r="QP226" s="23"/>
      <c r="QQ226" s="23"/>
      <c r="QR226" s="23"/>
      <c r="QS226" s="23"/>
      <c r="QT226" s="23"/>
      <c r="QU226" s="23"/>
      <c r="QV226" s="23"/>
      <c r="QW226" s="23"/>
      <c r="QX226" s="23"/>
      <c r="QY226" s="23"/>
      <c r="QZ226" s="23"/>
      <c r="RA226" s="23"/>
      <c r="RB226" s="23"/>
      <c r="RC226" s="23"/>
      <c r="RD226" s="23"/>
      <c r="RE226" s="23"/>
      <c r="RF226" s="23"/>
      <c r="RG226" s="23"/>
      <c r="RH226" s="23"/>
      <c r="RI226" s="23"/>
      <c r="RJ226" s="23"/>
      <c r="RK226" s="23"/>
      <c r="RL226" s="23"/>
      <c r="RM226" s="23"/>
      <c r="RN226" s="23"/>
      <c r="RO226" s="23"/>
      <c r="RP226" s="23"/>
      <c r="RQ226" s="23"/>
      <c r="RR226" s="23"/>
      <c r="RS226" s="23"/>
      <c r="RT226" s="23"/>
      <c r="RU226" s="23"/>
      <c r="RV226" s="23"/>
      <c r="RW226" s="23"/>
      <c r="RX226" s="23"/>
      <c r="RY226" s="23"/>
      <c r="RZ226" s="23"/>
      <c r="SA226" s="23"/>
      <c r="SB226" s="23"/>
      <c r="SC226" s="23"/>
      <c r="SD226" s="23"/>
      <c r="SE226" s="23"/>
      <c r="SF226" s="23"/>
      <c r="SG226" s="23"/>
      <c r="SH226" s="23"/>
      <c r="SI226" s="23"/>
      <c r="SJ226" s="23"/>
      <c r="SK226" s="23"/>
      <c r="SL226" s="23"/>
      <c r="SM226" s="23"/>
      <c r="SN226" s="23"/>
      <c r="SO226" s="23"/>
      <c r="SP226" s="23"/>
      <c r="SQ226" s="23"/>
      <c r="SR226" s="23"/>
      <c r="SS226" s="23"/>
      <c r="ST226" s="23"/>
      <c r="SU226" s="23"/>
      <c r="SV226" s="23"/>
      <c r="SW226" s="23"/>
      <c r="SX226" s="23"/>
      <c r="SY226" s="23"/>
      <c r="SZ226" s="23"/>
      <c r="TA226" s="23"/>
      <c r="TB226" s="23"/>
      <c r="TC226" s="23"/>
      <c r="TD226" s="23"/>
      <c r="TE226" s="23"/>
      <c r="TF226" s="23"/>
      <c r="TG226" s="23"/>
      <c r="TH226" s="23"/>
      <c r="TI226" s="23"/>
      <c r="TJ226" s="23"/>
      <c r="TK226" s="23"/>
      <c r="TL226" s="23"/>
      <c r="TM226" s="23"/>
      <c r="TN226" s="23"/>
      <c r="TO226" s="23"/>
      <c r="TP226" s="23"/>
      <c r="TQ226" s="23"/>
      <c r="TR226" s="23"/>
      <c r="TS226" s="23"/>
      <c r="TT226" s="23"/>
      <c r="TU226" s="23"/>
      <c r="TV226" s="23"/>
      <c r="TW226" s="23"/>
      <c r="TX226" s="23"/>
      <c r="TY226" s="23"/>
      <c r="TZ226" s="23"/>
      <c r="UA226" s="23"/>
      <c r="UB226" s="23"/>
      <c r="UC226" s="23"/>
      <c r="UD226" s="23"/>
      <c r="UE226" s="23"/>
      <c r="UF226" s="23"/>
      <c r="UG226" s="23"/>
      <c r="UH226" s="23"/>
      <c r="UI226" s="23"/>
      <c r="UJ226" s="23"/>
      <c r="UK226" s="23"/>
      <c r="UL226" s="23"/>
      <c r="UM226" s="23"/>
      <c r="UN226" s="23"/>
      <c r="UO226" s="23"/>
      <c r="UP226" s="23"/>
      <c r="UQ226" s="23"/>
      <c r="UR226" s="23"/>
      <c r="US226" s="23"/>
      <c r="UT226" s="23"/>
      <c r="UU226" s="23"/>
      <c r="UV226" s="23"/>
      <c r="UW226" s="23"/>
      <c r="UX226" s="23"/>
      <c r="UY226" s="23"/>
      <c r="UZ226" s="23"/>
      <c r="VA226" s="23"/>
      <c r="VB226" s="23"/>
      <c r="VC226" s="23"/>
      <c r="VD226" s="23"/>
      <c r="VE226" s="23"/>
      <c r="VF226" s="23"/>
      <c r="VG226" s="23"/>
      <c r="VH226" s="23"/>
      <c r="VI226" s="23"/>
      <c r="VJ226" s="23"/>
      <c r="VK226" s="23"/>
      <c r="VL226" s="23"/>
      <c r="VM226" s="23"/>
      <c r="VN226" s="23"/>
      <c r="VO226" s="23"/>
      <c r="VP226" s="23"/>
      <c r="VQ226" s="23"/>
      <c r="VR226" s="23"/>
      <c r="VS226" s="23"/>
      <c r="VT226" s="23"/>
      <c r="VU226" s="23"/>
      <c r="VV226" s="23"/>
      <c r="VW226" s="23"/>
      <c r="VX226" s="23"/>
      <c r="VY226" s="23"/>
      <c r="VZ226" s="23"/>
      <c r="WA226" s="23"/>
      <c r="WB226" s="23"/>
      <c r="WC226" s="23"/>
      <c r="WD226" s="23"/>
      <c r="WE226" s="23"/>
      <c r="WF226" s="23"/>
      <c r="WG226" s="23"/>
      <c r="WH226" s="23"/>
      <c r="WI226" s="23"/>
      <c r="WJ226" s="23"/>
      <c r="WK226" s="23"/>
      <c r="WL226" s="23"/>
      <c r="WM226" s="23"/>
      <c r="WN226" s="23"/>
      <c r="WO226" s="23"/>
      <c r="WP226" s="23"/>
      <c r="WQ226" s="23"/>
      <c r="WR226" s="23"/>
      <c r="WS226" s="23"/>
      <c r="WT226" s="23"/>
      <c r="WU226" s="23"/>
      <c r="WV226" s="23"/>
      <c r="WW226" s="23"/>
      <c r="WX226" s="23"/>
      <c r="WY226" s="23"/>
      <c r="WZ226" s="23"/>
      <c r="XA226" s="23"/>
      <c r="XB226" s="23"/>
      <c r="XC226" s="23"/>
      <c r="XD226" s="23"/>
      <c r="XE226" s="23"/>
      <c r="XF226" s="23"/>
      <c r="XG226" s="23"/>
      <c r="XH226" s="23"/>
      <c r="XI226" s="23"/>
      <c r="XJ226" s="23"/>
      <c r="XK226" s="23"/>
      <c r="XL226" s="23"/>
      <c r="XM226" s="23"/>
      <c r="XN226" s="23"/>
      <c r="XO226" s="23"/>
      <c r="XP226" s="23"/>
      <c r="XQ226" s="23"/>
      <c r="XR226" s="23"/>
      <c r="XS226" s="23"/>
      <c r="XT226" s="23"/>
      <c r="XU226" s="23"/>
      <c r="XV226" s="23"/>
      <c r="XW226" s="23"/>
      <c r="XX226" s="23"/>
      <c r="XY226" s="23"/>
      <c r="XZ226" s="23"/>
      <c r="YA226" s="23"/>
      <c r="YB226" s="23"/>
      <c r="YC226" s="23"/>
      <c r="YD226" s="23"/>
      <c r="YE226" s="23"/>
      <c r="YF226" s="23"/>
      <c r="YG226" s="23"/>
      <c r="YH226" s="23"/>
      <c r="YI226" s="23"/>
      <c r="YJ226" s="23"/>
      <c r="YK226" s="23"/>
      <c r="YL226" s="23"/>
      <c r="YM226" s="23"/>
      <c r="YN226" s="23"/>
      <c r="YO226" s="23"/>
      <c r="YP226" s="23"/>
      <c r="YQ226" s="23"/>
      <c r="YR226" s="23"/>
      <c r="YS226" s="23"/>
      <c r="YT226" s="23"/>
      <c r="YU226" s="23"/>
      <c r="YV226" s="23"/>
      <c r="YW226" s="23"/>
      <c r="YX226" s="23"/>
      <c r="YY226" s="23"/>
      <c r="YZ226" s="23"/>
      <c r="ZA226" s="23"/>
      <c r="ZB226" s="23"/>
      <c r="ZC226" s="23"/>
      <c r="ZD226" s="23"/>
      <c r="ZE226" s="23"/>
      <c r="ZF226" s="23"/>
      <c r="ZG226" s="23"/>
      <c r="ZH226" s="23"/>
      <c r="ZI226" s="23"/>
      <c r="ZJ226" s="23"/>
      <c r="ZK226" s="23"/>
      <c r="ZL226" s="23"/>
      <c r="ZM226" s="23"/>
      <c r="ZN226" s="23"/>
      <c r="ZO226" s="23"/>
      <c r="ZP226" s="23"/>
      <c r="ZQ226" s="23"/>
      <c r="ZR226" s="23"/>
      <c r="ZS226" s="23"/>
      <c r="ZT226" s="23"/>
      <c r="ZU226" s="23"/>
      <c r="ZV226" s="23"/>
      <c r="ZW226" s="23"/>
      <c r="ZX226" s="23"/>
      <c r="ZY226" s="23"/>
      <c r="ZZ226" s="23"/>
      <c r="AAA226" s="23"/>
      <c r="AAB226" s="23"/>
      <c r="AAC226" s="23"/>
      <c r="AAD226" s="23"/>
      <c r="AAE226" s="23"/>
      <c r="AAF226" s="23"/>
      <c r="AAG226" s="23"/>
      <c r="AAH226" s="23"/>
      <c r="AAI226" s="23"/>
      <c r="AAJ226" s="23"/>
      <c r="AAK226" s="23"/>
      <c r="AAL226" s="23"/>
      <c r="AAM226" s="23"/>
      <c r="AAN226" s="23"/>
      <c r="AAO226" s="23"/>
      <c r="AAP226" s="23"/>
      <c r="AAQ226" s="23"/>
      <c r="AAR226" s="23"/>
      <c r="AAS226" s="23"/>
      <c r="AAT226" s="23"/>
      <c r="AAU226" s="23"/>
      <c r="AAV226" s="23"/>
      <c r="AAW226" s="23"/>
      <c r="AAX226" s="23"/>
      <c r="AAY226" s="23"/>
      <c r="AAZ226" s="23"/>
      <c r="ABA226" s="23"/>
      <c r="ABB226" s="23"/>
      <c r="ABC226" s="23"/>
      <c r="ABD226" s="23"/>
      <c r="ABE226" s="23"/>
      <c r="ABF226" s="23"/>
      <c r="ABG226" s="23"/>
      <c r="ABH226" s="23"/>
      <c r="ABI226" s="23"/>
      <c r="ABJ226" s="23"/>
      <c r="ABK226" s="23"/>
      <c r="ABL226" s="23"/>
      <c r="ABM226" s="23"/>
      <c r="ABN226" s="23"/>
      <c r="ABO226" s="23"/>
      <c r="ABP226" s="23"/>
      <c r="ABQ226" s="23"/>
      <c r="ABR226" s="23"/>
      <c r="ABS226" s="23"/>
      <c r="ABT226" s="23"/>
      <c r="ABU226" s="23"/>
      <c r="ABV226" s="23"/>
      <c r="ABW226" s="23"/>
      <c r="ABX226" s="23"/>
      <c r="ABY226" s="23"/>
      <c r="ABZ226" s="23"/>
      <c r="ACA226" s="23"/>
      <c r="ACB226" s="23"/>
      <c r="ACC226" s="23"/>
      <c r="ACD226" s="23"/>
      <c r="ACE226" s="23"/>
      <c r="ACF226" s="23"/>
      <c r="ACG226" s="23"/>
      <c r="ACH226" s="23"/>
      <c r="ACI226" s="23"/>
      <c r="ACJ226" s="23"/>
      <c r="ACK226" s="23"/>
      <c r="ACL226" s="23"/>
      <c r="ACM226" s="23"/>
      <c r="ACN226" s="23"/>
      <c r="ACO226" s="23"/>
      <c r="ACP226" s="23"/>
      <c r="ACQ226" s="23"/>
      <c r="ACR226" s="23"/>
      <c r="ACS226" s="23"/>
      <c r="ACT226" s="23"/>
      <c r="ACU226" s="23"/>
      <c r="ACV226" s="23"/>
      <c r="ACW226" s="23"/>
      <c r="ACX226" s="23"/>
      <c r="ACY226" s="23"/>
      <c r="ACZ226" s="23"/>
      <c r="ADA226" s="23"/>
      <c r="ADB226" s="23"/>
      <c r="ADC226" s="23"/>
      <c r="ADD226" s="23"/>
      <c r="ADE226" s="23"/>
      <c r="ADF226" s="23"/>
      <c r="ADG226" s="23"/>
      <c r="ADH226" s="23"/>
      <c r="ADI226" s="23"/>
      <c r="ADJ226" s="23"/>
      <c r="ADK226" s="23"/>
      <c r="ADL226" s="23"/>
      <c r="ADM226" s="23"/>
      <c r="ADN226" s="23"/>
      <c r="ADO226" s="23"/>
      <c r="ADP226" s="23"/>
      <c r="ADQ226" s="23"/>
      <c r="ADR226" s="23"/>
      <c r="ADS226" s="23"/>
      <c r="ADT226" s="23"/>
      <c r="ADU226" s="23"/>
      <c r="ADV226" s="23"/>
      <c r="ADW226" s="23"/>
      <c r="ADX226" s="23"/>
      <c r="ADY226" s="23"/>
      <c r="ADZ226" s="23"/>
      <c r="AEA226" s="23"/>
      <c r="AEB226" s="23"/>
      <c r="AEC226" s="23"/>
      <c r="AED226" s="23"/>
      <c r="AEE226" s="23"/>
      <c r="AEF226" s="23"/>
      <c r="AEG226" s="23"/>
      <c r="AEH226" s="23"/>
      <c r="AEI226" s="23"/>
      <c r="AEJ226" s="23"/>
      <c r="AEK226" s="23"/>
      <c r="AEL226" s="23"/>
      <c r="AEM226" s="23"/>
      <c r="AEN226" s="23"/>
      <c r="AEO226" s="23"/>
      <c r="AEP226" s="23"/>
      <c r="AEQ226" s="23"/>
      <c r="AER226" s="23"/>
      <c r="AES226" s="23"/>
      <c r="AET226" s="23"/>
      <c r="AEU226" s="23"/>
      <c r="AEV226" s="23"/>
      <c r="AEW226" s="23"/>
      <c r="AEX226" s="23"/>
      <c r="AEY226" s="23"/>
      <c r="AEZ226" s="23"/>
      <c r="AFA226" s="23"/>
      <c r="AFB226" s="23"/>
      <c r="AFC226" s="23"/>
      <c r="AFD226" s="23"/>
      <c r="AFE226" s="23"/>
      <c r="AFF226" s="23"/>
      <c r="AFG226" s="23"/>
      <c r="AFH226" s="23"/>
      <c r="AFI226" s="23"/>
      <c r="AFJ226" s="23"/>
      <c r="AFK226" s="23"/>
      <c r="AFL226" s="23"/>
      <c r="AFM226" s="23"/>
      <c r="AFN226" s="23"/>
      <c r="AFO226" s="23"/>
      <c r="AFP226" s="23"/>
      <c r="AFQ226" s="23"/>
      <c r="AFR226" s="23"/>
      <c r="AFS226" s="23"/>
      <c r="AFT226" s="23"/>
      <c r="AFU226" s="23"/>
      <c r="AFV226" s="23"/>
      <c r="AFW226" s="23"/>
      <c r="AFX226" s="23"/>
      <c r="AFY226" s="23"/>
      <c r="AFZ226" s="23"/>
      <c r="AGA226" s="23"/>
      <c r="AGB226" s="23"/>
      <c r="AGC226" s="23"/>
      <c r="AGD226" s="23"/>
      <c r="AGE226" s="23"/>
      <c r="AGF226" s="23"/>
      <c r="AGG226" s="23"/>
      <c r="AGH226" s="23"/>
      <c r="AGI226" s="23"/>
      <c r="AGJ226" s="23"/>
      <c r="AGK226" s="23"/>
      <c r="AGL226" s="23"/>
      <c r="AGM226" s="23"/>
      <c r="AGN226" s="23"/>
      <c r="AGO226" s="23"/>
      <c r="AGP226" s="23"/>
      <c r="AGQ226" s="23"/>
      <c r="AGR226" s="23"/>
      <c r="AGS226" s="23"/>
      <c r="AGT226" s="23"/>
      <c r="AGU226" s="23"/>
      <c r="AGV226" s="23"/>
      <c r="AGW226" s="23"/>
      <c r="AGX226" s="23"/>
      <c r="AGY226" s="23"/>
      <c r="AGZ226" s="23"/>
      <c r="AHA226" s="23"/>
      <c r="AHB226" s="23"/>
      <c r="AHC226" s="23"/>
      <c r="AHD226" s="23"/>
      <c r="AHE226" s="23"/>
      <c r="AHF226" s="23"/>
      <c r="AHG226" s="23"/>
      <c r="AHH226" s="23"/>
      <c r="AHI226" s="23"/>
      <c r="AHJ226" s="23"/>
      <c r="AHK226" s="23"/>
      <c r="AHL226" s="23"/>
      <c r="AHM226" s="23"/>
      <c r="AHN226" s="23"/>
      <c r="AHO226" s="23"/>
      <c r="AHP226" s="23"/>
      <c r="AHQ226" s="23"/>
      <c r="AHR226" s="23"/>
      <c r="AHS226" s="23"/>
      <c r="AHT226" s="23"/>
      <c r="AHU226" s="23"/>
      <c r="AHV226" s="23"/>
      <c r="AHW226" s="23"/>
      <c r="AHX226" s="23"/>
      <c r="AHY226" s="23"/>
      <c r="AHZ226" s="23"/>
      <c r="AIA226" s="23"/>
      <c r="AIB226" s="23"/>
      <c r="AIC226" s="23"/>
      <c r="AID226" s="23"/>
    </row>
    <row r="227" spans="1:914" s="20" customFormat="1" ht="13.55" customHeight="1">
      <c r="A227" s="587"/>
      <c r="B227" s="260" t="s">
        <v>204</v>
      </c>
      <c r="C227" s="385">
        <v>702153</v>
      </c>
      <c r="D227" s="234">
        <v>4.0987059951202509</v>
      </c>
      <c r="E227" s="620"/>
      <c r="F227" s="623"/>
      <c r="G227" s="233">
        <v>12947</v>
      </c>
      <c r="H227" s="234">
        <v>4.9037847697218426</v>
      </c>
      <c r="I227" s="369">
        <v>10014</v>
      </c>
      <c r="J227" s="234">
        <v>15.470394736842106</v>
      </c>
      <c r="K227" s="626"/>
      <c r="L227" s="629"/>
      <c r="M227" s="369">
        <v>1833</v>
      </c>
      <c r="N227" s="234">
        <v>2.925053533190578</v>
      </c>
      <c r="O227" s="369"/>
      <c r="P227" s="234" t="s">
        <v>445</v>
      </c>
      <c r="Q227" s="369">
        <v>525</v>
      </c>
      <c r="R227" s="234">
        <v>17.103448275862068</v>
      </c>
      <c r="S227" s="369">
        <v>2491</v>
      </c>
      <c r="T227" s="234">
        <v>17.05072463768116</v>
      </c>
      <c r="U227" s="384"/>
      <c r="V227" s="234" t="s">
        <v>445</v>
      </c>
      <c r="W227" s="233">
        <v>54</v>
      </c>
      <c r="X227" s="234">
        <v>2.375</v>
      </c>
      <c r="Y227" s="384">
        <v>6</v>
      </c>
      <c r="Z227" s="234" t="s">
        <v>445</v>
      </c>
      <c r="AA227" s="369"/>
      <c r="AB227" s="234" t="s">
        <v>445</v>
      </c>
      <c r="AC227" s="369"/>
      <c r="AD227" s="234" t="s">
        <v>445</v>
      </c>
      <c r="AE227" s="369"/>
      <c r="AF227" s="234" t="s">
        <v>445</v>
      </c>
      <c r="AG227" s="369"/>
      <c r="AH227" s="234" t="s">
        <v>445</v>
      </c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  <c r="IW227" s="23"/>
      <c r="IX227" s="23"/>
      <c r="IY227" s="23"/>
      <c r="IZ227" s="23"/>
      <c r="JA227" s="23"/>
      <c r="JB227" s="23"/>
      <c r="JC227" s="23"/>
      <c r="JD227" s="23"/>
      <c r="JE227" s="23"/>
      <c r="JF227" s="23"/>
      <c r="JG227" s="23"/>
      <c r="JH227" s="23"/>
      <c r="JI227" s="23"/>
      <c r="JJ227" s="23"/>
      <c r="JK227" s="23"/>
      <c r="JL227" s="23"/>
      <c r="JM227" s="23"/>
      <c r="JN227" s="23"/>
      <c r="JO227" s="23"/>
      <c r="JP227" s="23"/>
      <c r="JQ227" s="23"/>
      <c r="JR227" s="23"/>
      <c r="JS227" s="23"/>
      <c r="JT227" s="23"/>
      <c r="JU227" s="23"/>
      <c r="JV227" s="23"/>
      <c r="JW227" s="23"/>
      <c r="JX227" s="23"/>
      <c r="JY227" s="23"/>
      <c r="JZ227" s="23"/>
      <c r="KA227" s="23"/>
      <c r="KB227" s="23"/>
      <c r="KC227" s="23"/>
      <c r="KD227" s="23"/>
      <c r="KE227" s="23"/>
      <c r="KF227" s="23"/>
      <c r="KG227" s="23"/>
      <c r="KH227" s="23"/>
      <c r="KI227" s="23"/>
      <c r="KJ227" s="23"/>
      <c r="KK227" s="23"/>
      <c r="KL227" s="23"/>
      <c r="KM227" s="23"/>
      <c r="KN227" s="23"/>
      <c r="KO227" s="23"/>
      <c r="KP227" s="23"/>
      <c r="KQ227" s="23"/>
      <c r="KR227" s="23"/>
      <c r="KS227" s="23"/>
      <c r="KT227" s="23"/>
      <c r="KU227" s="23"/>
      <c r="KV227" s="23"/>
      <c r="KW227" s="23"/>
      <c r="KX227" s="23"/>
      <c r="KY227" s="23"/>
      <c r="KZ227" s="23"/>
      <c r="LA227" s="23"/>
      <c r="LB227" s="23"/>
      <c r="LC227" s="23"/>
      <c r="LD227" s="23"/>
      <c r="LE227" s="23"/>
      <c r="LF227" s="23"/>
      <c r="LG227" s="23"/>
      <c r="LH227" s="23"/>
      <c r="LI227" s="23"/>
      <c r="LJ227" s="23"/>
      <c r="LK227" s="23"/>
      <c r="LL227" s="23"/>
      <c r="LM227" s="23"/>
      <c r="LN227" s="23"/>
      <c r="LO227" s="23"/>
      <c r="LP227" s="23"/>
      <c r="LQ227" s="23"/>
      <c r="LR227" s="23"/>
      <c r="LS227" s="23"/>
      <c r="LT227" s="23"/>
      <c r="LU227" s="23"/>
      <c r="LV227" s="23"/>
      <c r="LW227" s="23"/>
      <c r="LX227" s="23"/>
      <c r="LY227" s="23"/>
      <c r="LZ227" s="23"/>
      <c r="MA227" s="23"/>
      <c r="MB227" s="23"/>
      <c r="MC227" s="23"/>
      <c r="MD227" s="23"/>
      <c r="ME227" s="23"/>
      <c r="MF227" s="23"/>
      <c r="MG227" s="23"/>
      <c r="MH227" s="23"/>
      <c r="MI227" s="23"/>
      <c r="MJ227" s="23"/>
      <c r="MK227" s="23"/>
      <c r="ML227" s="23"/>
      <c r="MM227" s="23"/>
      <c r="MN227" s="23"/>
      <c r="MO227" s="23"/>
      <c r="MP227" s="23"/>
      <c r="MQ227" s="23"/>
      <c r="MR227" s="23"/>
      <c r="MS227" s="23"/>
      <c r="MT227" s="23"/>
      <c r="MU227" s="23"/>
      <c r="MV227" s="23"/>
      <c r="MW227" s="23"/>
      <c r="MX227" s="23"/>
      <c r="MY227" s="23"/>
      <c r="MZ227" s="23"/>
      <c r="NA227" s="23"/>
      <c r="NB227" s="23"/>
      <c r="NC227" s="23"/>
      <c r="ND227" s="23"/>
      <c r="NE227" s="23"/>
      <c r="NF227" s="23"/>
      <c r="NG227" s="23"/>
      <c r="NH227" s="23"/>
      <c r="NI227" s="23"/>
      <c r="NJ227" s="23"/>
      <c r="NK227" s="23"/>
      <c r="NL227" s="23"/>
      <c r="NM227" s="23"/>
      <c r="NN227" s="23"/>
      <c r="NO227" s="23"/>
      <c r="NP227" s="23"/>
      <c r="NQ227" s="23"/>
      <c r="NR227" s="23"/>
      <c r="NS227" s="23"/>
      <c r="NT227" s="23"/>
      <c r="NU227" s="23"/>
      <c r="NV227" s="23"/>
      <c r="NW227" s="23"/>
      <c r="NX227" s="23"/>
      <c r="NY227" s="23"/>
      <c r="NZ227" s="23"/>
      <c r="OA227" s="23"/>
      <c r="OB227" s="23"/>
      <c r="OC227" s="23"/>
      <c r="OD227" s="23"/>
      <c r="OE227" s="23"/>
      <c r="OF227" s="23"/>
      <c r="OG227" s="23"/>
      <c r="OH227" s="23"/>
      <c r="OI227" s="23"/>
      <c r="OJ227" s="23"/>
      <c r="OK227" s="23"/>
      <c r="OL227" s="23"/>
      <c r="OM227" s="23"/>
      <c r="ON227" s="23"/>
      <c r="OO227" s="23"/>
      <c r="OP227" s="23"/>
      <c r="OQ227" s="23"/>
      <c r="OR227" s="23"/>
      <c r="OS227" s="23"/>
      <c r="OT227" s="23"/>
      <c r="OU227" s="23"/>
      <c r="OV227" s="23"/>
      <c r="OW227" s="23"/>
      <c r="OX227" s="23"/>
      <c r="OY227" s="23"/>
      <c r="OZ227" s="23"/>
      <c r="PA227" s="23"/>
      <c r="PB227" s="23"/>
      <c r="PC227" s="23"/>
      <c r="PD227" s="23"/>
      <c r="PE227" s="23"/>
      <c r="PF227" s="23"/>
      <c r="PG227" s="23"/>
      <c r="PH227" s="23"/>
      <c r="PI227" s="23"/>
      <c r="PJ227" s="23"/>
      <c r="PK227" s="23"/>
      <c r="PL227" s="23"/>
      <c r="PM227" s="23"/>
      <c r="PN227" s="23"/>
      <c r="PO227" s="23"/>
      <c r="PP227" s="23"/>
      <c r="PQ227" s="23"/>
      <c r="PR227" s="23"/>
      <c r="PS227" s="23"/>
      <c r="PT227" s="23"/>
      <c r="PU227" s="23"/>
      <c r="PV227" s="23"/>
      <c r="PW227" s="23"/>
      <c r="PX227" s="23"/>
      <c r="PY227" s="23"/>
      <c r="PZ227" s="23"/>
      <c r="QA227" s="23"/>
      <c r="QB227" s="23"/>
      <c r="QC227" s="23"/>
      <c r="QD227" s="23"/>
      <c r="QE227" s="23"/>
      <c r="QF227" s="23"/>
      <c r="QG227" s="23"/>
      <c r="QH227" s="23"/>
      <c r="QI227" s="23"/>
      <c r="QJ227" s="23"/>
      <c r="QK227" s="23"/>
      <c r="QL227" s="23"/>
      <c r="QM227" s="23"/>
      <c r="QN227" s="23"/>
      <c r="QO227" s="23"/>
      <c r="QP227" s="23"/>
      <c r="QQ227" s="23"/>
      <c r="QR227" s="23"/>
      <c r="QS227" s="23"/>
      <c r="QT227" s="23"/>
      <c r="QU227" s="23"/>
      <c r="QV227" s="23"/>
      <c r="QW227" s="23"/>
      <c r="QX227" s="23"/>
      <c r="QY227" s="23"/>
      <c r="QZ227" s="23"/>
      <c r="RA227" s="23"/>
      <c r="RB227" s="23"/>
      <c r="RC227" s="23"/>
      <c r="RD227" s="23"/>
      <c r="RE227" s="23"/>
      <c r="RF227" s="23"/>
      <c r="RG227" s="23"/>
      <c r="RH227" s="23"/>
      <c r="RI227" s="23"/>
      <c r="RJ227" s="23"/>
      <c r="RK227" s="23"/>
      <c r="RL227" s="23"/>
      <c r="RM227" s="23"/>
      <c r="RN227" s="23"/>
      <c r="RO227" s="23"/>
      <c r="RP227" s="23"/>
      <c r="RQ227" s="23"/>
      <c r="RR227" s="23"/>
      <c r="RS227" s="23"/>
      <c r="RT227" s="23"/>
      <c r="RU227" s="23"/>
      <c r="RV227" s="23"/>
      <c r="RW227" s="23"/>
      <c r="RX227" s="23"/>
      <c r="RY227" s="23"/>
      <c r="RZ227" s="23"/>
      <c r="SA227" s="23"/>
      <c r="SB227" s="23"/>
      <c r="SC227" s="23"/>
      <c r="SD227" s="23"/>
      <c r="SE227" s="23"/>
      <c r="SF227" s="23"/>
      <c r="SG227" s="23"/>
      <c r="SH227" s="23"/>
      <c r="SI227" s="23"/>
      <c r="SJ227" s="23"/>
      <c r="SK227" s="23"/>
      <c r="SL227" s="23"/>
      <c r="SM227" s="23"/>
      <c r="SN227" s="23"/>
      <c r="SO227" s="23"/>
      <c r="SP227" s="23"/>
      <c r="SQ227" s="23"/>
      <c r="SR227" s="23"/>
      <c r="SS227" s="23"/>
      <c r="ST227" s="23"/>
      <c r="SU227" s="23"/>
      <c r="SV227" s="23"/>
      <c r="SW227" s="23"/>
      <c r="SX227" s="23"/>
      <c r="SY227" s="23"/>
      <c r="SZ227" s="23"/>
      <c r="TA227" s="23"/>
      <c r="TB227" s="23"/>
      <c r="TC227" s="23"/>
      <c r="TD227" s="23"/>
      <c r="TE227" s="23"/>
      <c r="TF227" s="23"/>
      <c r="TG227" s="23"/>
      <c r="TH227" s="23"/>
      <c r="TI227" s="23"/>
      <c r="TJ227" s="23"/>
      <c r="TK227" s="23"/>
      <c r="TL227" s="23"/>
      <c r="TM227" s="23"/>
      <c r="TN227" s="23"/>
      <c r="TO227" s="23"/>
      <c r="TP227" s="23"/>
      <c r="TQ227" s="23"/>
      <c r="TR227" s="23"/>
      <c r="TS227" s="23"/>
      <c r="TT227" s="23"/>
      <c r="TU227" s="23"/>
      <c r="TV227" s="23"/>
      <c r="TW227" s="23"/>
      <c r="TX227" s="23"/>
      <c r="TY227" s="23"/>
      <c r="TZ227" s="23"/>
      <c r="UA227" s="23"/>
      <c r="UB227" s="23"/>
      <c r="UC227" s="23"/>
      <c r="UD227" s="23"/>
      <c r="UE227" s="23"/>
      <c r="UF227" s="23"/>
      <c r="UG227" s="23"/>
      <c r="UH227" s="23"/>
      <c r="UI227" s="23"/>
      <c r="UJ227" s="23"/>
      <c r="UK227" s="23"/>
      <c r="UL227" s="23"/>
      <c r="UM227" s="23"/>
      <c r="UN227" s="23"/>
      <c r="UO227" s="23"/>
      <c r="UP227" s="23"/>
      <c r="UQ227" s="23"/>
      <c r="UR227" s="23"/>
      <c r="US227" s="23"/>
      <c r="UT227" s="23"/>
      <c r="UU227" s="23"/>
      <c r="UV227" s="23"/>
      <c r="UW227" s="23"/>
      <c r="UX227" s="23"/>
      <c r="UY227" s="23"/>
      <c r="UZ227" s="23"/>
      <c r="VA227" s="23"/>
      <c r="VB227" s="23"/>
      <c r="VC227" s="23"/>
      <c r="VD227" s="23"/>
      <c r="VE227" s="23"/>
      <c r="VF227" s="23"/>
      <c r="VG227" s="23"/>
      <c r="VH227" s="23"/>
      <c r="VI227" s="23"/>
      <c r="VJ227" s="23"/>
      <c r="VK227" s="23"/>
      <c r="VL227" s="23"/>
      <c r="VM227" s="23"/>
      <c r="VN227" s="23"/>
      <c r="VO227" s="23"/>
      <c r="VP227" s="23"/>
      <c r="VQ227" s="23"/>
      <c r="VR227" s="23"/>
      <c r="VS227" s="23"/>
      <c r="VT227" s="23"/>
      <c r="VU227" s="23"/>
      <c r="VV227" s="23"/>
      <c r="VW227" s="23"/>
      <c r="VX227" s="23"/>
      <c r="VY227" s="23"/>
      <c r="VZ227" s="23"/>
      <c r="WA227" s="23"/>
      <c r="WB227" s="23"/>
      <c r="WC227" s="23"/>
      <c r="WD227" s="23"/>
      <c r="WE227" s="23"/>
      <c r="WF227" s="23"/>
      <c r="WG227" s="23"/>
      <c r="WH227" s="23"/>
      <c r="WI227" s="23"/>
      <c r="WJ227" s="23"/>
      <c r="WK227" s="23"/>
      <c r="WL227" s="23"/>
      <c r="WM227" s="23"/>
      <c r="WN227" s="23"/>
      <c r="WO227" s="23"/>
      <c r="WP227" s="23"/>
      <c r="WQ227" s="23"/>
      <c r="WR227" s="23"/>
      <c r="WS227" s="23"/>
      <c r="WT227" s="23"/>
      <c r="WU227" s="23"/>
      <c r="WV227" s="23"/>
      <c r="WW227" s="23"/>
      <c r="WX227" s="23"/>
      <c r="WY227" s="23"/>
      <c r="WZ227" s="23"/>
      <c r="XA227" s="23"/>
      <c r="XB227" s="23"/>
      <c r="XC227" s="23"/>
      <c r="XD227" s="23"/>
      <c r="XE227" s="23"/>
      <c r="XF227" s="23"/>
      <c r="XG227" s="23"/>
      <c r="XH227" s="23"/>
      <c r="XI227" s="23"/>
      <c r="XJ227" s="23"/>
      <c r="XK227" s="23"/>
      <c r="XL227" s="23"/>
      <c r="XM227" s="23"/>
      <c r="XN227" s="23"/>
      <c r="XO227" s="23"/>
      <c r="XP227" s="23"/>
      <c r="XQ227" s="23"/>
      <c r="XR227" s="23"/>
      <c r="XS227" s="23"/>
      <c r="XT227" s="23"/>
      <c r="XU227" s="23"/>
      <c r="XV227" s="23"/>
      <c r="XW227" s="23"/>
      <c r="XX227" s="23"/>
      <c r="XY227" s="23"/>
      <c r="XZ227" s="23"/>
      <c r="YA227" s="23"/>
      <c r="YB227" s="23"/>
      <c r="YC227" s="23"/>
      <c r="YD227" s="23"/>
      <c r="YE227" s="23"/>
      <c r="YF227" s="23"/>
      <c r="YG227" s="23"/>
      <c r="YH227" s="23"/>
      <c r="YI227" s="23"/>
      <c r="YJ227" s="23"/>
      <c r="YK227" s="23"/>
      <c r="YL227" s="23"/>
      <c r="YM227" s="23"/>
      <c r="YN227" s="23"/>
      <c r="YO227" s="23"/>
      <c r="YP227" s="23"/>
      <c r="YQ227" s="23"/>
      <c r="YR227" s="23"/>
      <c r="YS227" s="23"/>
      <c r="YT227" s="23"/>
      <c r="YU227" s="23"/>
      <c r="YV227" s="23"/>
      <c r="YW227" s="23"/>
      <c r="YX227" s="23"/>
      <c r="YY227" s="23"/>
      <c r="YZ227" s="23"/>
      <c r="ZA227" s="23"/>
      <c r="ZB227" s="23"/>
      <c r="ZC227" s="23"/>
      <c r="ZD227" s="23"/>
      <c r="ZE227" s="23"/>
      <c r="ZF227" s="23"/>
      <c r="ZG227" s="23"/>
      <c r="ZH227" s="23"/>
      <c r="ZI227" s="23"/>
      <c r="ZJ227" s="23"/>
      <c r="ZK227" s="23"/>
      <c r="ZL227" s="23"/>
      <c r="ZM227" s="23"/>
      <c r="ZN227" s="23"/>
      <c r="ZO227" s="23"/>
      <c r="ZP227" s="23"/>
      <c r="ZQ227" s="23"/>
      <c r="ZR227" s="23"/>
      <c r="ZS227" s="23"/>
      <c r="ZT227" s="23"/>
      <c r="ZU227" s="23"/>
      <c r="ZV227" s="23"/>
      <c r="ZW227" s="23"/>
      <c r="ZX227" s="23"/>
      <c r="ZY227" s="23"/>
      <c r="ZZ227" s="23"/>
      <c r="AAA227" s="23"/>
      <c r="AAB227" s="23"/>
      <c r="AAC227" s="23"/>
      <c r="AAD227" s="23"/>
      <c r="AAE227" s="23"/>
      <c r="AAF227" s="23"/>
      <c r="AAG227" s="23"/>
      <c r="AAH227" s="23"/>
      <c r="AAI227" s="23"/>
      <c r="AAJ227" s="23"/>
      <c r="AAK227" s="23"/>
      <c r="AAL227" s="23"/>
      <c r="AAM227" s="23"/>
      <c r="AAN227" s="23"/>
      <c r="AAO227" s="23"/>
      <c r="AAP227" s="23"/>
      <c r="AAQ227" s="23"/>
      <c r="AAR227" s="23"/>
      <c r="AAS227" s="23"/>
      <c r="AAT227" s="23"/>
      <c r="AAU227" s="23"/>
      <c r="AAV227" s="23"/>
      <c r="AAW227" s="23"/>
      <c r="AAX227" s="23"/>
      <c r="AAY227" s="23"/>
      <c r="AAZ227" s="23"/>
      <c r="ABA227" s="23"/>
      <c r="ABB227" s="23"/>
      <c r="ABC227" s="23"/>
      <c r="ABD227" s="23"/>
      <c r="ABE227" s="23"/>
      <c r="ABF227" s="23"/>
      <c r="ABG227" s="23"/>
      <c r="ABH227" s="23"/>
      <c r="ABI227" s="23"/>
      <c r="ABJ227" s="23"/>
      <c r="ABK227" s="23"/>
      <c r="ABL227" s="23"/>
      <c r="ABM227" s="23"/>
      <c r="ABN227" s="23"/>
      <c r="ABO227" s="23"/>
      <c r="ABP227" s="23"/>
      <c r="ABQ227" s="23"/>
      <c r="ABR227" s="23"/>
      <c r="ABS227" s="23"/>
      <c r="ABT227" s="23"/>
      <c r="ABU227" s="23"/>
      <c r="ABV227" s="23"/>
      <c r="ABW227" s="23"/>
      <c r="ABX227" s="23"/>
      <c r="ABY227" s="23"/>
      <c r="ABZ227" s="23"/>
      <c r="ACA227" s="23"/>
      <c r="ACB227" s="23"/>
      <c r="ACC227" s="23"/>
      <c r="ACD227" s="23"/>
      <c r="ACE227" s="23"/>
      <c r="ACF227" s="23"/>
      <c r="ACG227" s="23"/>
      <c r="ACH227" s="23"/>
      <c r="ACI227" s="23"/>
      <c r="ACJ227" s="23"/>
      <c r="ACK227" s="23"/>
      <c r="ACL227" s="23"/>
      <c r="ACM227" s="23"/>
      <c r="ACN227" s="23"/>
      <c r="ACO227" s="23"/>
      <c r="ACP227" s="23"/>
      <c r="ACQ227" s="23"/>
      <c r="ACR227" s="23"/>
      <c r="ACS227" s="23"/>
      <c r="ACT227" s="23"/>
      <c r="ACU227" s="23"/>
      <c r="ACV227" s="23"/>
      <c r="ACW227" s="23"/>
      <c r="ACX227" s="23"/>
      <c r="ACY227" s="23"/>
      <c r="ACZ227" s="23"/>
      <c r="ADA227" s="23"/>
      <c r="ADB227" s="23"/>
      <c r="ADC227" s="23"/>
      <c r="ADD227" s="23"/>
      <c r="ADE227" s="23"/>
      <c r="ADF227" s="23"/>
      <c r="ADG227" s="23"/>
      <c r="ADH227" s="23"/>
      <c r="ADI227" s="23"/>
      <c r="ADJ227" s="23"/>
      <c r="ADK227" s="23"/>
      <c r="ADL227" s="23"/>
      <c r="ADM227" s="23"/>
      <c r="ADN227" s="23"/>
      <c r="ADO227" s="23"/>
      <c r="ADP227" s="23"/>
      <c r="ADQ227" s="23"/>
      <c r="ADR227" s="23"/>
      <c r="ADS227" s="23"/>
      <c r="ADT227" s="23"/>
      <c r="ADU227" s="23"/>
      <c r="ADV227" s="23"/>
      <c r="ADW227" s="23"/>
      <c r="ADX227" s="23"/>
      <c r="ADY227" s="23"/>
      <c r="ADZ227" s="23"/>
      <c r="AEA227" s="23"/>
      <c r="AEB227" s="23"/>
      <c r="AEC227" s="23"/>
      <c r="AED227" s="23"/>
      <c r="AEE227" s="23"/>
      <c r="AEF227" s="23"/>
      <c r="AEG227" s="23"/>
      <c r="AEH227" s="23"/>
      <c r="AEI227" s="23"/>
      <c r="AEJ227" s="23"/>
      <c r="AEK227" s="23"/>
      <c r="AEL227" s="23"/>
      <c r="AEM227" s="23"/>
      <c r="AEN227" s="23"/>
      <c r="AEO227" s="23"/>
      <c r="AEP227" s="23"/>
      <c r="AEQ227" s="23"/>
      <c r="AER227" s="23"/>
      <c r="AES227" s="23"/>
      <c r="AET227" s="23"/>
      <c r="AEU227" s="23"/>
      <c r="AEV227" s="23"/>
      <c r="AEW227" s="23"/>
      <c r="AEX227" s="23"/>
      <c r="AEY227" s="23"/>
      <c r="AEZ227" s="23"/>
      <c r="AFA227" s="23"/>
      <c r="AFB227" s="23"/>
      <c r="AFC227" s="23"/>
      <c r="AFD227" s="23"/>
      <c r="AFE227" s="23"/>
      <c r="AFF227" s="23"/>
      <c r="AFG227" s="23"/>
      <c r="AFH227" s="23"/>
      <c r="AFI227" s="23"/>
      <c r="AFJ227" s="23"/>
      <c r="AFK227" s="23"/>
      <c r="AFL227" s="23"/>
      <c r="AFM227" s="23"/>
      <c r="AFN227" s="23"/>
      <c r="AFO227" s="23"/>
      <c r="AFP227" s="23"/>
      <c r="AFQ227" s="23"/>
      <c r="AFR227" s="23"/>
      <c r="AFS227" s="23"/>
      <c r="AFT227" s="23"/>
      <c r="AFU227" s="23"/>
      <c r="AFV227" s="23"/>
      <c r="AFW227" s="23"/>
      <c r="AFX227" s="23"/>
      <c r="AFY227" s="23"/>
      <c r="AFZ227" s="23"/>
      <c r="AGA227" s="23"/>
      <c r="AGB227" s="23"/>
      <c r="AGC227" s="23"/>
      <c r="AGD227" s="23"/>
      <c r="AGE227" s="23"/>
      <c r="AGF227" s="23"/>
      <c r="AGG227" s="23"/>
      <c r="AGH227" s="23"/>
      <c r="AGI227" s="23"/>
      <c r="AGJ227" s="23"/>
      <c r="AGK227" s="23"/>
      <c r="AGL227" s="23"/>
      <c r="AGM227" s="23"/>
      <c r="AGN227" s="23"/>
      <c r="AGO227" s="23"/>
      <c r="AGP227" s="23"/>
      <c r="AGQ227" s="23"/>
      <c r="AGR227" s="23"/>
      <c r="AGS227" s="23"/>
      <c r="AGT227" s="23"/>
      <c r="AGU227" s="23"/>
      <c r="AGV227" s="23"/>
      <c r="AGW227" s="23"/>
      <c r="AGX227" s="23"/>
      <c r="AGY227" s="23"/>
      <c r="AGZ227" s="23"/>
      <c r="AHA227" s="23"/>
      <c r="AHB227" s="23"/>
      <c r="AHC227" s="23"/>
      <c r="AHD227" s="23"/>
      <c r="AHE227" s="23"/>
      <c r="AHF227" s="23"/>
      <c r="AHG227" s="23"/>
      <c r="AHH227" s="23"/>
      <c r="AHI227" s="23"/>
      <c r="AHJ227" s="23"/>
      <c r="AHK227" s="23"/>
      <c r="AHL227" s="23"/>
      <c r="AHM227" s="23"/>
      <c r="AHN227" s="23"/>
      <c r="AHO227" s="23"/>
      <c r="AHP227" s="23"/>
      <c r="AHQ227" s="23"/>
      <c r="AHR227" s="23"/>
      <c r="AHS227" s="23"/>
      <c r="AHT227" s="23"/>
      <c r="AHU227" s="23"/>
      <c r="AHV227" s="23"/>
      <c r="AHW227" s="23"/>
      <c r="AHX227" s="23"/>
      <c r="AHY227" s="23"/>
      <c r="AHZ227" s="23"/>
      <c r="AIA227" s="23"/>
      <c r="AIB227" s="23"/>
      <c r="AIC227" s="23"/>
      <c r="AID227" s="23"/>
    </row>
    <row r="228" spans="1:914" s="20" customFormat="1" ht="13.55" customHeight="1">
      <c r="A228" s="587"/>
      <c r="B228" s="260" t="s">
        <v>205</v>
      </c>
      <c r="C228" s="385">
        <v>619954</v>
      </c>
      <c r="D228" s="234">
        <v>4.3162457659820781</v>
      </c>
      <c r="E228" s="620"/>
      <c r="F228" s="623"/>
      <c r="G228" s="233">
        <v>14951</v>
      </c>
      <c r="H228" s="234">
        <v>3.9490235021516051</v>
      </c>
      <c r="I228" s="369">
        <v>6709</v>
      </c>
      <c r="J228" s="234">
        <v>7.6456185567010309</v>
      </c>
      <c r="K228" s="626"/>
      <c r="L228" s="629"/>
      <c r="M228" s="369">
        <v>1586</v>
      </c>
      <c r="N228" s="234">
        <v>5.9257641921397379</v>
      </c>
      <c r="O228" s="369"/>
      <c r="P228" s="234" t="s">
        <v>445</v>
      </c>
      <c r="Q228" s="369">
        <v>483</v>
      </c>
      <c r="R228" s="234">
        <v>31.200000000000003</v>
      </c>
      <c r="S228" s="369">
        <v>1120</v>
      </c>
      <c r="T228" s="234">
        <v>5.706586826347305</v>
      </c>
      <c r="U228" s="384"/>
      <c r="V228" s="234" t="s">
        <v>445</v>
      </c>
      <c r="W228" s="233">
        <v>64</v>
      </c>
      <c r="X228" s="234">
        <v>3.5714285714285712</v>
      </c>
      <c r="Y228" s="384">
        <v>0</v>
      </c>
      <c r="Z228" s="234" t="s">
        <v>445</v>
      </c>
      <c r="AA228" s="369"/>
      <c r="AB228" s="234" t="s">
        <v>445</v>
      </c>
      <c r="AC228" s="369"/>
      <c r="AD228" s="234" t="s">
        <v>445</v>
      </c>
      <c r="AE228" s="369"/>
      <c r="AF228" s="234" t="s">
        <v>445</v>
      </c>
      <c r="AG228" s="369"/>
      <c r="AH228" s="234" t="s">
        <v>445</v>
      </c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  <c r="IW228" s="23"/>
      <c r="IX228" s="23"/>
      <c r="IY228" s="23"/>
      <c r="IZ228" s="23"/>
      <c r="JA228" s="23"/>
      <c r="JB228" s="23"/>
      <c r="JC228" s="23"/>
      <c r="JD228" s="23"/>
      <c r="JE228" s="23"/>
      <c r="JF228" s="23"/>
      <c r="JG228" s="23"/>
      <c r="JH228" s="23"/>
      <c r="JI228" s="23"/>
      <c r="JJ228" s="23"/>
      <c r="JK228" s="23"/>
      <c r="JL228" s="23"/>
      <c r="JM228" s="23"/>
      <c r="JN228" s="23"/>
      <c r="JO228" s="23"/>
      <c r="JP228" s="23"/>
      <c r="JQ228" s="23"/>
      <c r="JR228" s="23"/>
      <c r="JS228" s="23"/>
      <c r="JT228" s="23"/>
      <c r="JU228" s="23"/>
      <c r="JV228" s="23"/>
      <c r="JW228" s="23"/>
      <c r="JX228" s="23"/>
      <c r="JY228" s="23"/>
      <c r="JZ228" s="23"/>
      <c r="KA228" s="23"/>
      <c r="KB228" s="23"/>
      <c r="KC228" s="23"/>
      <c r="KD228" s="23"/>
      <c r="KE228" s="23"/>
      <c r="KF228" s="23"/>
      <c r="KG228" s="23"/>
      <c r="KH228" s="23"/>
      <c r="KI228" s="23"/>
      <c r="KJ228" s="23"/>
      <c r="KK228" s="23"/>
      <c r="KL228" s="23"/>
      <c r="KM228" s="23"/>
      <c r="KN228" s="23"/>
      <c r="KO228" s="23"/>
      <c r="KP228" s="23"/>
      <c r="KQ228" s="23"/>
      <c r="KR228" s="23"/>
      <c r="KS228" s="23"/>
      <c r="KT228" s="23"/>
      <c r="KU228" s="23"/>
      <c r="KV228" s="23"/>
      <c r="KW228" s="23"/>
      <c r="KX228" s="23"/>
      <c r="KY228" s="23"/>
      <c r="KZ228" s="23"/>
      <c r="LA228" s="23"/>
      <c r="LB228" s="23"/>
      <c r="LC228" s="23"/>
      <c r="LD228" s="23"/>
      <c r="LE228" s="23"/>
      <c r="LF228" s="23"/>
      <c r="LG228" s="23"/>
      <c r="LH228" s="23"/>
      <c r="LI228" s="23"/>
      <c r="LJ228" s="23"/>
      <c r="LK228" s="23"/>
      <c r="LL228" s="23"/>
      <c r="LM228" s="23"/>
      <c r="LN228" s="23"/>
      <c r="LO228" s="23"/>
      <c r="LP228" s="23"/>
      <c r="LQ228" s="23"/>
      <c r="LR228" s="23"/>
      <c r="LS228" s="23"/>
      <c r="LT228" s="23"/>
      <c r="LU228" s="23"/>
      <c r="LV228" s="23"/>
      <c r="LW228" s="23"/>
      <c r="LX228" s="23"/>
      <c r="LY228" s="23"/>
      <c r="LZ228" s="23"/>
      <c r="MA228" s="23"/>
      <c r="MB228" s="23"/>
      <c r="MC228" s="23"/>
      <c r="MD228" s="23"/>
      <c r="ME228" s="23"/>
      <c r="MF228" s="23"/>
      <c r="MG228" s="23"/>
      <c r="MH228" s="23"/>
      <c r="MI228" s="23"/>
      <c r="MJ228" s="23"/>
      <c r="MK228" s="23"/>
      <c r="ML228" s="23"/>
      <c r="MM228" s="23"/>
      <c r="MN228" s="23"/>
      <c r="MO228" s="23"/>
      <c r="MP228" s="23"/>
      <c r="MQ228" s="23"/>
      <c r="MR228" s="23"/>
      <c r="MS228" s="23"/>
      <c r="MT228" s="23"/>
      <c r="MU228" s="23"/>
      <c r="MV228" s="23"/>
      <c r="MW228" s="23"/>
      <c r="MX228" s="23"/>
      <c r="MY228" s="23"/>
      <c r="MZ228" s="23"/>
      <c r="NA228" s="23"/>
      <c r="NB228" s="23"/>
      <c r="NC228" s="23"/>
      <c r="ND228" s="23"/>
      <c r="NE228" s="23"/>
      <c r="NF228" s="23"/>
      <c r="NG228" s="23"/>
      <c r="NH228" s="23"/>
      <c r="NI228" s="23"/>
      <c r="NJ228" s="23"/>
      <c r="NK228" s="23"/>
      <c r="NL228" s="23"/>
      <c r="NM228" s="23"/>
      <c r="NN228" s="23"/>
      <c r="NO228" s="23"/>
      <c r="NP228" s="23"/>
      <c r="NQ228" s="23"/>
      <c r="NR228" s="23"/>
      <c r="NS228" s="23"/>
      <c r="NT228" s="23"/>
      <c r="NU228" s="23"/>
      <c r="NV228" s="23"/>
      <c r="NW228" s="23"/>
      <c r="NX228" s="23"/>
      <c r="NY228" s="23"/>
      <c r="NZ228" s="23"/>
      <c r="OA228" s="23"/>
      <c r="OB228" s="23"/>
      <c r="OC228" s="23"/>
      <c r="OD228" s="23"/>
      <c r="OE228" s="23"/>
      <c r="OF228" s="23"/>
      <c r="OG228" s="23"/>
      <c r="OH228" s="23"/>
      <c r="OI228" s="23"/>
      <c r="OJ228" s="23"/>
      <c r="OK228" s="23"/>
      <c r="OL228" s="23"/>
      <c r="OM228" s="23"/>
      <c r="ON228" s="23"/>
      <c r="OO228" s="23"/>
      <c r="OP228" s="23"/>
      <c r="OQ228" s="23"/>
      <c r="OR228" s="23"/>
      <c r="OS228" s="23"/>
      <c r="OT228" s="23"/>
      <c r="OU228" s="23"/>
      <c r="OV228" s="23"/>
      <c r="OW228" s="23"/>
      <c r="OX228" s="23"/>
      <c r="OY228" s="23"/>
      <c r="OZ228" s="23"/>
      <c r="PA228" s="23"/>
      <c r="PB228" s="23"/>
      <c r="PC228" s="23"/>
      <c r="PD228" s="23"/>
      <c r="PE228" s="23"/>
      <c r="PF228" s="23"/>
      <c r="PG228" s="23"/>
      <c r="PH228" s="23"/>
      <c r="PI228" s="23"/>
      <c r="PJ228" s="23"/>
      <c r="PK228" s="23"/>
      <c r="PL228" s="23"/>
      <c r="PM228" s="23"/>
      <c r="PN228" s="23"/>
      <c r="PO228" s="23"/>
      <c r="PP228" s="23"/>
      <c r="PQ228" s="23"/>
      <c r="PR228" s="23"/>
      <c r="PS228" s="23"/>
      <c r="PT228" s="23"/>
      <c r="PU228" s="23"/>
      <c r="PV228" s="23"/>
      <c r="PW228" s="23"/>
      <c r="PX228" s="23"/>
      <c r="PY228" s="23"/>
      <c r="PZ228" s="23"/>
      <c r="QA228" s="23"/>
      <c r="QB228" s="23"/>
      <c r="QC228" s="23"/>
      <c r="QD228" s="23"/>
      <c r="QE228" s="23"/>
      <c r="QF228" s="23"/>
      <c r="QG228" s="23"/>
      <c r="QH228" s="23"/>
      <c r="QI228" s="23"/>
      <c r="QJ228" s="23"/>
      <c r="QK228" s="23"/>
      <c r="QL228" s="23"/>
      <c r="QM228" s="23"/>
      <c r="QN228" s="23"/>
      <c r="QO228" s="23"/>
      <c r="QP228" s="23"/>
      <c r="QQ228" s="23"/>
      <c r="QR228" s="23"/>
      <c r="QS228" s="23"/>
      <c r="QT228" s="23"/>
      <c r="QU228" s="23"/>
      <c r="QV228" s="23"/>
      <c r="QW228" s="23"/>
      <c r="QX228" s="23"/>
      <c r="QY228" s="23"/>
      <c r="QZ228" s="23"/>
      <c r="RA228" s="23"/>
      <c r="RB228" s="23"/>
      <c r="RC228" s="23"/>
      <c r="RD228" s="23"/>
      <c r="RE228" s="23"/>
      <c r="RF228" s="23"/>
      <c r="RG228" s="23"/>
      <c r="RH228" s="23"/>
      <c r="RI228" s="23"/>
      <c r="RJ228" s="23"/>
      <c r="RK228" s="23"/>
      <c r="RL228" s="23"/>
      <c r="RM228" s="23"/>
      <c r="RN228" s="23"/>
      <c r="RO228" s="23"/>
      <c r="RP228" s="23"/>
      <c r="RQ228" s="23"/>
      <c r="RR228" s="23"/>
      <c r="RS228" s="23"/>
      <c r="RT228" s="23"/>
      <c r="RU228" s="23"/>
      <c r="RV228" s="23"/>
      <c r="RW228" s="23"/>
      <c r="RX228" s="23"/>
      <c r="RY228" s="23"/>
      <c r="RZ228" s="23"/>
      <c r="SA228" s="23"/>
      <c r="SB228" s="23"/>
      <c r="SC228" s="23"/>
      <c r="SD228" s="23"/>
      <c r="SE228" s="23"/>
      <c r="SF228" s="23"/>
      <c r="SG228" s="23"/>
      <c r="SH228" s="23"/>
      <c r="SI228" s="23"/>
      <c r="SJ228" s="23"/>
      <c r="SK228" s="23"/>
      <c r="SL228" s="23"/>
      <c r="SM228" s="23"/>
      <c r="SN228" s="23"/>
      <c r="SO228" s="23"/>
      <c r="SP228" s="23"/>
      <c r="SQ228" s="23"/>
      <c r="SR228" s="23"/>
      <c r="SS228" s="23"/>
      <c r="ST228" s="23"/>
      <c r="SU228" s="23"/>
      <c r="SV228" s="23"/>
      <c r="SW228" s="23"/>
      <c r="SX228" s="23"/>
      <c r="SY228" s="23"/>
      <c r="SZ228" s="23"/>
      <c r="TA228" s="23"/>
      <c r="TB228" s="23"/>
      <c r="TC228" s="23"/>
      <c r="TD228" s="23"/>
      <c r="TE228" s="23"/>
      <c r="TF228" s="23"/>
      <c r="TG228" s="23"/>
      <c r="TH228" s="23"/>
      <c r="TI228" s="23"/>
      <c r="TJ228" s="23"/>
      <c r="TK228" s="23"/>
      <c r="TL228" s="23"/>
      <c r="TM228" s="23"/>
      <c r="TN228" s="23"/>
      <c r="TO228" s="23"/>
      <c r="TP228" s="23"/>
      <c r="TQ228" s="23"/>
      <c r="TR228" s="23"/>
      <c r="TS228" s="23"/>
      <c r="TT228" s="23"/>
      <c r="TU228" s="23"/>
      <c r="TV228" s="23"/>
      <c r="TW228" s="23"/>
      <c r="TX228" s="23"/>
      <c r="TY228" s="23"/>
      <c r="TZ228" s="23"/>
      <c r="UA228" s="23"/>
      <c r="UB228" s="23"/>
      <c r="UC228" s="23"/>
      <c r="UD228" s="23"/>
      <c r="UE228" s="23"/>
      <c r="UF228" s="23"/>
      <c r="UG228" s="23"/>
      <c r="UH228" s="23"/>
      <c r="UI228" s="23"/>
      <c r="UJ228" s="23"/>
      <c r="UK228" s="23"/>
      <c r="UL228" s="23"/>
      <c r="UM228" s="23"/>
      <c r="UN228" s="23"/>
      <c r="UO228" s="23"/>
      <c r="UP228" s="23"/>
      <c r="UQ228" s="23"/>
      <c r="UR228" s="23"/>
      <c r="US228" s="23"/>
      <c r="UT228" s="23"/>
      <c r="UU228" s="23"/>
      <c r="UV228" s="23"/>
      <c r="UW228" s="23"/>
      <c r="UX228" s="23"/>
      <c r="UY228" s="23"/>
      <c r="UZ228" s="23"/>
      <c r="VA228" s="23"/>
      <c r="VB228" s="23"/>
      <c r="VC228" s="23"/>
      <c r="VD228" s="23"/>
      <c r="VE228" s="23"/>
      <c r="VF228" s="23"/>
      <c r="VG228" s="23"/>
      <c r="VH228" s="23"/>
      <c r="VI228" s="23"/>
      <c r="VJ228" s="23"/>
      <c r="VK228" s="23"/>
      <c r="VL228" s="23"/>
      <c r="VM228" s="23"/>
      <c r="VN228" s="23"/>
      <c r="VO228" s="23"/>
      <c r="VP228" s="23"/>
      <c r="VQ228" s="23"/>
      <c r="VR228" s="23"/>
      <c r="VS228" s="23"/>
      <c r="VT228" s="23"/>
      <c r="VU228" s="23"/>
      <c r="VV228" s="23"/>
      <c r="VW228" s="23"/>
      <c r="VX228" s="23"/>
      <c r="VY228" s="23"/>
      <c r="VZ228" s="23"/>
      <c r="WA228" s="23"/>
      <c r="WB228" s="23"/>
      <c r="WC228" s="23"/>
      <c r="WD228" s="23"/>
      <c r="WE228" s="23"/>
      <c r="WF228" s="23"/>
      <c r="WG228" s="23"/>
      <c r="WH228" s="23"/>
      <c r="WI228" s="23"/>
      <c r="WJ228" s="23"/>
      <c r="WK228" s="23"/>
      <c r="WL228" s="23"/>
      <c r="WM228" s="23"/>
      <c r="WN228" s="23"/>
      <c r="WO228" s="23"/>
      <c r="WP228" s="23"/>
      <c r="WQ228" s="23"/>
      <c r="WR228" s="23"/>
      <c r="WS228" s="23"/>
      <c r="WT228" s="23"/>
      <c r="WU228" s="23"/>
      <c r="WV228" s="23"/>
      <c r="WW228" s="23"/>
      <c r="WX228" s="23"/>
      <c r="WY228" s="23"/>
      <c r="WZ228" s="23"/>
      <c r="XA228" s="23"/>
      <c r="XB228" s="23"/>
      <c r="XC228" s="23"/>
      <c r="XD228" s="23"/>
      <c r="XE228" s="23"/>
      <c r="XF228" s="23"/>
      <c r="XG228" s="23"/>
      <c r="XH228" s="23"/>
      <c r="XI228" s="23"/>
      <c r="XJ228" s="23"/>
      <c r="XK228" s="23"/>
      <c r="XL228" s="23"/>
      <c r="XM228" s="23"/>
      <c r="XN228" s="23"/>
      <c r="XO228" s="23"/>
      <c r="XP228" s="23"/>
      <c r="XQ228" s="23"/>
      <c r="XR228" s="23"/>
      <c r="XS228" s="23"/>
      <c r="XT228" s="23"/>
      <c r="XU228" s="23"/>
      <c r="XV228" s="23"/>
      <c r="XW228" s="23"/>
      <c r="XX228" s="23"/>
      <c r="XY228" s="23"/>
      <c r="XZ228" s="23"/>
      <c r="YA228" s="23"/>
      <c r="YB228" s="23"/>
      <c r="YC228" s="23"/>
      <c r="YD228" s="23"/>
      <c r="YE228" s="23"/>
      <c r="YF228" s="23"/>
      <c r="YG228" s="23"/>
      <c r="YH228" s="23"/>
      <c r="YI228" s="23"/>
      <c r="YJ228" s="23"/>
      <c r="YK228" s="23"/>
      <c r="YL228" s="23"/>
      <c r="YM228" s="23"/>
      <c r="YN228" s="23"/>
      <c r="YO228" s="23"/>
      <c r="YP228" s="23"/>
      <c r="YQ228" s="23"/>
      <c r="YR228" s="23"/>
      <c r="YS228" s="23"/>
      <c r="YT228" s="23"/>
      <c r="YU228" s="23"/>
      <c r="YV228" s="23"/>
      <c r="YW228" s="23"/>
      <c r="YX228" s="23"/>
      <c r="YY228" s="23"/>
      <c r="YZ228" s="23"/>
      <c r="ZA228" s="23"/>
      <c r="ZB228" s="23"/>
      <c r="ZC228" s="23"/>
      <c r="ZD228" s="23"/>
      <c r="ZE228" s="23"/>
      <c r="ZF228" s="23"/>
      <c r="ZG228" s="23"/>
      <c r="ZH228" s="23"/>
      <c r="ZI228" s="23"/>
      <c r="ZJ228" s="23"/>
      <c r="ZK228" s="23"/>
      <c r="ZL228" s="23"/>
      <c r="ZM228" s="23"/>
      <c r="ZN228" s="23"/>
      <c r="ZO228" s="23"/>
      <c r="ZP228" s="23"/>
      <c r="ZQ228" s="23"/>
      <c r="ZR228" s="23"/>
      <c r="ZS228" s="23"/>
      <c r="ZT228" s="23"/>
      <c r="ZU228" s="23"/>
      <c r="ZV228" s="23"/>
      <c r="ZW228" s="23"/>
      <c r="ZX228" s="23"/>
      <c r="ZY228" s="23"/>
      <c r="ZZ228" s="23"/>
      <c r="AAA228" s="23"/>
      <c r="AAB228" s="23"/>
      <c r="AAC228" s="23"/>
      <c r="AAD228" s="23"/>
      <c r="AAE228" s="23"/>
      <c r="AAF228" s="23"/>
      <c r="AAG228" s="23"/>
      <c r="AAH228" s="23"/>
      <c r="AAI228" s="23"/>
      <c r="AAJ228" s="23"/>
      <c r="AAK228" s="23"/>
      <c r="AAL228" s="23"/>
      <c r="AAM228" s="23"/>
      <c r="AAN228" s="23"/>
      <c r="AAO228" s="23"/>
      <c r="AAP228" s="23"/>
      <c r="AAQ228" s="23"/>
      <c r="AAR228" s="23"/>
      <c r="AAS228" s="23"/>
      <c r="AAT228" s="23"/>
      <c r="AAU228" s="23"/>
      <c r="AAV228" s="23"/>
      <c r="AAW228" s="23"/>
      <c r="AAX228" s="23"/>
      <c r="AAY228" s="23"/>
      <c r="AAZ228" s="23"/>
      <c r="ABA228" s="23"/>
      <c r="ABB228" s="23"/>
      <c r="ABC228" s="23"/>
      <c r="ABD228" s="23"/>
      <c r="ABE228" s="23"/>
      <c r="ABF228" s="23"/>
      <c r="ABG228" s="23"/>
      <c r="ABH228" s="23"/>
      <c r="ABI228" s="23"/>
      <c r="ABJ228" s="23"/>
      <c r="ABK228" s="23"/>
      <c r="ABL228" s="23"/>
      <c r="ABM228" s="23"/>
      <c r="ABN228" s="23"/>
      <c r="ABO228" s="23"/>
      <c r="ABP228" s="23"/>
      <c r="ABQ228" s="23"/>
      <c r="ABR228" s="23"/>
      <c r="ABS228" s="23"/>
      <c r="ABT228" s="23"/>
      <c r="ABU228" s="23"/>
      <c r="ABV228" s="23"/>
      <c r="ABW228" s="23"/>
      <c r="ABX228" s="23"/>
      <c r="ABY228" s="23"/>
      <c r="ABZ228" s="23"/>
      <c r="ACA228" s="23"/>
      <c r="ACB228" s="23"/>
      <c r="ACC228" s="23"/>
      <c r="ACD228" s="23"/>
      <c r="ACE228" s="23"/>
      <c r="ACF228" s="23"/>
      <c r="ACG228" s="23"/>
      <c r="ACH228" s="23"/>
      <c r="ACI228" s="23"/>
      <c r="ACJ228" s="23"/>
      <c r="ACK228" s="23"/>
      <c r="ACL228" s="23"/>
      <c r="ACM228" s="23"/>
      <c r="ACN228" s="23"/>
      <c r="ACO228" s="23"/>
      <c r="ACP228" s="23"/>
      <c r="ACQ228" s="23"/>
      <c r="ACR228" s="23"/>
      <c r="ACS228" s="23"/>
      <c r="ACT228" s="23"/>
      <c r="ACU228" s="23"/>
      <c r="ACV228" s="23"/>
      <c r="ACW228" s="23"/>
      <c r="ACX228" s="23"/>
      <c r="ACY228" s="23"/>
      <c r="ACZ228" s="23"/>
      <c r="ADA228" s="23"/>
      <c r="ADB228" s="23"/>
      <c r="ADC228" s="23"/>
      <c r="ADD228" s="23"/>
      <c r="ADE228" s="23"/>
      <c r="ADF228" s="23"/>
      <c r="ADG228" s="23"/>
      <c r="ADH228" s="23"/>
      <c r="ADI228" s="23"/>
      <c r="ADJ228" s="23"/>
      <c r="ADK228" s="23"/>
      <c r="ADL228" s="23"/>
      <c r="ADM228" s="23"/>
      <c r="ADN228" s="23"/>
      <c r="ADO228" s="23"/>
      <c r="ADP228" s="23"/>
      <c r="ADQ228" s="23"/>
      <c r="ADR228" s="23"/>
      <c r="ADS228" s="23"/>
      <c r="ADT228" s="23"/>
      <c r="ADU228" s="23"/>
      <c r="ADV228" s="23"/>
      <c r="ADW228" s="23"/>
      <c r="ADX228" s="23"/>
      <c r="ADY228" s="23"/>
      <c r="ADZ228" s="23"/>
      <c r="AEA228" s="23"/>
      <c r="AEB228" s="23"/>
      <c r="AEC228" s="23"/>
      <c r="AED228" s="23"/>
      <c r="AEE228" s="23"/>
      <c r="AEF228" s="23"/>
      <c r="AEG228" s="23"/>
      <c r="AEH228" s="23"/>
      <c r="AEI228" s="23"/>
      <c r="AEJ228" s="23"/>
      <c r="AEK228" s="23"/>
      <c r="AEL228" s="23"/>
      <c r="AEM228" s="23"/>
      <c r="AEN228" s="23"/>
      <c r="AEO228" s="23"/>
      <c r="AEP228" s="23"/>
      <c r="AEQ228" s="23"/>
      <c r="AER228" s="23"/>
      <c r="AES228" s="23"/>
      <c r="AET228" s="23"/>
      <c r="AEU228" s="23"/>
      <c r="AEV228" s="23"/>
      <c r="AEW228" s="23"/>
      <c r="AEX228" s="23"/>
      <c r="AEY228" s="23"/>
      <c r="AEZ228" s="23"/>
      <c r="AFA228" s="23"/>
      <c r="AFB228" s="23"/>
      <c r="AFC228" s="23"/>
      <c r="AFD228" s="23"/>
      <c r="AFE228" s="23"/>
      <c r="AFF228" s="23"/>
      <c r="AFG228" s="23"/>
      <c r="AFH228" s="23"/>
      <c r="AFI228" s="23"/>
      <c r="AFJ228" s="23"/>
      <c r="AFK228" s="23"/>
      <c r="AFL228" s="23"/>
      <c r="AFM228" s="23"/>
      <c r="AFN228" s="23"/>
      <c r="AFO228" s="23"/>
      <c r="AFP228" s="23"/>
      <c r="AFQ228" s="23"/>
      <c r="AFR228" s="23"/>
      <c r="AFS228" s="23"/>
      <c r="AFT228" s="23"/>
      <c r="AFU228" s="23"/>
      <c r="AFV228" s="23"/>
      <c r="AFW228" s="23"/>
      <c r="AFX228" s="23"/>
      <c r="AFY228" s="23"/>
      <c r="AFZ228" s="23"/>
      <c r="AGA228" s="23"/>
      <c r="AGB228" s="23"/>
      <c r="AGC228" s="23"/>
      <c r="AGD228" s="23"/>
      <c r="AGE228" s="23"/>
      <c r="AGF228" s="23"/>
      <c r="AGG228" s="23"/>
      <c r="AGH228" s="23"/>
      <c r="AGI228" s="23"/>
      <c r="AGJ228" s="23"/>
      <c r="AGK228" s="23"/>
      <c r="AGL228" s="23"/>
      <c r="AGM228" s="23"/>
      <c r="AGN228" s="23"/>
      <c r="AGO228" s="23"/>
      <c r="AGP228" s="23"/>
      <c r="AGQ228" s="23"/>
      <c r="AGR228" s="23"/>
      <c r="AGS228" s="23"/>
      <c r="AGT228" s="23"/>
      <c r="AGU228" s="23"/>
      <c r="AGV228" s="23"/>
      <c r="AGW228" s="23"/>
      <c r="AGX228" s="23"/>
      <c r="AGY228" s="23"/>
      <c r="AGZ228" s="23"/>
      <c r="AHA228" s="23"/>
      <c r="AHB228" s="23"/>
      <c r="AHC228" s="23"/>
      <c r="AHD228" s="23"/>
      <c r="AHE228" s="23"/>
      <c r="AHF228" s="23"/>
      <c r="AHG228" s="23"/>
      <c r="AHH228" s="23"/>
      <c r="AHI228" s="23"/>
      <c r="AHJ228" s="23"/>
      <c r="AHK228" s="23"/>
      <c r="AHL228" s="23"/>
      <c r="AHM228" s="23"/>
      <c r="AHN228" s="23"/>
      <c r="AHO228" s="23"/>
      <c r="AHP228" s="23"/>
      <c r="AHQ228" s="23"/>
      <c r="AHR228" s="23"/>
      <c r="AHS228" s="23"/>
      <c r="AHT228" s="23"/>
      <c r="AHU228" s="23"/>
      <c r="AHV228" s="23"/>
      <c r="AHW228" s="23"/>
      <c r="AHX228" s="23"/>
      <c r="AHY228" s="23"/>
      <c r="AHZ228" s="23"/>
      <c r="AIA228" s="23"/>
      <c r="AIB228" s="23"/>
      <c r="AIC228" s="23"/>
      <c r="AID228" s="23"/>
    </row>
    <row r="229" spans="1:914" s="20" customFormat="1" ht="13.55" customHeight="1">
      <c r="A229" s="587"/>
      <c r="B229" s="260" t="s">
        <v>21</v>
      </c>
      <c r="C229" s="385">
        <v>773480</v>
      </c>
      <c r="D229" s="234">
        <v>5.2177348692513608</v>
      </c>
      <c r="E229" s="620"/>
      <c r="F229" s="623"/>
      <c r="G229" s="233">
        <v>15664</v>
      </c>
      <c r="H229" s="234">
        <v>2.3802330599913684</v>
      </c>
      <c r="I229" s="369">
        <v>9197</v>
      </c>
      <c r="J229" s="234">
        <v>7.6275797373358341</v>
      </c>
      <c r="K229" s="626">
        <v>36960</v>
      </c>
      <c r="L229" s="629">
        <v>10.766953199617957</v>
      </c>
      <c r="M229" s="369">
        <v>2596</v>
      </c>
      <c r="N229" s="234">
        <v>7.9826989619377162</v>
      </c>
      <c r="O229" s="369"/>
      <c r="P229" s="234" t="s">
        <v>445</v>
      </c>
      <c r="Q229" s="369">
        <v>775</v>
      </c>
      <c r="R229" s="234">
        <v>47.4375</v>
      </c>
      <c r="S229" s="369">
        <v>908</v>
      </c>
      <c r="T229" s="234">
        <v>1.4876712328767123</v>
      </c>
      <c r="U229" s="384"/>
      <c r="V229" s="234" t="s">
        <v>445</v>
      </c>
      <c r="W229" s="233">
        <v>60</v>
      </c>
      <c r="X229" s="234">
        <v>1.5</v>
      </c>
      <c r="Y229" s="384">
        <v>9</v>
      </c>
      <c r="Z229" s="234" t="s">
        <v>445</v>
      </c>
      <c r="AA229" s="369"/>
      <c r="AB229" s="234" t="s">
        <v>445</v>
      </c>
      <c r="AC229" s="369"/>
      <c r="AD229" s="234" t="s">
        <v>445</v>
      </c>
      <c r="AE229" s="369"/>
      <c r="AF229" s="234" t="s">
        <v>445</v>
      </c>
      <c r="AG229" s="369"/>
      <c r="AH229" s="234" t="s">
        <v>445</v>
      </c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  <c r="IW229" s="23"/>
      <c r="IX229" s="23"/>
      <c r="IY229" s="23"/>
      <c r="IZ229" s="23"/>
      <c r="JA229" s="23"/>
      <c r="JB229" s="23"/>
      <c r="JC229" s="23"/>
      <c r="JD229" s="23"/>
      <c r="JE229" s="23"/>
      <c r="JF229" s="23"/>
      <c r="JG229" s="23"/>
      <c r="JH229" s="23"/>
      <c r="JI229" s="23"/>
      <c r="JJ229" s="23"/>
      <c r="JK229" s="23"/>
      <c r="JL229" s="23"/>
      <c r="JM229" s="23"/>
      <c r="JN229" s="23"/>
      <c r="JO229" s="23"/>
      <c r="JP229" s="23"/>
      <c r="JQ229" s="23"/>
      <c r="JR229" s="23"/>
      <c r="JS229" s="23"/>
      <c r="JT229" s="23"/>
      <c r="JU229" s="23"/>
      <c r="JV229" s="23"/>
      <c r="JW229" s="23"/>
      <c r="JX229" s="23"/>
      <c r="JY229" s="23"/>
      <c r="JZ229" s="23"/>
      <c r="KA229" s="23"/>
      <c r="KB229" s="23"/>
      <c r="KC229" s="23"/>
      <c r="KD229" s="23"/>
      <c r="KE229" s="23"/>
      <c r="KF229" s="23"/>
      <c r="KG229" s="23"/>
      <c r="KH229" s="23"/>
      <c r="KI229" s="23"/>
      <c r="KJ229" s="23"/>
      <c r="KK229" s="23"/>
      <c r="KL229" s="23"/>
      <c r="KM229" s="23"/>
      <c r="KN229" s="23"/>
      <c r="KO229" s="23"/>
      <c r="KP229" s="23"/>
      <c r="KQ229" s="23"/>
      <c r="KR229" s="23"/>
      <c r="KS229" s="23"/>
      <c r="KT229" s="23"/>
      <c r="KU229" s="23"/>
      <c r="KV229" s="23"/>
      <c r="KW229" s="23"/>
      <c r="KX229" s="23"/>
      <c r="KY229" s="23"/>
      <c r="KZ229" s="23"/>
      <c r="LA229" s="23"/>
      <c r="LB229" s="23"/>
      <c r="LC229" s="23"/>
      <c r="LD229" s="23"/>
      <c r="LE229" s="23"/>
      <c r="LF229" s="23"/>
      <c r="LG229" s="23"/>
      <c r="LH229" s="23"/>
      <c r="LI229" s="23"/>
      <c r="LJ229" s="23"/>
      <c r="LK229" s="23"/>
      <c r="LL229" s="23"/>
      <c r="LM229" s="23"/>
      <c r="LN229" s="23"/>
      <c r="LO229" s="23"/>
      <c r="LP229" s="23"/>
      <c r="LQ229" s="23"/>
      <c r="LR229" s="23"/>
      <c r="LS229" s="23"/>
      <c r="LT229" s="23"/>
      <c r="LU229" s="23"/>
      <c r="LV229" s="23"/>
      <c r="LW229" s="23"/>
      <c r="LX229" s="23"/>
      <c r="LY229" s="23"/>
      <c r="LZ229" s="23"/>
      <c r="MA229" s="23"/>
      <c r="MB229" s="23"/>
      <c r="MC229" s="23"/>
      <c r="MD229" s="23"/>
      <c r="ME229" s="23"/>
      <c r="MF229" s="23"/>
      <c r="MG229" s="23"/>
      <c r="MH229" s="23"/>
      <c r="MI229" s="23"/>
      <c r="MJ229" s="23"/>
      <c r="MK229" s="23"/>
      <c r="ML229" s="23"/>
      <c r="MM229" s="23"/>
      <c r="MN229" s="23"/>
      <c r="MO229" s="23"/>
      <c r="MP229" s="23"/>
      <c r="MQ229" s="23"/>
      <c r="MR229" s="23"/>
      <c r="MS229" s="23"/>
      <c r="MT229" s="23"/>
      <c r="MU229" s="23"/>
      <c r="MV229" s="23"/>
      <c r="MW229" s="23"/>
      <c r="MX229" s="23"/>
      <c r="MY229" s="23"/>
      <c r="MZ229" s="23"/>
      <c r="NA229" s="23"/>
      <c r="NB229" s="23"/>
      <c r="NC229" s="23"/>
      <c r="ND229" s="23"/>
      <c r="NE229" s="23"/>
      <c r="NF229" s="23"/>
      <c r="NG229" s="23"/>
      <c r="NH229" s="23"/>
      <c r="NI229" s="23"/>
      <c r="NJ229" s="23"/>
      <c r="NK229" s="23"/>
      <c r="NL229" s="23"/>
      <c r="NM229" s="23"/>
      <c r="NN229" s="23"/>
      <c r="NO229" s="23"/>
      <c r="NP229" s="23"/>
      <c r="NQ229" s="23"/>
      <c r="NR229" s="23"/>
      <c r="NS229" s="23"/>
      <c r="NT229" s="23"/>
      <c r="NU229" s="23"/>
      <c r="NV229" s="23"/>
      <c r="NW229" s="23"/>
      <c r="NX229" s="23"/>
      <c r="NY229" s="23"/>
      <c r="NZ229" s="23"/>
      <c r="OA229" s="23"/>
      <c r="OB229" s="23"/>
      <c r="OC229" s="23"/>
      <c r="OD229" s="23"/>
      <c r="OE229" s="23"/>
      <c r="OF229" s="23"/>
      <c r="OG229" s="23"/>
      <c r="OH229" s="23"/>
      <c r="OI229" s="23"/>
      <c r="OJ229" s="23"/>
      <c r="OK229" s="23"/>
      <c r="OL229" s="23"/>
      <c r="OM229" s="23"/>
      <c r="ON229" s="23"/>
      <c r="OO229" s="23"/>
      <c r="OP229" s="23"/>
      <c r="OQ229" s="23"/>
      <c r="OR229" s="23"/>
      <c r="OS229" s="23"/>
      <c r="OT229" s="23"/>
      <c r="OU229" s="23"/>
      <c r="OV229" s="23"/>
      <c r="OW229" s="23"/>
      <c r="OX229" s="23"/>
      <c r="OY229" s="23"/>
      <c r="OZ229" s="23"/>
      <c r="PA229" s="23"/>
      <c r="PB229" s="23"/>
      <c r="PC229" s="23"/>
      <c r="PD229" s="23"/>
      <c r="PE229" s="23"/>
      <c r="PF229" s="23"/>
      <c r="PG229" s="23"/>
      <c r="PH229" s="23"/>
      <c r="PI229" s="23"/>
      <c r="PJ229" s="23"/>
      <c r="PK229" s="23"/>
      <c r="PL229" s="23"/>
      <c r="PM229" s="23"/>
      <c r="PN229" s="23"/>
      <c r="PO229" s="23"/>
      <c r="PP229" s="23"/>
      <c r="PQ229" s="23"/>
      <c r="PR229" s="23"/>
      <c r="PS229" s="23"/>
      <c r="PT229" s="23"/>
      <c r="PU229" s="23"/>
      <c r="PV229" s="23"/>
      <c r="PW229" s="23"/>
      <c r="PX229" s="23"/>
      <c r="PY229" s="23"/>
      <c r="PZ229" s="23"/>
      <c r="QA229" s="23"/>
      <c r="QB229" s="23"/>
      <c r="QC229" s="23"/>
      <c r="QD229" s="23"/>
      <c r="QE229" s="23"/>
      <c r="QF229" s="23"/>
      <c r="QG229" s="23"/>
      <c r="QH229" s="23"/>
      <c r="QI229" s="23"/>
      <c r="QJ229" s="23"/>
      <c r="QK229" s="23"/>
      <c r="QL229" s="23"/>
      <c r="QM229" s="23"/>
      <c r="QN229" s="23"/>
      <c r="QO229" s="23"/>
      <c r="QP229" s="23"/>
      <c r="QQ229" s="23"/>
      <c r="QR229" s="23"/>
      <c r="QS229" s="23"/>
      <c r="QT229" s="23"/>
      <c r="QU229" s="23"/>
      <c r="QV229" s="23"/>
      <c r="QW229" s="23"/>
      <c r="QX229" s="23"/>
      <c r="QY229" s="23"/>
      <c r="QZ229" s="23"/>
      <c r="RA229" s="23"/>
      <c r="RB229" s="23"/>
      <c r="RC229" s="23"/>
      <c r="RD229" s="23"/>
      <c r="RE229" s="23"/>
      <c r="RF229" s="23"/>
      <c r="RG229" s="23"/>
      <c r="RH229" s="23"/>
      <c r="RI229" s="23"/>
      <c r="RJ229" s="23"/>
      <c r="RK229" s="23"/>
      <c r="RL229" s="23"/>
      <c r="RM229" s="23"/>
      <c r="RN229" s="23"/>
      <c r="RO229" s="23"/>
      <c r="RP229" s="23"/>
      <c r="RQ229" s="23"/>
      <c r="RR229" s="23"/>
      <c r="RS229" s="23"/>
      <c r="RT229" s="23"/>
      <c r="RU229" s="23"/>
      <c r="RV229" s="23"/>
      <c r="RW229" s="23"/>
      <c r="RX229" s="23"/>
      <c r="RY229" s="23"/>
      <c r="RZ229" s="23"/>
      <c r="SA229" s="23"/>
      <c r="SB229" s="23"/>
      <c r="SC229" s="23"/>
      <c r="SD229" s="23"/>
      <c r="SE229" s="23"/>
      <c r="SF229" s="23"/>
      <c r="SG229" s="23"/>
      <c r="SH229" s="23"/>
      <c r="SI229" s="23"/>
      <c r="SJ229" s="23"/>
      <c r="SK229" s="23"/>
      <c r="SL229" s="23"/>
      <c r="SM229" s="23"/>
      <c r="SN229" s="23"/>
      <c r="SO229" s="23"/>
      <c r="SP229" s="23"/>
      <c r="SQ229" s="23"/>
      <c r="SR229" s="23"/>
      <c r="SS229" s="23"/>
      <c r="ST229" s="23"/>
      <c r="SU229" s="23"/>
      <c r="SV229" s="23"/>
      <c r="SW229" s="23"/>
      <c r="SX229" s="23"/>
      <c r="SY229" s="23"/>
      <c r="SZ229" s="23"/>
      <c r="TA229" s="23"/>
      <c r="TB229" s="23"/>
      <c r="TC229" s="23"/>
      <c r="TD229" s="23"/>
      <c r="TE229" s="23"/>
      <c r="TF229" s="23"/>
      <c r="TG229" s="23"/>
      <c r="TH229" s="23"/>
      <c r="TI229" s="23"/>
      <c r="TJ229" s="23"/>
      <c r="TK229" s="23"/>
      <c r="TL229" s="23"/>
      <c r="TM229" s="23"/>
      <c r="TN229" s="23"/>
      <c r="TO229" s="23"/>
      <c r="TP229" s="23"/>
      <c r="TQ229" s="23"/>
      <c r="TR229" s="23"/>
      <c r="TS229" s="23"/>
      <c r="TT229" s="23"/>
      <c r="TU229" s="23"/>
      <c r="TV229" s="23"/>
      <c r="TW229" s="23"/>
      <c r="TX229" s="23"/>
      <c r="TY229" s="23"/>
      <c r="TZ229" s="23"/>
      <c r="UA229" s="23"/>
      <c r="UB229" s="23"/>
      <c r="UC229" s="23"/>
      <c r="UD229" s="23"/>
      <c r="UE229" s="23"/>
      <c r="UF229" s="23"/>
      <c r="UG229" s="23"/>
      <c r="UH229" s="23"/>
      <c r="UI229" s="23"/>
      <c r="UJ229" s="23"/>
      <c r="UK229" s="23"/>
      <c r="UL229" s="23"/>
      <c r="UM229" s="23"/>
      <c r="UN229" s="23"/>
      <c r="UO229" s="23"/>
      <c r="UP229" s="23"/>
      <c r="UQ229" s="23"/>
      <c r="UR229" s="23"/>
      <c r="US229" s="23"/>
      <c r="UT229" s="23"/>
      <c r="UU229" s="23"/>
      <c r="UV229" s="23"/>
      <c r="UW229" s="23"/>
      <c r="UX229" s="23"/>
      <c r="UY229" s="23"/>
      <c r="UZ229" s="23"/>
      <c r="VA229" s="23"/>
      <c r="VB229" s="23"/>
      <c r="VC229" s="23"/>
      <c r="VD229" s="23"/>
      <c r="VE229" s="23"/>
      <c r="VF229" s="23"/>
      <c r="VG229" s="23"/>
      <c r="VH229" s="23"/>
      <c r="VI229" s="23"/>
      <c r="VJ229" s="23"/>
      <c r="VK229" s="23"/>
      <c r="VL229" s="23"/>
      <c r="VM229" s="23"/>
      <c r="VN229" s="23"/>
      <c r="VO229" s="23"/>
      <c r="VP229" s="23"/>
      <c r="VQ229" s="23"/>
      <c r="VR229" s="23"/>
      <c r="VS229" s="23"/>
      <c r="VT229" s="23"/>
      <c r="VU229" s="23"/>
      <c r="VV229" s="23"/>
      <c r="VW229" s="23"/>
      <c r="VX229" s="23"/>
      <c r="VY229" s="23"/>
      <c r="VZ229" s="23"/>
      <c r="WA229" s="23"/>
      <c r="WB229" s="23"/>
      <c r="WC229" s="23"/>
      <c r="WD229" s="23"/>
      <c r="WE229" s="23"/>
      <c r="WF229" s="23"/>
      <c r="WG229" s="23"/>
      <c r="WH229" s="23"/>
      <c r="WI229" s="23"/>
      <c r="WJ229" s="23"/>
      <c r="WK229" s="23"/>
      <c r="WL229" s="23"/>
      <c r="WM229" s="23"/>
      <c r="WN229" s="23"/>
      <c r="WO229" s="23"/>
      <c r="WP229" s="23"/>
      <c r="WQ229" s="23"/>
      <c r="WR229" s="23"/>
      <c r="WS229" s="23"/>
      <c r="WT229" s="23"/>
      <c r="WU229" s="23"/>
      <c r="WV229" s="23"/>
      <c r="WW229" s="23"/>
      <c r="WX229" s="23"/>
      <c r="WY229" s="23"/>
      <c r="WZ229" s="23"/>
      <c r="XA229" s="23"/>
      <c r="XB229" s="23"/>
      <c r="XC229" s="23"/>
      <c r="XD229" s="23"/>
      <c r="XE229" s="23"/>
      <c r="XF229" s="23"/>
      <c r="XG229" s="23"/>
      <c r="XH229" s="23"/>
      <c r="XI229" s="23"/>
      <c r="XJ229" s="23"/>
      <c r="XK229" s="23"/>
      <c r="XL229" s="23"/>
      <c r="XM229" s="23"/>
      <c r="XN229" s="23"/>
      <c r="XO229" s="23"/>
      <c r="XP229" s="23"/>
      <c r="XQ229" s="23"/>
      <c r="XR229" s="23"/>
      <c r="XS229" s="23"/>
      <c r="XT229" s="23"/>
      <c r="XU229" s="23"/>
      <c r="XV229" s="23"/>
      <c r="XW229" s="23"/>
      <c r="XX229" s="23"/>
      <c r="XY229" s="23"/>
      <c r="XZ229" s="23"/>
      <c r="YA229" s="23"/>
      <c r="YB229" s="23"/>
      <c r="YC229" s="23"/>
      <c r="YD229" s="23"/>
      <c r="YE229" s="23"/>
      <c r="YF229" s="23"/>
      <c r="YG229" s="23"/>
      <c r="YH229" s="23"/>
      <c r="YI229" s="23"/>
      <c r="YJ229" s="23"/>
      <c r="YK229" s="23"/>
      <c r="YL229" s="23"/>
      <c r="YM229" s="23"/>
      <c r="YN229" s="23"/>
      <c r="YO229" s="23"/>
      <c r="YP229" s="23"/>
      <c r="YQ229" s="23"/>
      <c r="YR229" s="23"/>
      <c r="YS229" s="23"/>
      <c r="YT229" s="23"/>
      <c r="YU229" s="23"/>
      <c r="YV229" s="23"/>
      <c r="YW229" s="23"/>
      <c r="YX229" s="23"/>
      <c r="YY229" s="23"/>
      <c r="YZ229" s="23"/>
      <c r="ZA229" s="23"/>
      <c r="ZB229" s="23"/>
      <c r="ZC229" s="23"/>
      <c r="ZD229" s="23"/>
      <c r="ZE229" s="23"/>
      <c r="ZF229" s="23"/>
      <c r="ZG229" s="23"/>
      <c r="ZH229" s="23"/>
      <c r="ZI229" s="23"/>
      <c r="ZJ229" s="23"/>
      <c r="ZK229" s="23"/>
      <c r="ZL229" s="23"/>
      <c r="ZM229" s="23"/>
      <c r="ZN229" s="23"/>
      <c r="ZO229" s="23"/>
      <c r="ZP229" s="23"/>
      <c r="ZQ229" s="23"/>
      <c r="ZR229" s="23"/>
      <c r="ZS229" s="23"/>
      <c r="ZT229" s="23"/>
      <c r="ZU229" s="23"/>
      <c r="ZV229" s="23"/>
      <c r="ZW229" s="23"/>
      <c r="ZX229" s="23"/>
      <c r="ZY229" s="23"/>
      <c r="ZZ229" s="23"/>
      <c r="AAA229" s="23"/>
      <c r="AAB229" s="23"/>
      <c r="AAC229" s="23"/>
      <c r="AAD229" s="23"/>
      <c r="AAE229" s="23"/>
      <c r="AAF229" s="23"/>
      <c r="AAG229" s="23"/>
      <c r="AAH229" s="23"/>
      <c r="AAI229" s="23"/>
      <c r="AAJ229" s="23"/>
      <c r="AAK229" s="23"/>
      <c r="AAL229" s="23"/>
      <c r="AAM229" s="23"/>
      <c r="AAN229" s="23"/>
      <c r="AAO229" s="23"/>
      <c r="AAP229" s="23"/>
      <c r="AAQ229" s="23"/>
      <c r="AAR229" s="23"/>
      <c r="AAS229" s="23"/>
      <c r="AAT229" s="23"/>
      <c r="AAU229" s="23"/>
      <c r="AAV229" s="23"/>
      <c r="AAW229" s="23"/>
      <c r="AAX229" s="23"/>
      <c r="AAY229" s="23"/>
      <c r="AAZ229" s="23"/>
      <c r="ABA229" s="23"/>
      <c r="ABB229" s="23"/>
      <c r="ABC229" s="23"/>
      <c r="ABD229" s="23"/>
      <c r="ABE229" s="23"/>
      <c r="ABF229" s="23"/>
      <c r="ABG229" s="23"/>
      <c r="ABH229" s="23"/>
      <c r="ABI229" s="23"/>
      <c r="ABJ229" s="23"/>
      <c r="ABK229" s="23"/>
      <c r="ABL229" s="23"/>
      <c r="ABM229" s="23"/>
      <c r="ABN229" s="23"/>
      <c r="ABO229" s="23"/>
      <c r="ABP229" s="23"/>
      <c r="ABQ229" s="23"/>
      <c r="ABR229" s="23"/>
      <c r="ABS229" s="23"/>
      <c r="ABT229" s="23"/>
      <c r="ABU229" s="23"/>
      <c r="ABV229" s="23"/>
      <c r="ABW229" s="23"/>
      <c r="ABX229" s="23"/>
      <c r="ABY229" s="23"/>
      <c r="ABZ229" s="23"/>
      <c r="ACA229" s="23"/>
      <c r="ACB229" s="23"/>
      <c r="ACC229" s="23"/>
      <c r="ACD229" s="23"/>
      <c r="ACE229" s="23"/>
      <c r="ACF229" s="23"/>
      <c r="ACG229" s="23"/>
      <c r="ACH229" s="23"/>
      <c r="ACI229" s="23"/>
      <c r="ACJ229" s="23"/>
      <c r="ACK229" s="23"/>
      <c r="ACL229" s="23"/>
      <c r="ACM229" s="23"/>
      <c r="ACN229" s="23"/>
      <c r="ACO229" s="23"/>
      <c r="ACP229" s="23"/>
      <c r="ACQ229" s="23"/>
      <c r="ACR229" s="23"/>
      <c r="ACS229" s="23"/>
      <c r="ACT229" s="23"/>
      <c r="ACU229" s="23"/>
      <c r="ACV229" s="23"/>
      <c r="ACW229" s="23"/>
      <c r="ACX229" s="23"/>
      <c r="ACY229" s="23"/>
      <c r="ACZ229" s="23"/>
      <c r="ADA229" s="23"/>
      <c r="ADB229" s="23"/>
      <c r="ADC229" s="23"/>
      <c r="ADD229" s="23"/>
      <c r="ADE229" s="23"/>
      <c r="ADF229" s="23"/>
      <c r="ADG229" s="23"/>
      <c r="ADH229" s="23"/>
      <c r="ADI229" s="23"/>
      <c r="ADJ229" s="23"/>
      <c r="ADK229" s="23"/>
      <c r="ADL229" s="23"/>
      <c r="ADM229" s="23"/>
      <c r="ADN229" s="23"/>
      <c r="ADO229" s="23"/>
      <c r="ADP229" s="23"/>
      <c r="ADQ229" s="23"/>
      <c r="ADR229" s="23"/>
      <c r="ADS229" s="23"/>
      <c r="ADT229" s="23"/>
      <c r="ADU229" s="23"/>
      <c r="ADV229" s="23"/>
      <c r="ADW229" s="23"/>
      <c r="ADX229" s="23"/>
      <c r="ADY229" s="23"/>
      <c r="ADZ229" s="23"/>
      <c r="AEA229" s="23"/>
      <c r="AEB229" s="23"/>
      <c r="AEC229" s="23"/>
      <c r="AED229" s="23"/>
      <c r="AEE229" s="23"/>
      <c r="AEF229" s="23"/>
      <c r="AEG229" s="23"/>
      <c r="AEH229" s="23"/>
      <c r="AEI229" s="23"/>
      <c r="AEJ229" s="23"/>
      <c r="AEK229" s="23"/>
      <c r="AEL229" s="23"/>
      <c r="AEM229" s="23"/>
      <c r="AEN229" s="23"/>
      <c r="AEO229" s="23"/>
      <c r="AEP229" s="23"/>
      <c r="AEQ229" s="23"/>
      <c r="AER229" s="23"/>
      <c r="AES229" s="23"/>
      <c r="AET229" s="23"/>
      <c r="AEU229" s="23"/>
      <c r="AEV229" s="23"/>
      <c r="AEW229" s="23"/>
      <c r="AEX229" s="23"/>
      <c r="AEY229" s="23"/>
      <c r="AEZ229" s="23"/>
      <c r="AFA229" s="23"/>
      <c r="AFB229" s="23"/>
      <c r="AFC229" s="23"/>
      <c r="AFD229" s="23"/>
      <c r="AFE229" s="23"/>
      <c r="AFF229" s="23"/>
      <c r="AFG229" s="23"/>
      <c r="AFH229" s="23"/>
      <c r="AFI229" s="23"/>
      <c r="AFJ229" s="23"/>
      <c r="AFK229" s="23"/>
      <c r="AFL229" s="23"/>
      <c r="AFM229" s="23"/>
      <c r="AFN229" s="23"/>
      <c r="AFO229" s="23"/>
      <c r="AFP229" s="23"/>
      <c r="AFQ229" s="23"/>
      <c r="AFR229" s="23"/>
      <c r="AFS229" s="23"/>
      <c r="AFT229" s="23"/>
      <c r="AFU229" s="23"/>
      <c r="AFV229" s="23"/>
      <c r="AFW229" s="23"/>
      <c r="AFX229" s="23"/>
      <c r="AFY229" s="23"/>
      <c r="AFZ229" s="23"/>
      <c r="AGA229" s="23"/>
      <c r="AGB229" s="23"/>
      <c r="AGC229" s="23"/>
      <c r="AGD229" s="23"/>
      <c r="AGE229" s="23"/>
      <c r="AGF229" s="23"/>
      <c r="AGG229" s="23"/>
      <c r="AGH229" s="23"/>
      <c r="AGI229" s="23"/>
      <c r="AGJ229" s="23"/>
      <c r="AGK229" s="23"/>
      <c r="AGL229" s="23"/>
      <c r="AGM229" s="23"/>
      <c r="AGN229" s="23"/>
      <c r="AGO229" s="23"/>
      <c r="AGP229" s="23"/>
      <c r="AGQ229" s="23"/>
      <c r="AGR229" s="23"/>
      <c r="AGS229" s="23"/>
      <c r="AGT229" s="23"/>
      <c r="AGU229" s="23"/>
      <c r="AGV229" s="23"/>
      <c r="AGW229" s="23"/>
      <c r="AGX229" s="23"/>
      <c r="AGY229" s="23"/>
      <c r="AGZ229" s="23"/>
      <c r="AHA229" s="23"/>
      <c r="AHB229" s="23"/>
      <c r="AHC229" s="23"/>
      <c r="AHD229" s="23"/>
      <c r="AHE229" s="23"/>
      <c r="AHF229" s="23"/>
      <c r="AHG229" s="23"/>
      <c r="AHH229" s="23"/>
      <c r="AHI229" s="23"/>
      <c r="AHJ229" s="23"/>
      <c r="AHK229" s="23"/>
      <c r="AHL229" s="23"/>
      <c r="AHM229" s="23"/>
      <c r="AHN229" s="23"/>
      <c r="AHO229" s="23"/>
      <c r="AHP229" s="23"/>
      <c r="AHQ229" s="23"/>
      <c r="AHR229" s="23"/>
      <c r="AHS229" s="23"/>
      <c r="AHT229" s="23"/>
      <c r="AHU229" s="23"/>
      <c r="AHV229" s="23"/>
      <c r="AHW229" s="23"/>
      <c r="AHX229" s="23"/>
      <c r="AHY229" s="23"/>
      <c r="AHZ229" s="23"/>
      <c r="AIA229" s="23"/>
      <c r="AIB229" s="23"/>
      <c r="AIC229" s="23"/>
      <c r="AID229" s="23"/>
    </row>
    <row r="230" spans="1:914" s="20" customFormat="1" ht="13.55" customHeight="1">
      <c r="A230" s="587"/>
      <c r="B230" s="260" t="s">
        <v>34</v>
      </c>
      <c r="C230" s="385">
        <v>1041431</v>
      </c>
      <c r="D230" s="234">
        <v>6.0411204337860953</v>
      </c>
      <c r="E230" s="620"/>
      <c r="F230" s="623"/>
      <c r="G230" s="233">
        <v>13508</v>
      </c>
      <c r="H230" s="234">
        <v>1.5253318377266778</v>
      </c>
      <c r="I230" s="369">
        <v>6288</v>
      </c>
      <c r="J230" s="234">
        <v>6.909433962264151</v>
      </c>
      <c r="K230" s="626"/>
      <c r="L230" s="629"/>
      <c r="M230" s="369">
        <v>1523</v>
      </c>
      <c r="N230" s="234">
        <v>5.2674897119341564</v>
      </c>
      <c r="O230" s="369"/>
      <c r="P230" s="234" t="s">
        <v>445</v>
      </c>
      <c r="Q230" s="369">
        <v>277</v>
      </c>
      <c r="R230" s="234">
        <v>5.7560975609756095</v>
      </c>
      <c r="S230" s="369">
        <v>1137</v>
      </c>
      <c r="T230" s="234">
        <v>1.5210643015521064</v>
      </c>
      <c r="U230" s="384"/>
      <c r="V230" s="234" t="s">
        <v>445</v>
      </c>
      <c r="W230" s="233">
        <v>20</v>
      </c>
      <c r="X230" s="234">
        <v>3</v>
      </c>
      <c r="Y230" s="384">
        <v>30</v>
      </c>
      <c r="Z230" s="234">
        <v>0.875</v>
      </c>
      <c r="AA230" s="369"/>
      <c r="AB230" s="234" t="s">
        <v>445</v>
      </c>
      <c r="AC230" s="369"/>
      <c r="AD230" s="234" t="s">
        <v>445</v>
      </c>
      <c r="AE230" s="369"/>
      <c r="AF230" s="234" t="s">
        <v>445</v>
      </c>
      <c r="AG230" s="369"/>
      <c r="AH230" s="234" t="s">
        <v>445</v>
      </c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  <c r="JB230" s="23"/>
      <c r="JC230" s="23"/>
      <c r="JD230" s="23"/>
      <c r="JE230" s="23"/>
      <c r="JF230" s="23"/>
      <c r="JG230" s="23"/>
      <c r="JH230" s="23"/>
      <c r="JI230" s="23"/>
      <c r="JJ230" s="23"/>
      <c r="JK230" s="23"/>
      <c r="JL230" s="23"/>
      <c r="JM230" s="23"/>
      <c r="JN230" s="23"/>
      <c r="JO230" s="23"/>
      <c r="JP230" s="23"/>
      <c r="JQ230" s="23"/>
      <c r="JR230" s="23"/>
      <c r="JS230" s="23"/>
      <c r="JT230" s="23"/>
      <c r="JU230" s="23"/>
      <c r="JV230" s="23"/>
      <c r="JW230" s="23"/>
      <c r="JX230" s="23"/>
      <c r="JY230" s="23"/>
      <c r="JZ230" s="23"/>
      <c r="KA230" s="23"/>
      <c r="KB230" s="23"/>
      <c r="KC230" s="23"/>
      <c r="KD230" s="23"/>
      <c r="KE230" s="23"/>
      <c r="KF230" s="23"/>
      <c r="KG230" s="23"/>
      <c r="KH230" s="23"/>
      <c r="KI230" s="23"/>
      <c r="KJ230" s="23"/>
      <c r="KK230" s="23"/>
      <c r="KL230" s="23"/>
      <c r="KM230" s="23"/>
      <c r="KN230" s="23"/>
      <c r="KO230" s="23"/>
      <c r="KP230" s="23"/>
      <c r="KQ230" s="23"/>
      <c r="KR230" s="23"/>
      <c r="KS230" s="23"/>
      <c r="KT230" s="23"/>
      <c r="KU230" s="23"/>
      <c r="KV230" s="23"/>
      <c r="KW230" s="23"/>
      <c r="KX230" s="23"/>
      <c r="KY230" s="23"/>
      <c r="KZ230" s="23"/>
      <c r="LA230" s="23"/>
      <c r="LB230" s="23"/>
      <c r="LC230" s="23"/>
      <c r="LD230" s="23"/>
      <c r="LE230" s="23"/>
      <c r="LF230" s="23"/>
      <c r="LG230" s="23"/>
      <c r="LH230" s="23"/>
      <c r="LI230" s="23"/>
      <c r="LJ230" s="23"/>
      <c r="LK230" s="23"/>
      <c r="LL230" s="23"/>
      <c r="LM230" s="23"/>
      <c r="LN230" s="23"/>
      <c r="LO230" s="23"/>
      <c r="LP230" s="23"/>
      <c r="LQ230" s="23"/>
      <c r="LR230" s="23"/>
      <c r="LS230" s="23"/>
      <c r="LT230" s="23"/>
      <c r="LU230" s="23"/>
      <c r="LV230" s="23"/>
      <c r="LW230" s="23"/>
      <c r="LX230" s="23"/>
      <c r="LY230" s="23"/>
      <c r="LZ230" s="23"/>
      <c r="MA230" s="23"/>
      <c r="MB230" s="23"/>
      <c r="MC230" s="23"/>
      <c r="MD230" s="23"/>
      <c r="ME230" s="23"/>
      <c r="MF230" s="23"/>
      <c r="MG230" s="23"/>
      <c r="MH230" s="23"/>
      <c r="MI230" s="23"/>
      <c r="MJ230" s="23"/>
      <c r="MK230" s="23"/>
      <c r="ML230" s="23"/>
      <c r="MM230" s="23"/>
      <c r="MN230" s="23"/>
      <c r="MO230" s="23"/>
      <c r="MP230" s="23"/>
      <c r="MQ230" s="23"/>
      <c r="MR230" s="23"/>
      <c r="MS230" s="23"/>
      <c r="MT230" s="23"/>
      <c r="MU230" s="23"/>
      <c r="MV230" s="23"/>
      <c r="MW230" s="23"/>
      <c r="MX230" s="23"/>
      <c r="MY230" s="23"/>
      <c r="MZ230" s="23"/>
      <c r="NA230" s="23"/>
      <c r="NB230" s="23"/>
      <c r="NC230" s="23"/>
      <c r="ND230" s="23"/>
      <c r="NE230" s="23"/>
      <c r="NF230" s="23"/>
      <c r="NG230" s="23"/>
      <c r="NH230" s="23"/>
      <c r="NI230" s="23"/>
      <c r="NJ230" s="23"/>
      <c r="NK230" s="23"/>
      <c r="NL230" s="23"/>
      <c r="NM230" s="23"/>
      <c r="NN230" s="23"/>
      <c r="NO230" s="23"/>
      <c r="NP230" s="23"/>
      <c r="NQ230" s="23"/>
      <c r="NR230" s="23"/>
      <c r="NS230" s="23"/>
      <c r="NT230" s="23"/>
      <c r="NU230" s="23"/>
      <c r="NV230" s="23"/>
      <c r="NW230" s="23"/>
      <c r="NX230" s="23"/>
      <c r="NY230" s="23"/>
      <c r="NZ230" s="23"/>
      <c r="OA230" s="23"/>
      <c r="OB230" s="23"/>
      <c r="OC230" s="23"/>
      <c r="OD230" s="23"/>
      <c r="OE230" s="23"/>
      <c r="OF230" s="23"/>
      <c r="OG230" s="23"/>
      <c r="OH230" s="23"/>
      <c r="OI230" s="23"/>
      <c r="OJ230" s="23"/>
      <c r="OK230" s="23"/>
      <c r="OL230" s="23"/>
      <c r="OM230" s="23"/>
      <c r="ON230" s="23"/>
      <c r="OO230" s="23"/>
      <c r="OP230" s="23"/>
      <c r="OQ230" s="23"/>
      <c r="OR230" s="23"/>
      <c r="OS230" s="23"/>
      <c r="OT230" s="23"/>
      <c r="OU230" s="23"/>
      <c r="OV230" s="23"/>
      <c r="OW230" s="23"/>
      <c r="OX230" s="23"/>
      <c r="OY230" s="23"/>
      <c r="OZ230" s="23"/>
      <c r="PA230" s="23"/>
      <c r="PB230" s="23"/>
      <c r="PC230" s="23"/>
      <c r="PD230" s="23"/>
      <c r="PE230" s="23"/>
      <c r="PF230" s="23"/>
      <c r="PG230" s="23"/>
      <c r="PH230" s="23"/>
      <c r="PI230" s="23"/>
      <c r="PJ230" s="23"/>
      <c r="PK230" s="23"/>
      <c r="PL230" s="23"/>
      <c r="PM230" s="23"/>
      <c r="PN230" s="23"/>
      <c r="PO230" s="23"/>
      <c r="PP230" s="23"/>
      <c r="PQ230" s="23"/>
      <c r="PR230" s="23"/>
      <c r="PS230" s="23"/>
      <c r="PT230" s="23"/>
      <c r="PU230" s="23"/>
      <c r="PV230" s="23"/>
      <c r="PW230" s="23"/>
      <c r="PX230" s="23"/>
      <c r="PY230" s="23"/>
      <c r="PZ230" s="23"/>
      <c r="QA230" s="23"/>
      <c r="QB230" s="23"/>
      <c r="QC230" s="23"/>
      <c r="QD230" s="23"/>
      <c r="QE230" s="23"/>
      <c r="QF230" s="23"/>
      <c r="QG230" s="23"/>
      <c r="QH230" s="23"/>
      <c r="QI230" s="23"/>
      <c r="QJ230" s="23"/>
      <c r="QK230" s="23"/>
      <c r="QL230" s="23"/>
      <c r="QM230" s="23"/>
      <c r="QN230" s="23"/>
      <c r="QO230" s="23"/>
      <c r="QP230" s="23"/>
      <c r="QQ230" s="23"/>
      <c r="QR230" s="23"/>
      <c r="QS230" s="23"/>
      <c r="QT230" s="23"/>
      <c r="QU230" s="23"/>
      <c r="QV230" s="23"/>
      <c r="QW230" s="23"/>
      <c r="QX230" s="23"/>
      <c r="QY230" s="23"/>
      <c r="QZ230" s="23"/>
      <c r="RA230" s="23"/>
      <c r="RB230" s="23"/>
      <c r="RC230" s="23"/>
      <c r="RD230" s="23"/>
      <c r="RE230" s="23"/>
      <c r="RF230" s="23"/>
      <c r="RG230" s="23"/>
      <c r="RH230" s="23"/>
      <c r="RI230" s="23"/>
      <c r="RJ230" s="23"/>
      <c r="RK230" s="23"/>
      <c r="RL230" s="23"/>
      <c r="RM230" s="23"/>
      <c r="RN230" s="23"/>
      <c r="RO230" s="23"/>
      <c r="RP230" s="23"/>
      <c r="RQ230" s="23"/>
      <c r="RR230" s="23"/>
      <c r="RS230" s="23"/>
      <c r="RT230" s="23"/>
      <c r="RU230" s="23"/>
      <c r="RV230" s="23"/>
      <c r="RW230" s="23"/>
      <c r="RX230" s="23"/>
      <c r="RY230" s="23"/>
      <c r="RZ230" s="23"/>
      <c r="SA230" s="23"/>
      <c r="SB230" s="23"/>
      <c r="SC230" s="23"/>
      <c r="SD230" s="23"/>
      <c r="SE230" s="23"/>
      <c r="SF230" s="23"/>
      <c r="SG230" s="23"/>
      <c r="SH230" s="23"/>
      <c r="SI230" s="23"/>
      <c r="SJ230" s="23"/>
      <c r="SK230" s="23"/>
      <c r="SL230" s="23"/>
      <c r="SM230" s="23"/>
      <c r="SN230" s="23"/>
      <c r="SO230" s="23"/>
      <c r="SP230" s="23"/>
      <c r="SQ230" s="23"/>
      <c r="SR230" s="23"/>
      <c r="SS230" s="23"/>
      <c r="ST230" s="23"/>
      <c r="SU230" s="23"/>
      <c r="SV230" s="23"/>
      <c r="SW230" s="23"/>
      <c r="SX230" s="23"/>
      <c r="SY230" s="23"/>
      <c r="SZ230" s="23"/>
      <c r="TA230" s="23"/>
      <c r="TB230" s="23"/>
      <c r="TC230" s="23"/>
      <c r="TD230" s="23"/>
      <c r="TE230" s="23"/>
      <c r="TF230" s="23"/>
      <c r="TG230" s="23"/>
      <c r="TH230" s="23"/>
      <c r="TI230" s="23"/>
      <c r="TJ230" s="23"/>
      <c r="TK230" s="23"/>
      <c r="TL230" s="23"/>
      <c r="TM230" s="23"/>
      <c r="TN230" s="23"/>
      <c r="TO230" s="23"/>
      <c r="TP230" s="23"/>
      <c r="TQ230" s="23"/>
      <c r="TR230" s="23"/>
      <c r="TS230" s="23"/>
      <c r="TT230" s="23"/>
      <c r="TU230" s="23"/>
      <c r="TV230" s="23"/>
      <c r="TW230" s="23"/>
      <c r="TX230" s="23"/>
      <c r="TY230" s="23"/>
      <c r="TZ230" s="23"/>
      <c r="UA230" s="23"/>
      <c r="UB230" s="23"/>
      <c r="UC230" s="23"/>
      <c r="UD230" s="23"/>
      <c r="UE230" s="23"/>
      <c r="UF230" s="23"/>
      <c r="UG230" s="23"/>
      <c r="UH230" s="23"/>
      <c r="UI230" s="23"/>
      <c r="UJ230" s="23"/>
      <c r="UK230" s="23"/>
      <c r="UL230" s="23"/>
      <c r="UM230" s="23"/>
      <c r="UN230" s="23"/>
      <c r="UO230" s="23"/>
      <c r="UP230" s="23"/>
      <c r="UQ230" s="23"/>
      <c r="UR230" s="23"/>
      <c r="US230" s="23"/>
      <c r="UT230" s="23"/>
      <c r="UU230" s="23"/>
      <c r="UV230" s="23"/>
      <c r="UW230" s="23"/>
      <c r="UX230" s="23"/>
      <c r="UY230" s="23"/>
      <c r="UZ230" s="23"/>
      <c r="VA230" s="23"/>
      <c r="VB230" s="23"/>
      <c r="VC230" s="23"/>
      <c r="VD230" s="23"/>
      <c r="VE230" s="23"/>
      <c r="VF230" s="23"/>
      <c r="VG230" s="23"/>
      <c r="VH230" s="23"/>
      <c r="VI230" s="23"/>
      <c r="VJ230" s="23"/>
      <c r="VK230" s="23"/>
      <c r="VL230" s="23"/>
      <c r="VM230" s="23"/>
      <c r="VN230" s="23"/>
      <c r="VO230" s="23"/>
      <c r="VP230" s="23"/>
      <c r="VQ230" s="23"/>
      <c r="VR230" s="23"/>
      <c r="VS230" s="23"/>
      <c r="VT230" s="23"/>
      <c r="VU230" s="23"/>
      <c r="VV230" s="23"/>
      <c r="VW230" s="23"/>
      <c r="VX230" s="23"/>
      <c r="VY230" s="23"/>
      <c r="VZ230" s="23"/>
      <c r="WA230" s="23"/>
      <c r="WB230" s="23"/>
      <c r="WC230" s="23"/>
      <c r="WD230" s="23"/>
      <c r="WE230" s="23"/>
      <c r="WF230" s="23"/>
      <c r="WG230" s="23"/>
      <c r="WH230" s="23"/>
      <c r="WI230" s="23"/>
      <c r="WJ230" s="23"/>
      <c r="WK230" s="23"/>
      <c r="WL230" s="23"/>
      <c r="WM230" s="23"/>
      <c r="WN230" s="23"/>
      <c r="WO230" s="23"/>
      <c r="WP230" s="23"/>
      <c r="WQ230" s="23"/>
      <c r="WR230" s="23"/>
      <c r="WS230" s="23"/>
      <c r="WT230" s="23"/>
      <c r="WU230" s="23"/>
      <c r="WV230" s="23"/>
      <c r="WW230" s="23"/>
      <c r="WX230" s="23"/>
      <c r="WY230" s="23"/>
      <c r="WZ230" s="23"/>
      <c r="XA230" s="23"/>
      <c r="XB230" s="23"/>
      <c r="XC230" s="23"/>
      <c r="XD230" s="23"/>
      <c r="XE230" s="23"/>
      <c r="XF230" s="23"/>
      <c r="XG230" s="23"/>
      <c r="XH230" s="23"/>
      <c r="XI230" s="23"/>
      <c r="XJ230" s="23"/>
      <c r="XK230" s="23"/>
      <c r="XL230" s="23"/>
      <c r="XM230" s="23"/>
      <c r="XN230" s="23"/>
      <c r="XO230" s="23"/>
      <c r="XP230" s="23"/>
      <c r="XQ230" s="23"/>
      <c r="XR230" s="23"/>
      <c r="XS230" s="23"/>
      <c r="XT230" s="23"/>
      <c r="XU230" s="23"/>
      <c r="XV230" s="23"/>
      <c r="XW230" s="23"/>
      <c r="XX230" s="23"/>
      <c r="XY230" s="23"/>
      <c r="XZ230" s="23"/>
      <c r="YA230" s="23"/>
      <c r="YB230" s="23"/>
      <c r="YC230" s="23"/>
      <c r="YD230" s="23"/>
      <c r="YE230" s="23"/>
      <c r="YF230" s="23"/>
      <c r="YG230" s="23"/>
      <c r="YH230" s="23"/>
      <c r="YI230" s="23"/>
      <c r="YJ230" s="23"/>
      <c r="YK230" s="23"/>
      <c r="YL230" s="23"/>
      <c r="YM230" s="23"/>
      <c r="YN230" s="23"/>
      <c r="YO230" s="23"/>
      <c r="YP230" s="23"/>
      <c r="YQ230" s="23"/>
      <c r="YR230" s="23"/>
      <c r="YS230" s="23"/>
      <c r="YT230" s="23"/>
      <c r="YU230" s="23"/>
      <c r="YV230" s="23"/>
      <c r="YW230" s="23"/>
      <c r="YX230" s="23"/>
      <c r="YY230" s="23"/>
      <c r="YZ230" s="23"/>
      <c r="ZA230" s="23"/>
      <c r="ZB230" s="23"/>
      <c r="ZC230" s="23"/>
      <c r="ZD230" s="23"/>
      <c r="ZE230" s="23"/>
      <c r="ZF230" s="23"/>
      <c r="ZG230" s="23"/>
      <c r="ZH230" s="23"/>
      <c r="ZI230" s="23"/>
      <c r="ZJ230" s="23"/>
      <c r="ZK230" s="23"/>
      <c r="ZL230" s="23"/>
      <c r="ZM230" s="23"/>
      <c r="ZN230" s="23"/>
      <c r="ZO230" s="23"/>
      <c r="ZP230" s="23"/>
      <c r="ZQ230" s="23"/>
      <c r="ZR230" s="23"/>
      <c r="ZS230" s="23"/>
      <c r="ZT230" s="23"/>
      <c r="ZU230" s="23"/>
      <c r="ZV230" s="23"/>
      <c r="ZW230" s="23"/>
      <c r="ZX230" s="23"/>
      <c r="ZY230" s="23"/>
      <c r="ZZ230" s="23"/>
      <c r="AAA230" s="23"/>
      <c r="AAB230" s="23"/>
      <c r="AAC230" s="23"/>
      <c r="AAD230" s="23"/>
      <c r="AAE230" s="23"/>
      <c r="AAF230" s="23"/>
      <c r="AAG230" s="23"/>
      <c r="AAH230" s="23"/>
      <c r="AAI230" s="23"/>
      <c r="AAJ230" s="23"/>
      <c r="AAK230" s="23"/>
      <c r="AAL230" s="23"/>
      <c r="AAM230" s="23"/>
      <c r="AAN230" s="23"/>
      <c r="AAO230" s="23"/>
      <c r="AAP230" s="23"/>
      <c r="AAQ230" s="23"/>
      <c r="AAR230" s="23"/>
      <c r="AAS230" s="23"/>
      <c r="AAT230" s="23"/>
      <c r="AAU230" s="23"/>
      <c r="AAV230" s="23"/>
      <c r="AAW230" s="23"/>
      <c r="AAX230" s="23"/>
      <c r="AAY230" s="23"/>
      <c r="AAZ230" s="23"/>
      <c r="ABA230" s="23"/>
      <c r="ABB230" s="23"/>
      <c r="ABC230" s="23"/>
      <c r="ABD230" s="23"/>
      <c r="ABE230" s="23"/>
      <c r="ABF230" s="23"/>
      <c r="ABG230" s="23"/>
      <c r="ABH230" s="23"/>
      <c r="ABI230" s="23"/>
      <c r="ABJ230" s="23"/>
      <c r="ABK230" s="23"/>
      <c r="ABL230" s="23"/>
      <c r="ABM230" s="23"/>
      <c r="ABN230" s="23"/>
      <c r="ABO230" s="23"/>
      <c r="ABP230" s="23"/>
      <c r="ABQ230" s="23"/>
      <c r="ABR230" s="23"/>
      <c r="ABS230" s="23"/>
      <c r="ABT230" s="23"/>
      <c r="ABU230" s="23"/>
      <c r="ABV230" s="23"/>
      <c r="ABW230" s="23"/>
      <c r="ABX230" s="23"/>
      <c r="ABY230" s="23"/>
      <c r="ABZ230" s="23"/>
      <c r="ACA230" s="23"/>
      <c r="ACB230" s="23"/>
      <c r="ACC230" s="23"/>
      <c r="ACD230" s="23"/>
      <c r="ACE230" s="23"/>
      <c r="ACF230" s="23"/>
      <c r="ACG230" s="23"/>
      <c r="ACH230" s="23"/>
      <c r="ACI230" s="23"/>
      <c r="ACJ230" s="23"/>
      <c r="ACK230" s="23"/>
      <c r="ACL230" s="23"/>
      <c r="ACM230" s="23"/>
      <c r="ACN230" s="23"/>
      <c r="ACO230" s="23"/>
      <c r="ACP230" s="23"/>
      <c r="ACQ230" s="23"/>
      <c r="ACR230" s="23"/>
      <c r="ACS230" s="23"/>
      <c r="ACT230" s="23"/>
      <c r="ACU230" s="23"/>
      <c r="ACV230" s="23"/>
      <c r="ACW230" s="23"/>
      <c r="ACX230" s="23"/>
      <c r="ACY230" s="23"/>
      <c r="ACZ230" s="23"/>
      <c r="ADA230" s="23"/>
      <c r="ADB230" s="23"/>
      <c r="ADC230" s="23"/>
      <c r="ADD230" s="23"/>
      <c r="ADE230" s="23"/>
      <c r="ADF230" s="23"/>
      <c r="ADG230" s="23"/>
      <c r="ADH230" s="23"/>
      <c r="ADI230" s="23"/>
      <c r="ADJ230" s="23"/>
      <c r="ADK230" s="23"/>
      <c r="ADL230" s="23"/>
      <c r="ADM230" s="23"/>
      <c r="ADN230" s="23"/>
      <c r="ADO230" s="23"/>
      <c r="ADP230" s="23"/>
      <c r="ADQ230" s="23"/>
      <c r="ADR230" s="23"/>
      <c r="ADS230" s="23"/>
      <c r="ADT230" s="23"/>
      <c r="ADU230" s="23"/>
      <c r="ADV230" s="23"/>
      <c r="ADW230" s="23"/>
      <c r="ADX230" s="23"/>
      <c r="ADY230" s="23"/>
      <c r="ADZ230" s="23"/>
      <c r="AEA230" s="23"/>
      <c r="AEB230" s="23"/>
      <c r="AEC230" s="23"/>
      <c r="AED230" s="23"/>
      <c r="AEE230" s="23"/>
      <c r="AEF230" s="23"/>
      <c r="AEG230" s="23"/>
      <c r="AEH230" s="23"/>
      <c r="AEI230" s="23"/>
      <c r="AEJ230" s="23"/>
      <c r="AEK230" s="23"/>
      <c r="AEL230" s="23"/>
      <c r="AEM230" s="23"/>
      <c r="AEN230" s="23"/>
      <c r="AEO230" s="23"/>
      <c r="AEP230" s="23"/>
      <c r="AEQ230" s="23"/>
      <c r="AER230" s="23"/>
      <c r="AES230" s="23"/>
      <c r="AET230" s="23"/>
      <c r="AEU230" s="23"/>
      <c r="AEV230" s="23"/>
      <c r="AEW230" s="23"/>
      <c r="AEX230" s="23"/>
      <c r="AEY230" s="23"/>
      <c r="AEZ230" s="23"/>
      <c r="AFA230" s="23"/>
      <c r="AFB230" s="23"/>
      <c r="AFC230" s="23"/>
      <c r="AFD230" s="23"/>
      <c r="AFE230" s="23"/>
      <c r="AFF230" s="23"/>
      <c r="AFG230" s="23"/>
      <c r="AFH230" s="23"/>
      <c r="AFI230" s="23"/>
      <c r="AFJ230" s="23"/>
      <c r="AFK230" s="23"/>
      <c r="AFL230" s="23"/>
      <c r="AFM230" s="23"/>
      <c r="AFN230" s="23"/>
      <c r="AFO230" s="23"/>
      <c r="AFP230" s="23"/>
      <c r="AFQ230" s="23"/>
      <c r="AFR230" s="23"/>
      <c r="AFS230" s="23"/>
      <c r="AFT230" s="23"/>
      <c r="AFU230" s="23"/>
      <c r="AFV230" s="23"/>
      <c r="AFW230" s="23"/>
      <c r="AFX230" s="23"/>
      <c r="AFY230" s="23"/>
      <c r="AFZ230" s="23"/>
      <c r="AGA230" s="23"/>
      <c r="AGB230" s="23"/>
      <c r="AGC230" s="23"/>
      <c r="AGD230" s="23"/>
      <c r="AGE230" s="23"/>
      <c r="AGF230" s="23"/>
      <c r="AGG230" s="23"/>
      <c r="AGH230" s="23"/>
      <c r="AGI230" s="23"/>
      <c r="AGJ230" s="23"/>
      <c r="AGK230" s="23"/>
      <c r="AGL230" s="23"/>
      <c r="AGM230" s="23"/>
      <c r="AGN230" s="23"/>
      <c r="AGO230" s="23"/>
      <c r="AGP230" s="23"/>
      <c r="AGQ230" s="23"/>
      <c r="AGR230" s="23"/>
      <c r="AGS230" s="23"/>
      <c r="AGT230" s="23"/>
      <c r="AGU230" s="23"/>
      <c r="AGV230" s="23"/>
      <c r="AGW230" s="23"/>
      <c r="AGX230" s="23"/>
      <c r="AGY230" s="23"/>
      <c r="AGZ230" s="23"/>
      <c r="AHA230" s="23"/>
      <c r="AHB230" s="23"/>
      <c r="AHC230" s="23"/>
      <c r="AHD230" s="23"/>
      <c r="AHE230" s="23"/>
      <c r="AHF230" s="23"/>
      <c r="AHG230" s="23"/>
      <c r="AHH230" s="23"/>
      <c r="AHI230" s="23"/>
      <c r="AHJ230" s="23"/>
      <c r="AHK230" s="23"/>
      <c r="AHL230" s="23"/>
      <c r="AHM230" s="23"/>
      <c r="AHN230" s="23"/>
      <c r="AHO230" s="23"/>
      <c r="AHP230" s="23"/>
      <c r="AHQ230" s="23"/>
      <c r="AHR230" s="23"/>
      <c r="AHS230" s="23"/>
      <c r="AHT230" s="23"/>
      <c r="AHU230" s="23"/>
      <c r="AHV230" s="23"/>
      <c r="AHW230" s="23"/>
      <c r="AHX230" s="23"/>
      <c r="AHY230" s="23"/>
      <c r="AHZ230" s="23"/>
      <c r="AIA230" s="23"/>
      <c r="AIB230" s="23"/>
      <c r="AIC230" s="23"/>
      <c r="AID230" s="23"/>
    </row>
    <row r="231" spans="1:914" s="20" customFormat="1" ht="13.55" customHeight="1" thickBot="1">
      <c r="A231" s="588"/>
      <c r="B231" s="272" t="s">
        <v>32</v>
      </c>
      <c r="C231" s="390">
        <v>1393343</v>
      </c>
      <c r="D231" s="238">
        <v>8.9934230344412089</v>
      </c>
      <c r="E231" s="633"/>
      <c r="F231" s="630"/>
      <c r="G231" s="237">
        <v>14630</v>
      </c>
      <c r="H231" s="238">
        <v>3.2640629554065868</v>
      </c>
      <c r="I231" s="388">
        <v>8782</v>
      </c>
      <c r="J231" s="238">
        <v>12.346504559270517</v>
      </c>
      <c r="K231" s="634"/>
      <c r="L231" s="667"/>
      <c r="M231" s="388">
        <v>1423</v>
      </c>
      <c r="N231" s="238">
        <v>5.0042194092827001</v>
      </c>
      <c r="O231" s="388"/>
      <c r="P231" s="238" t="s">
        <v>445</v>
      </c>
      <c r="Q231" s="388">
        <v>124</v>
      </c>
      <c r="R231" s="238">
        <v>6.75</v>
      </c>
      <c r="S231" s="388">
        <v>1103</v>
      </c>
      <c r="T231" s="238">
        <v>1.7994923857868019</v>
      </c>
      <c r="U231" s="389"/>
      <c r="V231" s="238" t="s">
        <v>445</v>
      </c>
      <c r="W231" s="237">
        <v>57</v>
      </c>
      <c r="X231" s="238">
        <v>13.25</v>
      </c>
      <c r="Y231" s="389">
        <v>40</v>
      </c>
      <c r="Z231" s="238" t="s">
        <v>445</v>
      </c>
      <c r="AA231" s="391"/>
      <c r="AB231" s="234" t="s">
        <v>445</v>
      </c>
      <c r="AC231" s="391"/>
      <c r="AD231" s="234" t="s">
        <v>445</v>
      </c>
      <c r="AE231" s="391"/>
      <c r="AF231" s="234" t="s">
        <v>445</v>
      </c>
      <c r="AG231" s="391"/>
      <c r="AH231" s="234" t="s">
        <v>445</v>
      </c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  <c r="IW231" s="23"/>
      <c r="IX231" s="23"/>
      <c r="IY231" s="23"/>
      <c r="IZ231" s="23"/>
      <c r="JA231" s="23"/>
      <c r="JB231" s="23"/>
      <c r="JC231" s="23"/>
      <c r="JD231" s="23"/>
      <c r="JE231" s="23"/>
      <c r="JF231" s="23"/>
      <c r="JG231" s="23"/>
      <c r="JH231" s="23"/>
      <c r="JI231" s="23"/>
      <c r="JJ231" s="23"/>
      <c r="JK231" s="23"/>
      <c r="JL231" s="23"/>
      <c r="JM231" s="23"/>
      <c r="JN231" s="23"/>
      <c r="JO231" s="23"/>
      <c r="JP231" s="23"/>
      <c r="JQ231" s="23"/>
      <c r="JR231" s="23"/>
      <c r="JS231" s="23"/>
      <c r="JT231" s="23"/>
      <c r="JU231" s="23"/>
      <c r="JV231" s="23"/>
      <c r="JW231" s="23"/>
      <c r="JX231" s="23"/>
      <c r="JY231" s="23"/>
      <c r="JZ231" s="23"/>
      <c r="KA231" s="23"/>
      <c r="KB231" s="23"/>
      <c r="KC231" s="23"/>
      <c r="KD231" s="23"/>
      <c r="KE231" s="23"/>
      <c r="KF231" s="23"/>
      <c r="KG231" s="23"/>
      <c r="KH231" s="23"/>
      <c r="KI231" s="23"/>
      <c r="KJ231" s="23"/>
      <c r="KK231" s="23"/>
      <c r="KL231" s="23"/>
      <c r="KM231" s="23"/>
      <c r="KN231" s="23"/>
      <c r="KO231" s="23"/>
      <c r="KP231" s="23"/>
      <c r="KQ231" s="23"/>
      <c r="KR231" s="23"/>
      <c r="KS231" s="23"/>
      <c r="KT231" s="23"/>
      <c r="KU231" s="23"/>
      <c r="KV231" s="23"/>
      <c r="KW231" s="23"/>
      <c r="KX231" s="23"/>
      <c r="KY231" s="23"/>
      <c r="KZ231" s="23"/>
      <c r="LA231" s="23"/>
      <c r="LB231" s="23"/>
      <c r="LC231" s="23"/>
      <c r="LD231" s="23"/>
      <c r="LE231" s="23"/>
      <c r="LF231" s="23"/>
      <c r="LG231" s="23"/>
      <c r="LH231" s="23"/>
      <c r="LI231" s="23"/>
      <c r="LJ231" s="23"/>
      <c r="LK231" s="23"/>
      <c r="LL231" s="23"/>
      <c r="LM231" s="23"/>
      <c r="LN231" s="23"/>
      <c r="LO231" s="23"/>
      <c r="LP231" s="23"/>
      <c r="LQ231" s="23"/>
      <c r="LR231" s="23"/>
      <c r="LS231" s="23"/>
      <c r="LT231" s="23"/>
      <c r="LU231" s="23"/>
      <c r="LV231" s="23"/>
      <c r="LW231" s="23"/>
      <c r="LX231" s="23"/>
      <c r="LY231" s="23"/>
      <c r="LZ231" s="23"/>
      <c r="MA231" s="23"/>
      <c r="MB231" s="23"/>
      <c r="MC231" s="23"/>
      <c r="MD231" s="23"/>
      <c r="ME231" s="23"/>
      <c r="MF231" s="23"/>
      <c r="MG231" s="23"/>
      <c r="MH231" s="23"/>
      <c r="MI231" s="23"/>
      <c r="MJ231" s="23"/>
      <c r="MK231" s="23"/>
      <c r="ML231" s="23"/>
      <c r="MM231" s="23"/>
      <c r="MN231" s="23"/>
      <c r="MO231" s="23"/>
      <c r="MP231" s="23"/>
      <c r="MQ231" s="23"/>
      <c r="MR231" s="23"/>
      <c r="MS231" s="23"/>
      <c r="MT231" s="23"/>
      <c r="MU231" s="23"/>
      <c r="MV231" s="23"/>
      <c r="MW231" s="23"/>
      <c r="MX231" s="23"/>
      <c r="MY231" s="23"/>
      <c r="MZ231" s="23"/>
      <c r="NA231" s="23"/>
      <c r="NB231" s="23"/>
      <c r="NC231" s="23"/>
      <c r="ND231" s="23"/>
      <c r="NE231" s="23"/>
      <c r="NF231" s="23"/>
      <c r="NG231" s="23"/>
      <c r="NH231" s="23"/>
      <c r="NI231" s="23"/>
      <c r="NJ231" s="23"/>
      <c r="NK231" s="23"/>
      <c r="NL231" s="23"/>
      <c r="NM231" s="23"/>
      <c r="NN231" s="23"/>
      <c r="NO231" s="23"/>
      <c r="NP231" s="23"/>
      <c r="NQ231" s="23"/>
      <c r="NR231" s="23"/>
      <c r="NS231" s="23"/>
      <c r="NT231" s="23"/>
      <c r="NU231" s="23"/>
      <c r="NV231" s="23"/>
      <c r="NW231" s="23"/>
      <c r="NX231" s="23"/>
      <c r="NY231" s="23"/>
      <c r="NZ231" s="23"/>
      <c r="OA231" s="23"/>
      <c r="OB231" s="23"/>
      <c r="OC231" s="23"/>
      <c r="OD231" s="23"/>
      <c r="OE231" s="23"/>
      <c r="OF231" s="23"/>
      <c r="OG231" s="23"/>
      <c r="OH231" s="23"/>
      <c r="OI231" s="23"/>
      <c r="OJ231" s="23"/>
      <c r="OK231" s="23"/>
      <c r="OL231" s="23"/>
      <c r="OM231" s="23"/>
      <c r="ON231" s="23"/>
      <c r="OO231" s="23"/>
      <c r="OP231" s="23"/>
      <c r="OQ231" s="23"/>
      <c r="OR231" s="23"/>
      <c r="OS231" s="23"/>
      <c r="OT231" s="23"/>
      <c r="OU231" s="23"/>
      <c r="OV231" s="23"/>
      <c r="OW231" s="23"/>
      <c r="OX231" s="23"/>
      <c r="OY231" s="23"/>
      <c r="OZ231" s="23"/>
      <c r="PA231" s="23"/>
      <c r="PB231" s="23"/>
      <c r="PC231" s="23"/>
      <c r="PD231" s="23"/>
      <c r="PE231" s="23"/>
      <c r="PF231" s="23"/>
      <c r="PG231" s="23"/>
      <c r="PH231" s="23"/>
      <c r="PI231" s="23"/>
      <c r="PJ231" s="23"/>
      <c r="PK231" s="23"/>
      <c r="PL231" s="23"/>
      <c r="PM231" s="23"/>
      <c r="PN231" s="23"/>
      <c r="PO231" s="23"/>
      <c r="PP231" s="23"/>
      <c r="PQ231" s="23"/>
      <c r="PR231" s="23"/>
      <c r="PS231" s="23"/>
      <c r="PT231" s="23"/>
      <c r="PU231" s="23"/>
      <c r="PV231" s="23"/>
      <c r="PW231" s="23"/>
      <c r="PX231" s="23"/>
      <c r="PY231" s="23"/>
      <c r="PZ231" s="23"/>
      <c r="QA231" s="23"/>
      <c r="QB231" s="23"/>
      <c r="QC231" s="23"/>
      <c r="QD231" s="23"/>
      <c r="QE231" s="23"/>
      <c r="QF231" s="23"/>
      <c r="QG231" s="23"/>
      <c r="QH231" s="23"/>
      <c r="QI231" s="23"/>
      <c r="QJ231" s="23"/>
      <c r="QK231" s="23"/>
      <c r="QL231" s="23"/>
      <c r="QM231" s="23"/>
      <c r="QN231" s="23"/>
      <c r="QO231" s="23"/>
      <c r="QP231" s="23"/>
      <c r="QQ231" s="23"/>
      <c r="QR231" s="23"/>
      <c r="QS231" s="23"/>
      <c r="QT231" s="23"/>
      <c r="QU231" s="23"/>
      <c r="QV231" s="23"/>
      <c r="QW231" s="23"/>
      <c r="QX231" s="23"/>
      <c r="QY231" s="23"/>
      <c r="QZ231" s="23"/>
      <c r="RA231" s="23"/>
      <c r="RB231" s="23"/>
      <c r="RC231" s="23"/>
      <c r="RD231" s="23"/>
      <c r="RE231" s="23"/>
      <c r="RF231" s="23"/>
      <c r="RG231" s="23"/>
      <c r="RH231" s="23"/>
      <c r="RI231" s="23"/>
      <c r="RJ231" s="23"/>
      <c r="RK231" s="23"/>
      <c r="RL231" s="23"/>
      <c r="RM231" s="23"/>
      <c r="RN231" s="23"/>
      <c r="RO231" s="23"/>
      <c r="RP231" s="23"/>
      <c r="RQ231" s="23"/>
      <c r="RR231" s="23"/>
      <c r="RS231" s="23"/>
      <c r="RT231" s="23"/>
      <c r="RU231" s="23"/>
      <c r="RV231" s="23"/>
      <c r="RW231" s="23"/>
      <c r="RX231" s="23"/>
      <c r="RY231" s="23"/>
      <c r="RZ231" s="23"/>
      <c r="SA231" s="23"/>
      <c r="SB231" s="23"/>
      <c r="SC231" s="23"/>
      <c r="SD231" s="23"/>
      <c r="SE231" s="23"/>
      <c r="SF231" s="23"/>
      <c r="SG231" s="23"/>
      <c r="SH231" s="23"/>
      <c r="SI231" s="23"/>
      <c r="SJ231" s="23"/>
      <c r="SK231" s="23"/>
      <c r="SL231" s="23"/>
      <c r="SM231" s="23"/>
      <c r="SN231" s="23"/>
      <c r="SO231" s="23"/>
      <c r="SP231" s="23"/>
      <c r="SQ231" s="23"/>
      <c r="SR231" s="23"/>
      <c r="SS231" s="23"/>
      <c r="ST231" s="23"/>
      <c r="SU231" s="23"/>
      <c r="SV231" s="23"/>
      <c r="SW231" s="23"/>
      <c r="SX231" s="23"/>
      <c r="SY231" s="23"/>
      <c r="SZ231" s="23"/>
      <c r="TA231" s="23"/>
      <c r="TB231" s="23"/>
      <c r="TC231" s="23"/>
      <c r="TD231" s="23"/>
      <c r="TE231" s="23"/>
      <c r="TF231" s="23"/>
      <c r="TG231" s="23"/>
      <c r="TH231" s="23"/>
      <c r="TI231" s="23"/>
      <c r="TJ231" s="23"/>
      <c r="TK231" s="23"/>
      <c r="TL231" s="23"/>
      <c r="TM231" s="23"/>
      <c r="TN231" s="23"/>
      <c r="TO231" s="23"/>
      <c r="TP231" s="23"/>
      <c r="TQ231" s="23"/>
      <c r="TR231" s="23"/>
      <c r="TS231" s="23"/>
      <c r="TT231" s="23"/>
      <c r="TU231" s="23"/>
      <c r="TV231" s="23"/>
      <c r="TW231" s="23"/>
      <c r="TX231" s="23"/>
      <c r="TY231" s="23"/>
      <c r="TZ231" s="23"/>
      <c r="UA231" s="23"/>
      <c r="UB231" s="23"/>
      <c r="UC231" s="23"/>
      <c r="UD231" s="23"/>
      <c r="UE231" s="23"/>
      <c r="UF231" s="23"/>
      <c r="UG231" s="23"/>
      <c r="UH231" s="23"/>
      <c r="UI231" s="23"/>
      <c r="UJ231" s="23"/>
      <c r="UK231" s="23"/>
      <c r="UL231" s="23"/>
      <c r="UM231" s="23"/>
      <c r="UN231" s="23"/>
      <c r="UO231" s="23"/>
      <c r="UP231" s="23"/>
      <c r="UQ231" s="23"/>
      <c r="UR231" s="23"/>
      <c r="US231" s="23"/>
      <c r="UT231" s="23"/>
      <c r="UU231" s="23"/>
      <c r="UV231" s="23"/>
      <c r="UW231" s="23"/>
      <c r="UX231" s="23"/>
      <c r="UY231" s="23"/>
      <c r="UZ231" s="23"/>
      <c r="VA231" s="23"/>
      <c r="VB231" s="23"/>
      <c r="VC231" s="23"/>
      <c r="VD231" s="23"/>
      <c r="VE231" s="23"/>
      <c r="VF231" s="23"/>
      <c r="VG231" s="23"/>
      <c r="VH231" s="23"/>
      <c r="VI231" s="23"/>
      <c r="VJ231" s="23"/>
      <c r="VK231" s="23"/>
      <c r="VL231" s="23"/>
      <c r="VM231" s="23"/>
      <c r="VN231" s="23"/>
      <c r="VO231" s="23"/>
      <c r="VP231" s="23"/>
      <c r="VQ231" s="23"/>
      <c r="VR231" s="23"/>
      <c r="VS231" s="23"/>
      <c r="VT231" s="23"/>
      <c r="VU231" s="23"/>
      <c r="VV231" s="23"/>
      <c r="VW231" s="23"/>
      <c r="VX231" s="23"/>
      <c r="VY231" s="23"/>
      <c r="VZ231" s="23"/>
      <c r="WA231" s="23"/>
      <c r="WB231" s="23"/>
      <c r="WC231" s="23"/>
      <c r="WD231" s="23"/>
      <c r="WE231" s="23"/>
      <c r="WF231" s="23"/>
      <c r="WG231" s="23"/>
      <c r="WH231" s="23"/>
      <c r="WI231" s="23"/>
      <c r="WJ231" s="23"/>
      <c r="WK231" s="23"/>
      <c r="WL231" s="23"/>
      <c r="WM231" s="23"/>
      <c r="WN231" s="23"/>
      <c r="WO231" s="23"/>
      <c r="WP231" s="23"/>
      <c r="WQ231" s="23"/>
      <c r="WR231" s="23"/>
      <c r="WS231" s="23"/>
      <c r="WT231" s="23"/>
      <c r="WU231" s="23"/>
      <c r="WV231" s="23"/>
      <c r="WW231" s="23"/>
      <c r="WX231" s="23"/>
      <c r="WY231" s="23"/>
      <c r="WZ231" s="23"/>
      <c r="XA231" s="23"/>
      <c r="XB231" s="23"/>
      <c r="XC231" s="23"/>
      <c r="XD231" s="23"/>
      <c r="XE231" s="23"/>
      <c r="XF231" s="23"/>
      <c r="XG231" s="23"/>
      <c r="XH231" s="23"/>
      <c r="XI231" s="23"/>
      <c r="XJ231" s="23"/>
      <c r="XK231" s="23"/>
      <c r="XL231" s="23"/>
      <c r="XM231" s="23"/>
      <c r="XN231" s="23"/>
      <c r="XO231" s="23"/>
      <c r="XP231" s="23"/>
      <c r="XQ231" s="23"/>
      <c r="XR231" s="23"/>
      <c r="XS231" s="23"/>
      <c r="XT231" s="23"/>
      <c r="XU231" s="23"/>
      <c r="XV231" s="23"/>
      <c r="XW231" s="23"/>
      <c r="XX231" s="23"/>
      <c r="XY231" s="23"/>
      <c r="XZ231" s="23"/>
      <c r="YA231" s="23"/>
      <c r="YB231" s="23"/>
      <c r="YC231" s="23"/>
      <c r="YD231" s="23"/>
      <c r="YE231" s="23"/>
      <c r="YF231" s="23"/>
      <c r="YG231" s="23"/>
      <c r="YH231" s="23"/>
      <c r="YI231" s="23"/>
      <c r="YJ231" s="23"/>
      <c r="YK231" s="23"/>
      <c r="YL231" s="23"/>
      <c r="YM231" s="23"/>
      <c r="YN231" s="23"/>
      <c r="YO231" s="23"/>
      <c r="YP231" s="23"/>
      <c r="YQ231" s="23"/>
      <c r="YR231" s="23"/>
      <c r="YS231" s="23"/>
      <c r="YT231" s="23"/>
      <c r="YU231" s="23"/>
      <c r="YV231" s="23"/>
      <c r="YW231" s="23"/>
      <c r="YX231" s="23"/>
      <c r="YY231" s="23"/>
      <c r="YZ231" s="23"/>
      <c r="ZA231" s="23"/>
      <c r="ZB231" s="23"/>
      <c r="ZC231" s="23"/>
      <c r="ZD231" s="23"/>
      <c r="ZE231" s="23"/>
      <c r="ZF231" s="23"/>
      <c r="ZG231" s="23"/>
      <c r="ZH231" s="23"/>
      <c r="ZI231" s="23"/>
      <c r="ZJ231" s="23"/>
      <c r="ZK231" s="23"/>
      <c r="ZL231" s="23"/>
      <c r="ZM231" s="23"/>
      <c r="ZN231" s="23"/>
      <c r="ZO231" s="23"/>
      <c r="ZP231" s="23"/>
      <c r="ZQ231" s="23"/>
      <c r="ZR231" s="23"/>
      <c r="ZS231" s="23"/>
      <c r="ZT231" s="23"/>
      <c r="ZU231" s="23"/>
      <c r="ZV231" s="23"/>
      <c r="ZW231" s="23"/>
      <c r="ZX231" s="23"/>
      <c r="ZY231" s="23"/>
      <c r="ZZ231" s="23"/>
      <c r="AAA231" s="23"/>
      <c r="AAB231" s="23"/>
      <c r="AAC231" s="23"/>
      <c r="AAD231" s="23"/>
      <c r="AAE231" s="23"/>
      <c r="AAF231" s="23"/>
      <c r="AAG231" s="23"/>
      <c r="AAH231" s="23"/>
      <c r="AAI231" s="23"/>
      <c r="AAJ231" s="23"/>
      <c r="AAK231" s="23"/>
      <c r="AAL231" s="23"/>
      <c r="AAM231" s="23"/>
      <c r="AAN231" s="23"/>
      <c r="AAO231" s="23"/>
      <c r="AAP231" s="23"/>
      <c r="AAQ231" s="23"/>
      <c r="AAR231" s="23"/>
      <c r="AAS231" s="23"/>
      <c r="AAT231" s="23"/>
      <c r="AAU231" s="23"/>
      <c r="AAV231" s="23"/>
      <c r="AAW231" s="23"/>
      <c r="AAX231" s="23"/>
      <c r="AAY231" s="23"/>
      <c r="AAZ231" s="23"/>
      <c r="ABA231" s="23"/>
      <c r="ABB231" s="23"/>
      <c r="ABC231" s="23"/>
      <c r="ABD231" s="23"/>
      <c r="ABE231" s="23"/>
      <c r="ABF231" s="23"/>
      <c r="ABG231" s="23"/>
      <c r="ABH231" s="23"/>
      <c r="ABI231" s="23"/>
      <c r="ABJ231" s="23"/>
      <c r="ABK231" s="23"/>
      <c r="ABL231" s="23"/>
      <c r="ABM231" s="23"/>
      <c r="ABN231" s="23"/>
      <c r="ABO231" s="23"/>
      <c r="ABP231" s="23"/>
      <c r="ABQ231" s="23"/>
      <c r="ABR231" s="23"/>
      <c r="ABS231" s="23"/>
      <c r="ABT231" s="23"/>
      <c r="ABU231" s="23"/>
      <c r="ABV231" s="23"/>
      <c r="ABW231" s="23"/>
      <c r="ABX231" s="23"/>
      <c r="ABY231" s="23"/>
      <c r="ABZ231" s="23"/>
      <c r="ACA231" s="23"/>
      <c r="ACB231" s="23"/>
      <c r="ACC231" s="23"/>
      <c r="ACD231" s="23"/>
      <c r="ACE231" s="23"/>
      <c r="ACF231" s="23"/>
      <c r="ACG231" s="23"/>
      <c r="ACH231" s="23"/>
      <c r="ACI231" s="23"/>
      <c r="ACJ231" s="23"/>
      <c r="ACK231" s="23"/>
      <c r="ACL231" s="23"/>
      <c r="ACM231" s="23"/>
      <c r="ACN231" s="23"/>
      <c r="ACO231" s="23"/>
      <c r="ACP231" s="23"/>
      <c r="ACQ231" s="23"/>
      <c r="ACR231" s="23"/>
      <c r="ACS231" s="23"/>
      <c r="ACT231" s="23"/>
      <c r="ACU231" s="23"/>
      <c r="ACV231" s="23"/>
      <c r="ACW231" s="23"/>
      <c r="ACX231" s="23"/>
      <c r="ACY231" s="23"/>
      <c r="ACZ231" s="23"/>
      <c r="ADA231" s="23"/>
      <c r="ADB231" s="23"/>
      <c r="ADC231" s="23"/>
      <c r="ADD231" s="23"/>
      <c r="ADE231" s="23"/>
      <c r="ADF231" s="23"/>
      <c r="ADG231" s="23"/>
      <c r="ADH231" s="23"/>
      <c r="ADI231" s="23"/>
      <c r="ADJ231" s="23"/>
      <c r="ADK231" s="23"/>
      <c r="ADL231" s="23"/>
      <c r="ADM231" s="23"/>
      <c r="ADN231" s="23"/>
      <c r="ADO231" s="23"/>
      <c r="ADP231" s="23"/>
      <c r="ADQ231" s="23"/>
      <c r="ADR231" s="23"/>
      <c r="ADS231" s="23"/>
      <c r="ADT231" s="23"/>
      <c r="ADU231" s="23"/>
      <c r="ADV231" s="23"/>
      <c r="ADW231" s="23"/>
      <c r="ADX231" s="23"/>
      <c r="ADY231" s="23"/>
      <c r="ADZ231" s="23"/>
      <c r="AEA231" s="23"/>
      <c r="AEB231" s="23"/>
      <c r="AEC231" s="23"/>
      <c r="AED231" s="23"/>
      <c r="AEE231" s="23"/>
      <c r="AEF231" s="23"/>
      <c r="AEG231" s="23"/>
      <c r="AEH231" s="23"/>
      <c r="AEI231" s="23"/>
      <c r="AEJ231" s="23"/>
      <c r="AEK231" s="23"/>
      <c r="AEL231" s="23"/>
      <c r="AEM231" s="23"/>
      <c r="AEN231" s="23"/>
      <c r="AEO231" s="23"/>
      <c r="AEP231" s="23"/>
      <c r="AEQ231" s="23"/>
      <c r="AER231" s="23"/>
      <c r="AES231" s="23"/>
      <c r="AET231" s="23"/>
      <c r="AEU231" s="23"/>
      <c r="AEV231" s="23"/>
      <c r="AEW231" s="23"/>
      <c r="AEX231" s="23"/>
      <c r="AEY231" s="23"/>
      <c r="AEZ231" s="23"/>
      <c r="AFA231" s="23"/>
      <c r="AFB231" s="23"/>
      <c r="AFC231" s="23"/>
      <c r="AFD231" s="23"/>
      <c r="AFE231" s="23"/>
      <c r="AFF231" s="23"/>
      <c r="AFG231" s="23"/>
      <c r="AFH231" s="23"/>
      <c r="AFI231" s="23"/>
      <c r="AFJ231" s="23"/>
      <c r="AFK231" s="23"/>
      <c r="AFL231" s="23"/>
      <c r="AFM231" s="23"/>
      <c r="AFN231" s="23"/>
      <c r="AFO231" s="23"/>
      <c r="AFP231" s="23"/>
      <c r="AFQ231" s="23"/>
      <c r="AFR231" s="23"/>
      <c r="AFS231" s="23"/>
      <c r="AFT231" s="23"/>
      <c r="AFU231" s="23"/>
      <c r="AFV231" s="23"/>
      <c r="AFW231" s="23"/>
      <c r="AFX231" s="23"/>
      <c r="AFY231" s="23"/>
      <c r="AFZ231" s="23"/>
      <c r="AGA231" s="23"/>
      <c r="AGB231" s="23"/>
      <c r="AGC231" s="23"/>
      <c r="AGD231" s="23"/>
      <c r="AGE231" s="23"/>
      <c r="AGF231" s="23"/>
      <c r="AGG231" s="23"/>
      <c r="AGH231" s="23"/>
      <c r="AGI231" s="23"/>
      <c r="AGJ231" s="23"/>
      <c r="AGK231" s="23"/>
      <c r="AGL231" s="23"/>
      <c r="AGM231" s="23"/>
      <c r="AGN231" s="23"/>
      <c r="AGO231" s="23"/>
      <c r="AGP231" s="23"/>
      <c r="AGQ231" s="23"/>
      <c r="AGR231" s="23"/>
      <c r="AGS231" s="23"/>
      <c r="AGT231" s="23"/>
      <c r="AGU231" s="23"/>
      <c r="AGV231" s="23"/>
      <c r="AGW231" s="23"/>
      <c r="AGX231" s="23"/>
      <c r="AGY231" s="23"/>
      <c r="AGZ231" s="23"/>
      <c r="AHA231" s="23"/>
      <c r="AHB231" s="23"/>
      <c r="AHC231" s="23"/>
      <c r="AHD231" s="23"/>
      <c r="AHE231" s="23"/>
      <c r="AHF231" s="23"/>
      <c r="AHG231" s="23"/>
      <c r="AHH231" s="23"/>
      <c r="AHI231" s="23"/>
      <c r="AHJ231" s="23"/>
      <c r="AHK231" s="23"/>
      <c r="AHL231" s="23"/>
      <c r="AHM231" s="23"/>
      <c r="AHN231" s="23"/>
      <c r="AHO231" s="23"/>
      <c r="AHP231" s="23"/>
      <c r="AHQ231" s="23"/>
      <c r="AHR231" s="23"/>
      <c r="AHS231" s="23"/>
      <c r="AHT231" s="23"/>
      <c r="AHU231" s="23"/>
      <c r="AHV231" s="23"/>
      <c r="AHW231" s="23"/>
      <c r="AHX231" s="23"/>
      <c r="AHY231" s="23"/>
      <c r="AHZ231" s="23"/>
      <c r="AIA231" s="23"/>
      <c r="AIB231" s="23"/>
      <c r="AIC231" s="23"/>
      <c r="AID231" s="23"/>
    </row>
    <row r="232" spans="1:914" s="20" customFormat="1" ht="13.55" customHeight="1">
      <c r="A232" s="586" t="s">
        <v>427</v>
      </c>
      <c r="B232" s="67" t="s">
        <v>25</v>
      </c>
      <c r="C232" s="380">
        <v>1782313</v>
      </c>
      <c r="D232" s="84">
        <v>11.088887230896537</v>
      </c>
      <c r="E232" s="619">
        <v>434583</v>
      </c>
      <c r="F232" s="622">
        <v>1.4104664706861167</v>
      </c>
      <c r="G232" s="79">
        <v>12795</v>
      </c>
      <c r="H232" s="84">
        <v>4.1613553852359821</v>
      </c>
      <c r="I232" s="83">
        <v>9602</v>
      </c>
      <c r="J232" s="84">
        <v>15.164983164983166</v>
      </c>
      <c r="K232" s="625">
        <v>33915</v>
      </c>
      <c r="L232" s="627">
        <v>9.9121621621621614</v>
      </c>
      <c r="M232" s="83">
        <v>1511</v>
      </c>
      <c r="N232" s="84">
        <v>8.6858974358974361</v>
      </c>
      <c r="O232" s="83"/>
      <c r="P232" s="84"/>
      <c r="Q232" s="83">
        <v>323</v>
      </c>
      <c r="R232" s="84">
        <v>16.944444444444443</v>
      </c>
      <c r="S232" s="83">
        <v>1296</v>
      </c>
      <c r="T232" s="84">
        <v>3.1012658227848098</v>
      </c>
      <c r="U232" s="382"/>
      <c r="V232" s="381"/>
      <c r="W232" s="79">
        <v>16</v>
      </c>
      <c r="X232" s="84">
        <v>0.77777777777777768</v>
      </c>
      <c r="Y232" s="382">
        <v>22</v>
      </c>
      <c r="Z232" s="84" t="s">
        <v>445</v>
      </c>
      <c r="AA232" s="369"/>
      <c r="AB232" s="234"/>
      <c r="AC232" s="369"/>
      <c r="AD232" s="234"/>
      <c r="AE232" s="369"/>
      <c r="AF232" s="234"/>
      <c r="AG232" s="369"/>
      <c r="AH232" s="234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  <c r="IW232" s="23"/>
      <c r="IX232" s="23"/>
      <c r="IY232" s="23"/>
      <c r="IZ232" s="23"/>
      <c r="JA232" s="23"/>
      <c r="JB232" s="23"/>
      <c r="JC232" s="23"/>
      <c r="JD232" s="23"/>
      <c r="JE232" s="23"/>
      <c r="JF232" s="23"/>
      <c r="JG232" s="23"/>
      <c r="JH232" s="23"/>
      <c r="JI232" s="23"/>
      <c r="JJ232" s="23"/>
      <c r="JK232" s="23"/>
      <c r="JL232" s="23"/>
      <c r="JM232" s="23"/>
      <c r="JN232" s="23"/>
      <c r="JO232" s="23"/>
      <c r="JP232" s="23"/>
      <c r="JQ232" s="23"/>
      <c r="JR232" s="23"/>
      <c r="JS232" s="23"/>
      <c r="JT232" s="23"/>
      <c r="JU232" s="23"/>
      <c r="JV232" s="23"/>
      <c r="JW232" s="23"/>
      <c r="JX232" s="23"/>
      <c r="JY232" s="23"/>
      <c r="JZ232" s="23"/>
      <c r="KA232" s="23"/>
      <c r="KB232" s="23"/>
      <c r="KC232" s="23"/>
      <c r="KD232" s="23"/>
      <c r="KE232" s="23"/>
      <c r="KF232" s="23"/>
      <c r="KG232" s="23"/>
      <c r="KH232" s="23"/>
      <c r="KI232" s="23"/>
      <c r="KJ232" s="23"/>
      <c r="KK232" s="23"/>
      <c r="KL232" s="23"/>
      <c r="KM232" s="23"/>
      <c r="KN232" s="23"/>
      <c r="KO232" s="23"/>
      <c r="KP232" s="23"/>
      <c r="KQ232" s="23"/>
      <c r="KR232" s="23"/>
      <c r="KS232" s="23"/>
      <c r="KT232" s="23"/>
      <c r="KU232" s="23"/>
      <c r="KV232" s="23"/>
      <c r="KW232" s="23"/>
      <c r="KX232" s="23"/>
      <c r="KY232" s="23"/>
      <c r="KZ232" s="23"/>
      <c r="LA232" s="23"/>
      <c r="LB232" s="23"/>
      <c r="LC232" s="23"/>
      <c r="LD232" s="23"/>
      <c r="LE232" s="23"/>
      <c r="LF232" s="23"/>
      <c r="LG232" s="23"/>
      <c r="LH232" s="23"/>
      <c r="LI232" s="23"/>
      <c r="LJ232" s="23"/>
      <c r="LK232" s="23"/>
      <c r="LL232" s="23"/>
      <c r="LM232" s="23"/>
      <c r="LN232" s="23"/>
      <c r="LO232" s="23"/>
      <c r="LP232" s="23"/>
      <c r="LQ232" s="23"/>
      <c r="LR232" s="23"/>
      <c r="LS232" s="23"/>
      <c r="LT232" s="23"/>
      <c r="LU232" s="23"/>
      <c r="LV232" s="23"/>
      <c r="LW232" s="23"/>
      <c r="LX232" s="23"/>
      <c r="LY232" s="23"/>
      <c r="LZ232" s="23"/>
      <c r="MA232" s="23"/>
      <c r="MB232" s="23"/>
      <c r="MC232" s="23"/>
      <c r="MD232" s="23"/>
      <c r="ME232" s="23"/>
      <c r="MF232" s="23"/>
      <c r="MG232" s="23"/>
      <c r="MH232" s="23"/>
      <c r="MI232" s="23"/>
      <c r="MJ232" s="23"/>
      <c r="MK232" s="23"/>
      <c r="ML232" s="23"/>
      <c r="MM232" s="23"/>
      <c r="MN232" s="23"/>
      <c r="MO232" s="23"/>
      <c r="MP232" s="23"/>
      <c r="MQ232" s="23"/>
      <c r="MR232" s="23"/>
      <c r="MS232" s="23"/>
      <c r="MT232" s="23"/>
      <c r="MU232" s="23"/>
      <c r="MV232" s="23"/>
      <c r="MW232" s="23"/>
      <c r="MX232" s="23"/>
      <c r="MY232" s="23"/>
      <c r="MZ232" s="23"/>
      <c r="NA232" s="23"/>
      <c r="NB232" s="23"/>
      <c r="NC232" s="23"/>
      <c r="ND232" s="23"/>
      <c r="NE232" s="23"/>
      <c r="NF232" s="23"/>
      <c r="NG232" s="23"/>
      <c r="NH232" s="23"/>
      <c r="NI232" s="23"/>
      <c r="NJ232" s="23"/>
      <c r="NK232" s="23"/>
      <c r="NL232" s="23"/>
      <c r="NM232" s="23"/>
      <c r="NN232" s="23"/>
      <c r="NO232" s="23"/>
      <c r="NP232" s="23"/>
      <c r="NQ232" s="23"/>
      <c r="NR232" s="23"/>
      <c r="NS232" s="23"/>
      <c r="NT232" s="23"/>
      <c r="NU232" s="23"/>
      <c r="NV232" s="23"/>
      <c r="NW232" s="23"/>
      <c r="NX232" s="23"/>
      <c r="NY232" s="23"/>
      <c r="NZ232" s="23"/>
      <c r="OA232" s="23"/>
      <c r="OB232" s="23"/>
      <c r="OC232" s="23"/>
      <c r="OD232" s="23"/>
      <c r="OE232" s="23"/>
      <c r="OF232" s="23"/>
      <c r="OG232" s="23"/>
      <c r="OH232" s="23"/>
      <c r="OI232" s="23"/>
      <c r="OJ232" s="23"/>
      <c r="OK232" s="23"/>
      <c r="OL232" s="23"/>
      <c r="OM232" s="23"/>
      <c r="ON232" s="23"/>
      <c r="OO232" s="23"/>
      <c r="OP232" s="23"/>
      <c r="OQ232" s="23"/>
      <c r="OR232" s="23"/>
      <c r="OS232" s="23"/>
      <c r="OT232" s="23"/>
      <c r="OU232" s="23"/>
      <c r="OV232" s="23"/>
      <c r="OW232" s="23"/>
      <c r="OX232" s="23"/>
      <c r="OY232" s="23"/>
      <c r="OZ232" s="23"/>
      <c r="PA232" s="23"/>
      <c r="PB232" s="23"/>
      <c r="PC232" s="23"/>
      <c r="PD232" s="23"/>
      <c r="PE232" s="23"/>
      <c r="PF232" s="23"/>
      <c r="PG232" s="23"/>
      <c r="PH232" s="23"/>
      <c r="PI232" s="23"/>
      <c r="PJ232" s="23"/>
      <c r="PK232" s="23"/>
      <c r="PL232" s="23"/>
      <c r="PM232" s="23"/>
      <c r="PN232" s="23"/>
      <c r="PO232" s="23"/>
      <c r="PP232" s="23"/>
      <c r="PQ232" s="23"/>
      <c r="PR232" s="23"/>
      <c r="PS232" s="23"/>
      <c r="PT232" s="23"/>
      <c r="PU232" s="23"/>
      <c r="PV232" s="23"/>
      <c r="PW232" s="23"/>
      <c r="PX232" s="23"/>
      <c r="PY232" s="23"/>
      <c r="PZ232" s="23"/>
      <c r="QA232" s="23"/>
      <c r="QB232" s="23"/>
      <c r="QC232" s="23"/>
      <c r="QD232" s="23"/>
      <c r="QE232" s="23"/>
      <c r="QF232" s="23"/>
      <c r="QG232" s="23"/>
      <c r="QH232" s="23"/>
      <c r="QI232" s="23"/>
      <c r="QJ232" s="23"/>
      <c r="QK232" s="23"/>
      <c r="QL232" s="23"/>
      <c r="QM232" s="23"/>
      <c r="QN232" s="23"/>
      <c r="QO232" s="23"/>
      <c r="QP232" s="23"/>
      <c r="QQ232" s="23"/>
      <c r="QR232" s="23"/>
      <c r="QS232" s="23"/>
      <c r="QT232" s="23"/>
      <c r="QU232" s="23"/>
      <c r="QV232" s="23"/>
      <c r="QW232" s="23"/>
      <c r="QX232" s="23"/>
      <c r="QY232" s="23"/>
      <c r="QZ232" s="23"/>
      <c r="RA232" s="23"/>
      <c r="RB232" s="23"/>
      <c r="RC232" s="23"/>
      <c r="RD232" s="23"/>
      <c r="RE232" s="23"/>
      <c r="RF232" s="23"/>
      <c r="RG232" s="23"/>
      <c r="RH232" s="23"/>
      <c r="RI232" s="23"/>
      <c r="RJ232" s="23"/>
      <c r="RK232" s="23"/>
      <c r="RL232" s="23"/>
      <c r="RM232" s="23"/>
      <c r="RN232" s="23"/>
      <c r="RO232" s="23"/>
      <c r="RP232" s="23"/>
      <c r="RQ232" s="23"/>
      <c r="RR232" s="23"/>
      <c r="RS232" s="23"/>
      <c r="RT232" s="23"/>
      <c r="RU232" s="23"/>
      <c r="RV232" s="23"/>
      <c r="RW232" s="23"/>
      <c r="RX232" s="23"/>
      <c r="RY232" s="23"/>
      <c r="RZ232" s="23"/>
      <c r="SA232" s="23"/>
      <c r="SB232" s="23"/>
      <c r="SC232" s="23"/>
      <c r="SD232" s="23"/>
      <c r="SE232" s="23"/>
      <c r="SF232" s="23"/>
      <c r="SG232" s="23"/>
      <c r="SH232" s="23"/>
      <c r="SI232" s="23"/>
      <c r="SJ232" s="23"/>
      <c r="SK232" s="23"/>
      <c r="SL232" s="23"/>
      <c r="SM232" s="23"/>
      <c r="SN232" s="23"/>
      <c r="SO232" s="23"/>
      <c r="SP232" s="23"/>
      <c r="SQ232" s="23"/>
      <c r="SR232" s="23"/>
      <c r="SS232" s="23"/>
      <c r="ST232" s="23"/>
      <c r="SU232" s="23"/>
      <c r="SV232" s="23"/>
      <c r="SW232" s="23"/>
      <c r="SX232" s="23"/>
      <c r="SY232" s="23"/>
      <c r="SZ232" s="23"/>
      <c r="TA232" s="23"/>
      <c r="TB232" s="23"/>
      <c r="TC232" s="23"/>
      <c r="TD232" s="23"/>
      <c r="TE232" s="23"/>
      <c r="TF232" s="23"/>
      <c r="TG232" s="23"/>
      <c r="TH232" s="23"/>
      <c r="TI232" s="23"/>
      <c r="TJ232" s="23"/>
      <c r="TK232" s="23"/>
      <c r="TL232" s="23"/>
      <c r="TM232" s="23"/>
      <c r="TN232" s="23"/>
      <c r="TO232" s="23"/>
      <c r="TP232" s="23"/>
      <c r="TQ232" s="23"/>
      <c r="TR232" s="23"/>
      <c r="TS232" s="23"/>
      <c r="TT232" s="23"/>
      <c r="TU232" s="23"/>
      <c r="TV232" s="23"/>
      <c r="TW232" s="23"/>
      <c r="TX232" s="23"/>
      <c r="TY232" s="23"/>
      <c r="TZ232" s="23"/>
      <c r="UA232" s="23"/>
      <c r="UB232" s="23"/>
      <c r="UC232" s="23"/>
      <c r="UD232" s="23"/>
      <c r="UE232" s="23"/>
      <c r="UF232" s="23"/>
      <c r="UG232" s="23"/>
      <c r="UH232" s="23"/>
      <c r="UI232" s="23"/>
      <c r="UJ232" s="23"/>
      <c r="UK232" s="23"/>
      <c r="UL232" s="23"/>
      <c r="UM232" s="23"/>
      <c r="UN232" s="23"/>
      <c r="UO232" s="23"/>
      <c r="UP232" s="23"/>
      <c r="UQ232" s="23"/>
      <c r="UR232" s="23"/>
      <c r="US232" s="23"/>
      <c r="UT232" s="23"/>
      <c r="UU232" s="23"/>
      <c r="UV232" s="23"/>
      <c r="UW232" s="23"/>
      <c r="UX232" s="23"/>
      <c r="UY232" s="23"/>
      <c r="UZ232" s="23"/>
      <c r="VA232" s="23"/>
      <c r="VB232" s="23"/>
      <c r="VC232" s="23"/>
      <c r="VD232" s="23"/>
      <c r="VE232" s="23"/>
      <c r="VF232" s="23"/>
      <c r="VG232" s="23"/>
      <c r="VH232" s="23"/>
      <c r="VI232" s="23"/>
      <c r="VJ232" s="23"/>
      <c r="VK232" s="23"/>
      <c r="VL232" s="23"/>
      <c r="VM232" s="23"/>
      <c r="VN232" s="23"/>
      <c r="VO232" s="23"/>
      <c r="VP232" s="23"/>
      <c r="VQ232" s="23"/>
      <c r="VR232" s="23"/>
      <c r="VS232" s="23"/>
      <c r="VT232" s="23"/>
      <c r="VU232" s="23"/>
      <c r="VV232" s="23"/>
      <c r="VW232" s="23"/>
      <c r="VX232" s="23"/>
      <c r="VY232" s="23"/>
      <c r="VZ232" s="23"/>
      <c r="WA232" s="23"/>
      <c r="WB232" s="23"/>
      <c r="WC232" s="23"/>
      <c r="WD232" s="23"/>
      <c r="WE232" s="23"/>
      <c r="WF232" s="23"/>
      <c r="WG232" s="23"/>
      <c r="WH232" s="23"/>
      <c r="WI232" s="23"/>
      <c r="WJ232" s="23"/>
      <c r="WK232" s="23"/>
      <c r="WL232" s="23"/>
      <c r="WM232" s="23"/>
      <c r="WN232" s="23"/>
      <c r="WO232" s="23"/>
      <c r="WP232" s="23"/>
      <c r="WQ232" s="23"/>
      <c r="WR232" s="23"/>
      <c r="WS232" s="23"/>
      <c r="WT232" s="23"/>
      <c r="WU232" s="23"/>
      <c r="WV232" s="23"/>
      <c r="WW232" s="23"/>
      <c r="WX232" s="23"/>
      <c r="WY232" s="23"/>
      <c r="WZ232" s="23"/>
      <c r="XA232" s="23"/>
      <c r="XB232" s="23"/>
      <c r="XC232" s="23"/>
      <c r="XD232" s="23"/>
      <c r="XE232" s="23"/>
      <c r="XF232" s="23"/>
      <c r="XG232" s="23"/>
      <c r="XH232" s="23"/>
      <c r="XI232" s="23"/>
      <c r="XJ232" s="23"/>
      <c r="XK232" s="23"/>
      <c r="XL232" s="23"/>
      <c r="XM232" s="23"/>
      <c r="XN232" s="23"/>
      <c r="XO232" s="23"/>
      <c r="XP232" s="23"/>
      <c r="XQ232" s="23"/>
      <c r="XR232" s="23"/>
      <c r="XS232" s="23"/>
      <c r="XT232" s="23"/>
      <c r="XU232" s="23"/>
      <c r="XV232" s="23"/>
      <c r="XW232" s="23"/>
      <c r="XX232" s="23"/>
      <c r="XY232" s="23"/>
      <c r="XZ232" s="23"/>
      <c r="YA232" s="23"/>
      <c r="YB232" s="23"/>
      <c r="YC232" s="23"/>
      <c r="YD232" s="23"/>
      <c r="YE232" s="23"/>
      <c r="YF232" s="23"/>
      <c r="YG232" s="23"/>
      <c r="YH232" s="23"/>
      <c r="YI232" s="23"/>
      <c r="YJ232" s="23"/>
      <c r="YK232" s="23"/>
      <c r="YL232" s="23"/>
      <c r="YM232" s="23"/>
      <c r="YN232" s="23"/>
      <c r="YO232" s="23"/>
      <c r="YP232" s="23"/>
      <c r="YQ232" s="23"/>
      <c r="YR232" s="23"/>
      <c r="YS232" s="23"/>
      <c r="YT232" s="23"/>
      <c r="YU232" s="23"/>
      <c r="YV232" s="23"/>
      <c r="YW232" s="23"/>
      <c r="YX232" s="23"/>
      <c r="YY232" s="23"/>
      <c r="YZ232" s="23"/>
      <c r="ZA232" s="23"/>
      <c r="ZB232" s="23"/>
      <c r="ZC232" s="23"/>
      <c r="ZD232" s="23"/>
      <c r="ZE232" s="23"/>
      <c r="ZF232" s="23"/>
      <c r="ZG232" s="23"/>
      <c r="ZH232" s="23"/>
      <c r="ZI232" s="23"/>
      <c r="ZJ232" s="23"/>
      <c r="ZK232" s="23"/>
      <c r="ZL232" s="23"/>
      <c r="ZM232" s="23"/>
      <c r="ZN232" s="23"/>
      <c r="ZO232" s="23"/>
      <c r="ZP232" s="23"/>
      <c r="ZQ232" s="23"/>
      <c r="ZR232" s="23"/>
      <c r="ZS232" s="23"/>
      <c r="ZT232" s="23"/>
      <c r="ZU232" s="23"/>
      <c r="ZV232" s="23"/>
      <c r="ZW232" s="23"/>
      <c r="ZX232" s="23"/>
      <c r="ZY232" s="23"/>
      <c r="ZZ232" s="23"/>
      <c r="AAA232" s="23"/>
      <c r="AAB232" s="23"/>
      <c r="AAC232" s="23"/>
      <c r="AAD232" s="23"/>
      <c r="AAE232" s="23"/>
      <c r="AAF232" s="23"/>
      <c r="AAG232" s="23"/>
      <c r="AAH232" s="23"/>
      <c r="AAI232" s="23"/>
      <c r="AAJ232" s="23"/>
      <c r="AAK232" s="23"/>
      <c r="AAL232" s="23"/>
      <c r="AAM232" s="23"/>
      <c r="AAN232" s="23"/>
      <c r="AAO232" s="23"/>
      <c r="AAP232" s="23"/>
      <c r="AAQ232" s="23"/>
      <c r="AAR232" s="23"/>
      <c r="AAS232" s="23"/>
      <c r="AAT232" s="23"/>
      <c r="AAU232" s="23"/>
      <c r="AAV232" s="23"/>
      <c r="AAW232" s="23"/>
      <c r="AAX232" s="23"/>
      <c r="AAY232" s="23"/>
      <c r="AAZ232" s="23"/>
      <c r="ABA232" s="23"/>
      <c r="ABB232" s="23"/>
      <c r="ABC232" s="23"/>
      <c r="ABD232" s="23"/>
      <c r="ABE232" s="23"/>
      <c r="ABF232" s="23"/>
      <c r="ABG232" s="23"/>
      <c r="ABH232" s="23"/>
      <c r="ABI232" s="23"/>
      <c r="ABJ232" s="23"/>
      <c r="ABK232" s="23"/>
      <c r="ABL232" s="23"/>
      <c r="ABM232" s="23"/>
      <c r="ABN232" s="23"/>
      <c r="ABO232" s="23"/>
      <c r="ABP232" s="23"/>
      <c r="ABQ232" s="23"/>
      <c r="ABR232" s="23"/>
      <c r="ABS232" s="23"/>
      <c r="ABT232" s="23"/>
      <c r="ABU232" s="23"/>
      <c r="ABV232" s="23"/>
      <c r="ABW232" s="23"/>
      <c r="ABX232" s="23"/>
      <c r="ABY232" s="23"/>
      <c r="ABZ232" s="23"/>
      <c r="ACA232" s="23"/>
      <c r="ACB232" s="23"/>
      <c r="ACC232" s="23"/>
      <c r="ACD232" s="23"/>
      <c r="ACE232" s="23"/>
      <c r="ACF232" s="23"/>
      <c r="ACG232" s="23"/>
      <c r="ACH232" s="23"/>
      <c r="ACI232" s="23"/>
      <c r="ACJ232" s="23"/>
      <c r="ACK232" s="23"/>
      <c r="ACL232" s="23"/>
      <c r="ACM232" s="23"/>
      <c r="ACN232" s="23"/>
      <c r="ACO232" s="23"/>
      <c r="ACP232" s="23"/>
      <c r="ACQ232" s="23"/>
      <c r="ACR232" s="23"/>
      <c r="ACS232" s="23"/>
      <c r="ACT232" s="23"/>
      <c r="ACU232" s="23"/>
      <c r="ACV232" s="23"/>
      <c r="ACW232" s="23"/>
      <c r="ACX232" s="23"/>
      <c r="ACY232" s="23"/>
      <c r="ACZ232" s="23"/>
      <c r="ADA232" s="23"/>
      <c r="ADB232" s="23"/>
      <c r="ADC232" s="23"/>
      <c r="ADD232" s="23"/>
      <c r="ADE232" s="23"/>
      <c r="ADF232" s="23"/>
      <c r="ADG232" s="23"/>
      <c r="ADH232" s="23"/>
      <c r="ADI232" s="23"/>
      <c r="ADJ232" s="23"/>
      <c r="ADK232" s="23"/>
      <c r="ADL232" s="23"/>
      <c r="ADM232" s="23"/>
      <c r="ADN232" s="23"/>
      <c r="ADO232" s="23"/>
      <c r="ADP232" s="23"/>
      <c r="ADQ232" s="23"/>
      <c r="ADR232" s="23"/>
      <c r="ADS232" s="23"/>
      <c r="ADT232" s="23"/>
      <c r="ADU232" s="23"/>
      <c r="ADV232" s="23"/>
      <c r="ADW232" s="23"/>
      <c r="ADX232" s="23"/>
      <c r="ADY232" s="23"/>
      <c r="ADZ232" s="23"/>
      <c r="AEA232" s="23"/>
      <c r="AEB232" s="23"/>
      <c r="AEC232" s="23"/>
      <c r="AED232" s="23"/>
      <c r="AEE232" s="23"/>
      <c r="AEF232" s="23"/>
      <c r="AEG232" s="23"/>
      <c r="AEH232" s="23"/>
      <c r="AEI232" s="23"/>
      <c r="AEJ232" s="23"/>
      <c r="AEK232" s="23"/>
      <c r="AEL232" s="23"/>
      <c r="AEM232" s="23"/>
      <c r="AEN232" s="23"/>
      <c r="AEO232" s="23"/>
      <c r="AEP232" s="23"/>
      <c r="AEQ232" s="23"/>
      <c r="AER232" s="23"/>
      <c r="AES232" s="23"/>
      <c r="AET232" s="23"/>
      <c r="AEU232" s="23"/>
      <c r="AEV232" s="23"/>
      <c r="AEW232" s="23"/>
      <c r="AEX232" s="23"/>
      <c r="AEY232" s="23"/>
      <c r="AEZ232" s="23"/>
      <c r="AFA232" s="23"/>
      <c r="AFB232" s="23"/>
      <c r="AFC232" s="23"/>
      <c r="AFD232" s="23"/>
      <c r="AFE232" s="23"/>
      <c r="AFF232" s="23"/>
      <c r="AFG232" s="23"/>
      <c r="AFH232" s="23"/>
      <c r="AFI232" s="23"/>
      <c r="AFJ232" s="23"/>
      <c r="AFK232" s="23"/>
      <c r="AFL232" s="23"/>
      <c r="AFM232" s="23"/>
      <c r="AFN232" s="23"/>
      <c r="AFO232" s="23"/>
      <c r="AFP232" s="23"/>
      <c r="AFQ232" s="23"/>
      <c r="AFR232" s="23"/>
      <c r="AFS232" s="23"/>
      <c r="AFT232" s="23"/>
      <c r="AFU232" s="23"/>
      <c r="AFV232" s="23"/>
      <c r="AFW232" s="23"/>
      <c r="AFX232" s="23"/>
      <c r="AFY232" s="23"/>
      <c r="AFZ232" s="23"/>
      <c r="AGA232" s="23"/>
      <c r="AGB232" s="23"/>
      <c r="AGC232" s="23"/>
      <c r="AGD232" s="23"/>
      <c r="AGE232" s="23"/>
      <c r="AGF232" s="23"/>
      <c r="AGG232" s="23"/>
      <c r="AGH232" s="23"/>
      <c r="AGI232" s="23"/>
      <c r="AGJ232" s="23"/>
      <c r="AGK232" s="23"/>
      <c r="AGL232" s="23"/>
      <c r="AGM232" s="23"/>
      <c r="AGN232" s="23"/>
      <c r="AGO232" s="23"/>
      <c r="AGP232" s="23"/>
      <c r="AGQ232" s="23"/>
      <c r="AGR232" s="23"/>
      <c r="AGS232" s="23"/>
      <c r="AGT232" s="23"/>
      <c r="AGU232" s="23"/>
      <c r="AGV232" s="23"/>
      <c r="AGW232" s="23"/>
      <c r="AGX232" s="23"/>
      <c r="AGY232" s="23"/>
      <c r="AGZ232" s="23"/>
      <c r="AHA232" s="23"/>
      <c r="AHB232" s="23"/>
      <c r="AHC232" s="23"/>
      <c r="AHD232" s="23"/>
      <c r="AHE232" s="23"/>
      <c r="AHF232" s="23"/>
      <c r="AHG232" s="23"/>
      <c r="AHH232" s="23"/>
      <c r="AHI232" s="23"/>
      <c r="AHJ232" s="23"/>
      <c r="AHK232" s="23"/>
      <c r="AHL232" s="23"/>
      <c r="AHM232" s="23"/>
      <c r="AHN232" s="23"/>
      <c r="AHO232" s="23"/>
      <c r="AHP232" s="23"/>
      <c r="AHQ232" s="23"/>
      <c r="AHR232" s="23"/>
      <c r="AHS232" s="23"/>
      <c r="AHT232" s="23"/>
      <c r="AHU232" s="23"/>
      <c r="AHV232" s="23"/>
      <c r="AHW232" s="23"/>
      <c r="AHX232" s="23"/>
      <c r="AHY232" s="23"/>
      <c r="AHZ232" s="23"/>
      <c r="AIA232" s="23"/>
      <c r="AIB232" s="23"/>
      <c r="AIC232" s="23"/>
      <c r="AID232" s="23"/>
    </row>
    <row r="233" spans="1:914" s="20" customFormat="1" ht="13.55" customHeight="1">
      <c r="A233" s="587"/>
      <c r="B233" s="260" t="s">
        <v>26</v>
      </c>
      <c r="C233" s="385">
        <v>1724880</v>
      </c>
      <c r="D233" s="234">
        <v>14.302070580720711</v>
      </c>
      <c r="E233" s="620"/>
      <c r="F233" s="623"/>
      <c r="G233" s="233">
        <v>13279</v>
      </c>
      <c r="H233" s="234">
        <v>3.818214804063861</v>
      </c>
      <c r="I233" s="369">
        <v>8818</v>
      </c>
      <c r="J233" s="234">
        <v>12.799687010954617</v>
      </c>
      <c r="K233" s="626"/>
      <c r="L233" s="628"/>
      <c r="M233" s="369">
        <v>1785</v>
      </c>
      <c r="N233" s="234">
        <v>11.310344827586206</v>
      </c>
      <c r="O233" s="369"/>
      <c r="P233" s="234"/>
      <c r="Q233" s="369">
        <v>630</v>
      </c>
      <c r="R233" s="234">
        <v>16.027027027027028</v>
      </c>
      <c r="S233" s="369">
        <v>1031</v>
      </c>
      <c r="T233" s="234">
        <v>4.287179487179487</v>
      </c>
      <c r="U233" s="384"/>
      <c r="V233" s="321"/>
      <c r="W233" s="233">
        <v>23</v>
      </c>
      <c r="X233" s="234">
        <v>6.666666666666667</v>
      </c>
      <c r="Y233" s="384">
        <v>4</v>
      </c>
      <c r="Z233" s="234">
        <v>1</v>
      </c>
      <c r="AA233" s="369"/>
      <c r="AB233" s="234"/>
      <c r="AC233" s="369"/>
      <c r="AD233" s="234"/>
      <c r="AE233" s="369"/>
      <c r="AF233" s="234"/>
      <c r="AG233" s="369"/>
      <c r="AH233" s="234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  <c r="IW233" s="23"/>
      <c r="IX233" s="23"/>
      <c r="IY233" s="23"/>
      <c r="IZ233" s="23"/>
      <c r="JA233" s="23"/>
      <c r="JB233" s="23"/>
      <c r="JC233" s="23"/>
      <c r="JD233" s="23"/>
      <c r="JE233" s="23"/>
      <c r="JF233" s="23"/>
      <c r="JG233" s="23"/>
      <c r="JH233" s="23"/>
      <c r="JI233" s="23"/>
      <c r="JJ233" s="23"/>
      <c r="JK233" s="23"/>
      <c r="JL233" s="23"/>
      <c r="JM233" s="23"/>
      <c r="JN233" s="23"/>
      <c r="JO233" s="23"/>
      <c r="JP233" s="23"/>
      <c r="JQ233" s="23"/>
      <c r="JR233" s="23"/>
      <c r="JS233" s="23"/>
      <c r="JT233" s="23"/>
      <c r="JU233" s="23"/>
      <c r="JV233" s="23"/>
      <c r="JW233" s="23"/>
      <c r="JX233" s="23"/>
      <c r="JY233" s="23"/>
      <c r="JZ233" s="23"/>
      <c r="KA233" s="23"/>
      <c r="KB233" s="23"/>
      <c r="KC233" s="23"/>
      <c r="KD233" s="23"/>
      <c r="KE233" s="23"/>
      <c r="KF233" s="23"/>
      <c r="KG233" s="23"/>
      <c r="KH233" s="23"/>
      <c r="KI233" s="23"/>
      <c r="KJ233" s="23"/>
      <c r="KK233" s="23"/>
      <c r="KL233" s="23"/>
      <c r="KM233" s="23"/>
      <c r="KN233" s="23"/>
      <c r="KO233" s="23"/>
      <c r="KP233" s="23"/>
      <c r="KQ233" s="23"/>
      <c r="KR233" s="23"/>
      <c r="KS233" s="23"/>
      <c r="KT233" s="23"/>
      <c r="KU233" s="23"/>
      <c r="KV233" s="23"/>
      <c r="KW233" s="23"/>
      <c r="KX233" s="23"/>
      <c r="KY233" s="23"/>
      <c r="KZ233" s="23"/>
      <c r="LA233" s="23"/>
      <c r="LB233" s="23"/>
      <c r="LC233" s="23"/>
      <c r="LD233" s="23"/>
      <c r="LE233" s="23"/>
      <c r="LF233" s="23"/>
      <c r="LG233" s="23"/>
      <c r="LH233" s="23"/>
      <c r="LI233" s="23"/>
      <c r="LJ233" s="23"/>
      <c r="LK233" s="23"/>
      <c r="LL233" s="23"/>
      <c r="LM233" s="23"/>
      <c r="LN233" s="23"/>
      <c r="LO233" s="23"/>
      <c r="LP233" s="23"/>
      <c r="LQ233" s="23"/>
      <c r="LR233" s="23"/>
      <c r="LS233" s="23"/>
      <c r="LT233" s="23"/>
      <c r="LU233" s="23"/>
      <c r="LV233" s="23"/>
      <c r="LW233" s="23"/>
      <c r="LX233" s="23"/>
      <c r="LY233" s="23"/>
      <c r="LZ233" s="23"/>
      <c r="MA233" s="23"/>
      <c r="MB233" s="23"/>
      <c r="MC233" s="23"/>
      <c r="MD233" s="23"/>
      <c r="ME233" s="23"/>
      <c r="MF233" s="23"/>
      <c r="MG233" s="23"/>
      <c r="MH233" s="23"/>
      <c r="MI233" s="23"/>
      <c r="MJ233" s="23"/>
      <c r="MK233" s="23"/>
      <c r="ML233" s="23"/>
      <c r="MM233" s="23"/>
      <c r="MN233" s="23"/>
      <c r="MO233" s="23"/>
      <c r="MP233" s="23"/>
      <c r="MQ233" s="23"/>
      <c r="MR233" s="23"/>
      <c r="MS233" s="23"/>
      <c r="MT233" s="23"/>
      <c r="MU233" s="23"/>
      <c r="MV233" s="23"/>
      <c r="MW233" s="23"/>
      <c r="MX233" s="23"/>
      <c r="MY233" s="23"/>
      <c r="MZ233" s="23"/>
      <c r="NA233" s="23"/>
      <c r="NB233" s="23"/>
      <c r="NC233" s="23"/>
      <c r="ND233" s="23"/>
      <c r="NE233" s="23"/>
      <c r="NF233" s="23"/>
      <c r="NG233" s="23"/>
      <c r="NH233" s="23"/>
      <c r="NI233" s="23"/>
      <c r="NJ233" s="23"/>
      <c r="NK233" s="23"/>
      <c r="NL233" s="23"/>
      <c r="NM233" s="23"/>
      <c r="NN233" s="23"/>
      <c r="NO233" s="23"/>
      <c r="NP233" s="23"/>
      <c r="NQ233" s="23"/>
      <c r="NR233" s="23"/>
      <c r="NS233" s="23"/>
      <c r="NT233" s="23"/>
      <c r="NU233" s="23"/>
      <c r="NV233" s="23"/>
      <c r="NW233" s="23"/>
      <c r="NX233" s="23"/>
      <c r="NY233" s="23"/>
      <c r="NZ233" s="23"/>
      <c r="OA233" s="23"/>
      <c r="OB233" s="23"/>
      <c r="OC233" s="23"/>
      <c r="OD233" s="23"/>
      <c r="OE233" s="23"/>
      <c r="OF233" s="23"/>
      <c r="OG233" s="23"/>
      <c r="OH233" s="23"/>
      <c r="OI233" s="23"/>
      <c r="OJ233" s="23"/>
      <c r="OK233" s="23"/>
      <c r="OL233" s="23"/>
      <c r="OM233" s="23"/>
      <c r="ON233" s="23"/>
      <c r="OO233" s="23"/>
      <c r="OP233" s="23"/>
      <c r="OQ233" s="23"/>
      <c r="OR233" s="23"/>
      <c r="OS233" s="23"/>
      <c r="OT233" s="23"/>
      <c r="OU233" s="23"/>
      <c r="OV233" s="23"/>
      <c r="OW233" s="23"/>
      <c r="OX233" s="23"/>
      <c r="OY233" s="23"/>
      <c r="OZ233" s="23"/>
      <c r="PA233" s="23"/>
      <c r="PB233" s="23"/>
      <c r="PC233" s="23"/>
      <c r="PD233" s="23"/>
      <c r="PE233" s="23"/>
      <c r="PF233" s="23"/>
      <c r="PG233" s="23"/>
      <c r="PH233" s="23"/>
      <c r="PI233" s="23"/>
      <c r="PJ233" s="23"/>
      <c r="PK233" s="23"/>
      <c r="PL233" s="23"/>
      <c r="PM233" s="23"/>
      <c r="PN233" s="23"/>
      <c r="PO233" s="23"/>
      <c r="PP233" s="23"/>
      <c r="PQ233" s="23"/>
      <c r="PR233" s="23"/>
      <c r="PS233" s="23"/>
      <c r="PT233" s="23"/>
      <c r="PU233" s="23"/>
      <c r="PV233" s="23"/>
      <c r="PW233" s="23"/>
      <c r="PX233" s="23"/>
      <c r="PY233" s="23"/>
      <c r="PZ233" s="23"/>
      <c r="QA233" s="23"/>
      <c r="QB233" s="23"/>
      <c r="QC233" s="23"/>
      <c r="QD233" s="23"/>
      <c r="QE233" s="23"/>
      <c r="QF233" s="23"/>
      <c r="QG233" s="23"/>
      <c r="QH233" s="23"/>
      <c r="QI233" s="23"/>
      <c r="QJ233" s="23"/>
      <c r="QK233" s="23"/>
      <c r="QL233" s="23"/>
      <c r="QM233" s="23"/>
      <c r="QN233" s="23"/>
      <c r="QO233" s="23"/>
      <c r="QP233" s="23"/>
      <c r="QQ233" s="23"/>
      <c r="QR233" s="23"/>
      <c r="QS233" s="23"/>
      <c r="QT233" s="23"/>
      <c r="QU233" s="23"/>
      <c r="QV233" s="23"/>
      <c r="QW233" s="23"/>
      <c r="QX233" s="23"/>
      <c r="QY233" s="23"/>
      <c r="QZ233" s="23"/>
      <c r="RA233" s="23"/>
      <c r="RB233" s="23"/>
      <c r="RC233" s="23"/>
      <c r="RD233" s="23"/>
      <c r="RE233" s="23"/>
      <c r="RF233" s="23"/>
      <c r="RG233" s="23"/>
      <c r="RH233" s="23"/>
      <c r="RI233" s="23"/>
      <c r="RJ233" s="23"/>
      <c r="RK233" s="23"/>
      <c r="RL233" s="23"/>
      <c r="RM233" s="23"/>
      <c r="RN233" s="23"/>
      <c r="RO233" s="23"/>
      <c r="RP233" s="23"/>
      <c r="RQ233" s="23"/>
      <c r="RR233" s="23"/>
      <c r="RS233" s="23"/>
      <c r="RT233" s="23"/>
      <c r="RU233" s="23"/>
      <c r="RV233" s="23"/>
      <c r="RW233" s="23"/>
      <c r="RX233" s="23"/>
      <c r="RY233" s="23"/>
      <c r="RZ233" s="23"/>
      <c r="SA233" s="23"/>
      <c r="SB233" s="23"/>
      <c r="SC233" s="23"/>
      <c r="SD233" s="23"/>
      <c r="SE233" s="23"/>
      <c r="SF233" s="23"/>
      <c r="SG233" s="23"/>
      <c r="SH233" s="23"/>
      <c r="SI233" s="23"/>
      <c r="SJ233" s="23"/>
      <c r="SK233" s="23"/>
      <c r="SL233" s="23"/>
      <c r="SM233" s="23"/>
      <c r="SN233" s="23"/>
      <c r="SO233" s="23"/>
      <c r="SP233" s="23"/>
      <c r="SQ233" s="23"/>
      <c r="SR233" s="23"/>
      <c r="SS233" s="23"/>
      <c r="ST233" s="23"/>
      <c r="SU233" s="23"/>
      <c r="SV233" s="23"/>
      <c r="SW233" s="23"/>
      <c r="SX233" s="23"/>
      <c r="SY233" s="23"/>
      <c r="SZ233" s="23"/>
      <c r="TA233" s="23"/>
      <c r="TB233" s="23"/>
      <c r="TC233" s="23"/>
      <c r="TD233" s="23"/>
      <c r="TE233" s="23"/>
      <c r="TF233" s="23"/>
      <c r="TG233" s="23"/>
      <c r="TH233" s="23"/>
      <c r="TI233" s="23"/>
      <c r="TJ233" s="23"/>
      <c r="TK233" s="23"/>
      <c r="TL233" s="23"/>
      <c r="TM233" s="23"/>
      <c r="TN233" s="23"/>
      <c r="TO233" s="23"/>
      <c r="TP233" s="23"/>
      <c r="TQ233" s="23"/>
      <c r="TR233" s="23"/>
      <c r="TS233" s="23"/>
      <c r="TT233" s="23"/>
      <c r="TU233" s="23"/>
      <c r="TV233" s="23"/>
      <c r="TW233" s="23"/>
      <c r="TX233" s="23"/>
      <c r="TY233" s="23"/>
      <c r="TZ233" s="23"/>
      <c r="UA233" s="23"/>
      <c r="UB233" s="23"/>
      <c r="UC233" s="23"/>
      <c r="UD233" s="23"/>
      <c r="UE233" s="23"/>
      <c r="UF233" s="23"/>
      <c r="UG233" s="23"/>
      <c r="UH233" s="23"/>
      <c r="UI233" s="23"/>
      <c r="UJ233" s="23"/>
      <c r="UK233" s="23"/>
      <c r="UL233" s="23"/>
      <c r="UM233" s="23"/>
      <c r="UN233" s="23"/>
      <c r="UO233" s="23"/>
      <c r="UP233" s="23"/>
      <c r="UQ233" s="23"/>
      <c r="UR233" s="23"/>
      <c r="US233" s="23"/>
      <c r="UT233" s="23"/>
      <c r="UU233" s="23"/>
      <c r="UV233" s="23"/>
      <c r="UW233" s="23"/>
      <c r="UX233" s="23"/>
      <c r="UY233" s="23"/>
      <c r="UZ233" s="23"/>
      <c r="VA233" s="23"/>
      <c r="VB233" s="23"/>
      <c r="VC233" s="23"/>
      <c r="VD233" s="23"/>
      <c r="VE233" s="23"/>
      <c r="VF233" s="23"/>
      <c r="VG233" s="23"/>
      <c r="VH233" s="23"/>
      <c r="VI233" s="23"/>
      <c r="VJ233" s="23"/>
      <c r="VK233" s="23"/>
      <c r="VL233" s="23"/>
      <c r="VM233" s="23"/>
      <c r="VN233" s="23"/>
      <c r="VO233" s="23"/>
      <c r="VP233" s="23"/>
      <c r="VQ233" s="23"/>
      <c r="VR233" s="23"/>
      <c r="VS233" s="23"/>
      <c r="VT233" s="23"/>
      <c r="VU233" s="23"/>
      <c r="VV233" s="23"/>
      <c r="VW233" s="23"/>
      <c r="VX233" s="23"/>
      <c r="VY233" s="23"/>
      <c r="VZ233" s="23"/>
      <c r="WA233" s="23"/>
      <c r="WB233" s="23"/>
      <c r="WC233" s="23"/>
      <c r="WD233" s="23"/>
      <c r="WE233" s="23"/>
      <c r="WF233" s="23"/>
      <c r="WG233" s="23"/>
      <c r="WH233" s="23"/>
      <c r="WI233" s="23"/>
      <c r="WJ233" s="23"/>
      <c r="WK233" s="23"/>
      <c r="WL233" s="23"/>
      <c r="WM233" s="23"/>
      <c r="WN233" s="23"/>
      <c r="WO233" s="23"/>
      <c r="WP233" s="23"/>
      <c r="WQ233" s="23"/>
      <c r="WR233" s="23"/>
      <c r="WS233" s="23"/>
      <c r="WT233" s="23"/>
      <c r="WU233" s="23"/>
      <c r="WV233" s="23"/>
      <c r="WW233" s="23"/>
      <c r="WX233" s="23"/>
      <c r="WY233" s="23"/>
      <c r="WZ233" s="23"/>
      <c r="XA233" s="23"/>
      <c r="XB233" s="23"/>
      <c r="XC233" s="23"/>
      <c r="XD233" s="23"/>
      <c r="XE233" s="23"/>
      <c r="XF233" s="23"/>
      <c r="XG233" s="23"/>
      <c r="XH233" s="23"/>
      <c r="XI233" s="23"/>
      <c r="XJ233" s="23"/>
      <c r="XK233" s="23"/>
      <c r="XL233" s="23"/>
      <c r="XM233" s="23"/>
      <c r="XN233" s="23"/>
      <c r="XO233" s="23"/>
      <c r="XP233" s="23"/>
      <c r="XQ233" s="23"/>
      <c r="XR233" s="23"/>
      <c r="XS233" s="23"/>
      <c r="XT233" s="23"/>
      <c r="XU233" s="23"/>
      <c r="XV233" s="23"/>
      <c r="XW233" s="23"/>
      <c r="XX233" s="23"/>
      <c r="XY233" s="23"/>
      <c r="XZ233" s="23"/>
      <c r="YA233" s="23"/>
      <c r="YB233" s="23"/>
      <c r="YC233" s="23"/>
      <c r="YD233" s="23"/>
      <c r="YE233" s="23"/>
      <c r="YF233" s="23"/>
      <c r="YG233" s="23"/>
      <c r="YH233" s="23"/>
      <c r="YI233" s="23"/>
      <c r="YJ233" s="23"/>
      <c r="YK233" s="23"/>
      <c r="YL233" s="23"/>
      <c r="YM233" s="23"/>
      <c r="YN233" s="23"/>
      <c r="YO233" s="23"/>
      <c r="YP233" s="23"/>
      <c r="YQ233" s="23"/>
      <c r="YR233" s="23"/>
      <c r="YS233" s="23"/>
      <c r="YT233" s="23"/>
      <c r="YU233" s="23"/>
      <c r="YV233" s="23"/>
      <c r="YW233" s="23"/>
      <c r="YX233" s="23"/>
      <c r="YY233" s="23"/>
      <c r="YZ233" s="23"/>
      <c r="ZA233" s="23"/>
      <c r="ZB233" s="23"/>
      <c r="ZC233" s="23"/>
      <c r="ZD233" s="23"/>
      <c r="ZE233" s="23"/>
      <c r="ZF233" s="23"/>
      <c r="ZG233" s="23"/>
      <c r="ZH233" s="23"/>
      <c r="ZI233" s="23"/>
      <c r="ZJ233" s="23"/>
      <c r="ZK233" s="23"/>
      <c r="ZL233" s="23"/>
      <c r="ZM233" s="23"/>
      <c r="ZN233" s="23"/>
      <c r="ZO233" s="23"/>
      <c r="ZP233" s="23"/>
      <c r="ZQ233" s="23"/>
      <c r="ZR233" s="23"/>
      <c r="ZS233" s="23"/>
      <c r="ZT233" s="23"/>
      <c r="ZU233" s="23"/>
      <c r="ZV233" s="23"/>
      <c r="ZW233" s="23"/>
      <c r="ZX233" s="23"/>
      <c r="ZY233" s="23"/>
      <c r="ZZ233" s="23"/>
      <c r="AAA233" s="23"/>
      <c r="AAB233" s="23"/>
      <c r="AAC233" s="23"/>
      <c r="AAD233" s="23"/>
      <c r="AAE233" s="23"/>
      <c r="AAF233" s="23"/>
      <c r="AAG233" s="23"/>
      <c r="AAH233" s="23"/>
      <c r="AAI233" s="23"/>
      <c r="AAJ233" s="23"/>
      <c r="AAK233" s="23"/>
      <c r="AAL233" s="23"/>
      <c r="AAM233" s="23"/>
      <c r="AAN233" s="23"/>
      <c r="AAO233" s="23"/>
      <c r="AAP233" s="23"/>
      <c r="AAQ233" s="23"/>
      <c r="AAR233" s="23"/>
      <c r="AAS233" s="23"/>
      <c r="AAT233" s="23"/>
      <c r="AAU233" s="23"/>
      <c r="AAV233" s="23"/>
      <c r="AAW233" s="23"/>
      <c r="AAX233" s="23"/>
      <c r="AAY233" s="23"/>
      <c r="AAZ233" s="23"/>
      <c r="ABA233" s="23"/>
      <c r="ABB233" s="23"/>
      <c r="ABC233" s="23"/>
      <c r="ABD233" s="23"/>
      <c r="ABE233" s="23"/>
      <c r="ABF233" s="23"/>
      <c r="ABG233" s="23"/>
      <c r="ABH233" s="23"/>
      <c r="ABI233" s="23"/>
      <c r="ABJ233" s="23"/>
      <c r="ABK233" s="23"/>
      <c r="ABL233" s="23"/>
      <c r="ABM233" s="23"/>
      <c r="ABN233" s="23"/>
      <c r="ABO233" s="23"/>
      <c r="ABP233" s="23"/>
      <c r="ABQ233" s="23"/>
      <c r="ABR233" s="23"/>
      <c r="ABS233" s="23"/>
      <c r="ABT233" s="23"/>
      <c r="ABU233" s="23"/>
      <c r="ABV233" s="23"/>
      <c r="ABW233" s="23"/>
      <c r="ABX233" s="23"/>
      <c r="ABY233" s="23"/>
      <c r="ABZ233" s="23"/>
      <c r="ACA233" s="23"/>
      <c r="ACB233" s="23"/>
      <c r="ACC233" s="23"/>
      <c r="ACD233" s="23"/>
      <c r="ACE233" s="23"/>
      <c r="ACF233" s="23"/>
      <c r="ACG233" s="23"/>
      <c r="ACH233" s="23"/>
      <c r="ACI233" s="23"/>
      <c r="ACJ233" s="23"/>
      <c r="ACK233" s="23"/>
      <c r="ACL233" s="23"/>
      <c r="ACM233" s="23"/>
      <c r="ACN233" s="23"/>
      <c r="ACO233" s="23"/>
      <c r="ACP233" s="23"/>
      <c r="ACQ233" s="23"/>
      <c r="ACR233" s="23"/>
      <c r="ACS233" s="23"/>
      <c r="ACT233" s="23"/>
      <c r="ACU233" s="23"/>
      <c r="ACV233" s="23"/>
      <c r="ACW233" s="23"/>
      <c r="ACX233" s="23"/>
      <c r="ACY233" s="23"/>
      <c r="ACZ233" s="23"/>
      <c r="ADA233" s="23"/>
      <c r="ADB233" s="23"/>
      <c r="ADC233" s="23"/>
      <c r="ADD233" s="23"/>
      <c r="ADE233" s="23"/>
      <c r="ADF233" s="23"/>
      <c r="ADG233" s="23"/>
      <c r="ADH233" s="23"/>
      <c r="ADI233" s="23"/>
      <c r="ADJ233" s="23"/>
      <c r="ADK233" s="23"/>
      <c r="ADL233" s="23"/>
      <c r="ADM233" s="23"/>
      <c r="ADN233" s="23"/>
      <c r="ADO233" s="23"/>
      <c r="ADP233" s="23"/>
      <c r="ADQ233" s="23"/>
      <c r="ADR233" s="23"/>
      <c r="ADS233" s="23"/>
      <c r="ADT233" s="23"/>
      <c r="ADU233" s="23"/>
      <c r="ADV233" s="23"/>
      <c r="ADW233" s="23"/>
      <c r="ADX233" s="23"/>
      <c r="ADY233" s="23"/>
      <c r="ADZ233" s="23"/>
      <c r="AEA233" s="23"/>
      <c r="AEB233" s="23"/>
      <c r="AEC233" s="23"/>
      <c r="AED233" s="23"/>
      <c r="AEE233" s="23"/>
      <c r="AEF233" s="23"/>
      <c r="AEG233" s="23"/>
      <c r="AEH233" s="23"/>
      <c r="AEI233" s="23"/>
      <c r="AEJ233" s="23"/>
      <c r="AEK233" s="23"/>
      <c r="AEL233" s="23"/>
      <c r="AEM233" s="23"/>
      <c r="AEN233" s="23"/>
      <c r="AEO233" s="23"/>
      <c r="AEP233" s="23"/>
      <c r="AEQ233" s="23"/>
      <c r="AER233" s="23"/>
      <c r="AES233" s="23"/>
      <c r="AET233" s="23"/>
      <c r="AEU233" s="23"/>
      <c r="AEV233" s="23"/>
      <c r="AEW233" s="23"/>
      <c r="AEX233" s="23"/>
      <c r="AEY233" s="23"/>
      <c r="AEZ233" s="23"/>
      <c r="AFA233" s="23"/>
      <c r="AFB233" s="23"/>
      <c r="AFC233" s="23"/>
      <c r="AFD233" s="23"/>
      <c r="AFE233" s="23"/>
      <c r="AFF233" s="23"/>
      <c r="AFG233" s="23"/>
      <c r="AFH233" s="23"/>
      <c r="AFI233" s="23"/>
      <c r="AFJ233" s="23"/>
      <c r="AFK233" s="23"/>
      <c r="AFL233" s="23"/>
      <c r="AFM233" s="23"/>
      <c r="AFN233" s="23"/>
      <c r="AFO233" s="23"/>
      <c r="AFP233" s="23"/>
      <c r="AFQ233" s="23"/>
      <c r="AFR233" s="23"/>
      <c r="AFS233" s="23"/>
      <c r="AFT233" s="23"/>
      <c r="AFU233" s="23"/>
      <c r="AFV233" s="23"/>
      <c r="AFW233" s="23"/>
      <c r="AFX233" s="23"/>
      <c r="AFY233" s="23"/>
      <c r="AFZ233" s="23"/>
      <c r="AGA233" s="23"/>
      <c r="AGB233" s="23"/>
      <c r="AGC233" s="23"/>
      <c r="AGD233" s="23"/>
      <c r="AGE233" s="23"/>
      <c r="AGF233" s="23"/>
      <c r="AGG233" s="23"/>
      <c r="AGH233" s="23"/>
      <c r="AGI233" s="23"/>
      <c r="AGJ233" s="23"/>
      <c r="AGK233" s="23"/>
      <c r="AGL233" s="23"/>
      <c r="AGM233" s="23"/>
      <c r="AGN233" s="23"/>
      <c r="AGO233" s="23"/>
      <c r="AGP233" s="23"/>
      <c r="AGQ233" s="23"/>
      <c r="AGR233" s="23"/>
      <c r="AGS233" s="23"/>
      <c r="AGT233" s="23"/>
      <c r="AGU233" s="23"/>
      <c r="AGV233" s="23"/>
      <c r="AGW233" s="23"/>
      <c r="AGX233" s="23"/>
      <c r="AGY233" s="23"/>
      <c r="AGZ233" s="23"/>
      <c r="AHA233" s="23"/>
      <c r="AHB233" s="23"/>
      <c r="AHC233" s="23"/>
      <c r="AHD233" s="23"/>
      <c r="AHE233" s="23"/>
      <c r="AHF233" s="23"/>
      <c r="AHG233" s="23"/>
      <c r="AHH233" s="23"/>
      <c r="AHI233" s="23"/>
      <c r="AHJ233" s="23"/>
      <c r="AHK233" s="23"/>
      <c r="AHL233" s="23"/>
      <c r="AHM233" s="23"/>
      <c r="AHN233" s="23"/>
      <c r="AHO233" s="23"/>
      <c r="AHP233" s="23"/>
      <c r="AHQ233" s="23"/>
      <c r="AHR233" s="23"/>
      <c r="AHS233" s="23"/>
      <c r="AHT233" s="23"/>
      <c r="AHU233" s="23"/>
      <c r="AHV233" s="23"/>
      <c r="AHW233" s="23"/>
      <c r="AHX233" s="23"/>
      <c r="AHY233" s="23"/>
      <c r="AHZ233" s="23"/>
      <c r="AIA233" s="23"/>
      <c r="AIB233" s="23"/>
      <c r="AIC233" s="23"/>
      <c r="AID233" s="23"/>
    </row>
    <row r="234" spans="1:914" s="20" customFormat="1" ht="13.55" customHeight="1">
      <c r="A234" s="587"/>
      <c r="B234" s="260" t="s">
        <v>199</v>
      </c>
      <c r="C234" s="385">
        <v>1472193</v>
      </c>
      <c r="D234" s="234">
        <v>9.1179563307973037</v>
      </c>
      <c r="E234" s="620"/>
      <c r="F234" s="623"/>
      <c r="G234" s="233">
        <v>13004</v>
      </c>
      <c r="H234" s="234">
        <v>1.9588168373151307</v>
      </c>
      <c r="I234" s="369">
        <v>9797</v>
      </c>
      <c r="J234" s="234">
        <v>10.817852834740652</v>
      </c>
      <c r="K234" s="626"/>
      <c r="L234" s="628"/>
      <c r="M234" s="369">
        <v>2772</v>
      </c>
      <c r="N234" s="234">
        <v>11.052173913043479</v>
      </c>
      <c r="O234" s="369"/>
      <c r="P234" s="234"/>
      <c r="Q234" s="369">
        <v>1647</v>
      </c>
      <c r="R234" s="234">
        <v>163.69999999999999</v>
      </c>
      <c r="S234" s="369">
        <v>640</v>
      </c>
      <c r="T234" s="234">
        <v>2.7209302325581395</v>
      </c>
      <c r="U234" s="384"/>
      <c r="V234" s="321"/>
      <c r="W234" s="233">
        <v>59</v>
      </c>
      <c r="X234" s="234">
        <v>2.6875</v>
      </c>
      <c r="Y234" s="384">
        <v>1</v>
      </c>
      <c r="Z234" s="234">
        <v>-0.66666666666666674</v>
      </c>
      <c r="AA234" s="369"/>
      <c r="AB234" s="234"/>
      <c r="AC234" s="369"/>
      <c r="AD234" s="234"/>
      <c r="AE234" s="369"/>
      <c r="AF234" s="234"/>
      <c r="AG234" s="369"/>
      <c r="AH234" s="234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  <c r="IV234" s="23"/>
      <c r="IW234" s="23"/>
      <c r="IX234" s="23"/>
      <c r="IY234" s="23"/>
      <c r="IZ234" s="23"/>
      <c r="JA234" s="23"/>
      <c r="JB234" s="23"/>
      <c r="JC234" s="23"/>
      <c r="JD234" s="23"/>
      <c r="JE234" s="23"/>
      <c r="JF234" s="23"/>
      <c r="JG234" s="23"/>
      <c r="JH234" s="23"/>
      <c r="JI234" s="23"/>
      <c r="JJ234" s="23"/>
      <c r="JK234" s="23"/>
      <c r="JL234" s="23"/>
      <c r="JM234" s="23"/>
      <c r="JN234" s="23"/>
      <c r="JO234" s="23"/>
      <c r="JP234" s="23"/>
      <c r="JQ234" s="23"/>
      <c r="JR234" s="23"/>
      <c r="JS234" s="23"/>
      <c r="JT234" s="23"/>
      <c r="JU234" s="23"/>
      <c r="JV234" s="23"/>
      <c r="JW234" s="23"/>
      <c r="JX234" s="23"/>
      <c r="JY234" s="23"/>
      <c r="JZ234" s="23"/>
      <c r="KA234" s="23"/>
      <c r="KB234" s="23"/>
      <c r="KC234" s="23"/>
      <c r="KD234" s="23"/>
      <c r="KE234" s="23"/>
      <c r="KF234" s="23"/>
      <c r="KG234" s="23"/>
      <c r="KH234" s="23"/>
      <c r="KI234" s="23"/>
      <c r="KJ234" s="23"/>
      <c r="KK234" s="23"/>
      <c r="KL234" s="23"/>
      <c r="KM234" s="23"/>
      <c r="KN234" s="23"/>
      <c r="KO234" s="23"/>
      <c r="KP234" s="23"/>
      <c r="KQ234" s="23"/>
      <c r="KR234" s="23"/>
      <c r="KS234" s="23"/>
      <c r="KT234" s="23"/>
      <c r="KU234" s="23"/>
      <c r="KV234" s="23"/>
      <c r="KW234" s="23"/>
      <c r="KX234" s="23"/>
      <c r="KY234" s="23"/>
      <c r="KZ234" s="23"/>
      <c r="LA234" s="23"/>
      <c r="LB234" s="23"/>
      <c r="LC234" s="23"/>
      <c r="LD234" s="23"/>
      <c r="LE234" s="23"/>
      <c r="LF234" s="23"/>
      <c r="LG234" s="23"/>
      <c r="LH234" s="23"/>
      <c r="LI234" s="23"/>
      <c r="LJ234" s="23"/>
      <c r="LK234" s="23"/>
      <c r="LL234" s="23"/>
      <c r="LM234" s="23"/>
      <c r="LN234" s="23"/>
      <c r="LO234" s="23"/>
      <c r="LP234" s="23"/>
      <c r="LQ234" s="23"/>
      <c r="LR234" s="23"/>
      <c r="LS234" s="23"/>
      <c r="LT234" s="23"/>
      <c r="LU234" s="23"/>
      <c r="LV234" s="23"/>
      <c r="LW234" s="23"/>
      <c r="LX234" s="23"/>
      <c r="LY234" s="23"/>
      <c r="LZ234" s="23"/>
      <c r="MA234" s="23"/>
      <c r="MB234" s="23"/>
      <c r="MC234" s="23"/>
      <c r="MD234" s="23"/>
      <c r="ME234" s="23"/>
      <c r="MF234" s="23"/>
      <c r="MG234" s="23"/>
      <c r="MH234" s="23"/>
      <c r="MI234" s="23"/>
      <c r="MJ234" s="23"/>
      <c r="MK234" s="23"/>
      <c r="ML234" s="23"/>
      <c r="MM234" s="23"/>
      <c r="MN234" s="23"/>
      <c r="MO234" s="23"/>
      <c r="MP234" s="23"/>
      <c r="MQ234" s="23"/>
      <c r="MR234" s="23"/>
      <c r="MS234" s="23"/>
      <c r="MT234" s="23"/>
      <c r="MU234" s="23"/>
      <c r="MV234" s="23"/>
      <c r="MW234" s="23"/>
      <c r="MX234" s="23"/>
      <c r="MY234" s="23"/>
      <c r="MZ234" s="23"/>
      <c r="NA234" s="23"/>
      <c r="NB234" s="23"/>
      <c r="NC234" s="23"/>
      <c r="ND234" s="23"/>
      <c r="NE234" s="23"/>
      <c r="NF234" s="23"/>
      <c r="NG234" s="23"/>
      <c r="NH234" s="23"/>
      <c r="NI234" s="23"/>
      <c r="NJ234" s="23"/>
      <c r="NK234" s="23"/>
      <c r="NL234" s="23"/>
      <c r="NM234" s="23"/>
      <c r="NN234" s="23"/>
      <c r="NO234" s="23"/>
      <c r="NP234" s="23"/>
      <c r="NQ234" s="23"/>
      <c r="NR234" s="23"/>
      <c r="NS234" s="23"/>
      <c r="NT234" s="23"/>
      <c r="NU234" s="23"/>
      <c r="NV234" s="23"/>
      <c r="NW234" s="23"/>
      <c r="NX234" s="23"/>
      <c r="NY234" s="23"/>
      <c r="NZ234" s="23"/>
      <c r="OA234" s="23"/>
      <c r="OB234" s="23"/>
      <c r="OC234" s="23"/>
      <c r="OD234" s="23"/>
      <c r="OE234" s="23"/>
      <c r="OF234" s="23"/>
      <c r="OG234" s="23"/>
      <c r="OH234" s="23"/>
      <c r="OI234" s="23"/>
      <c r="OJ234" s="23"/>
      <c r="OK234" s="23"/>
      <c r="OL234" s="23"/>
      <c r="OM234" s="23"/>
      <c r="ON234" s="23"/>
      <c r="OO234" s="23"/>
      <c r="OP234" s="23"/>
      <c r="OQ234" s="23"/>
      <c r="OR234" s="23"/>
      <c r="OS234" s="23"/>
      <c r="OT234" s="23"/>
      <c r="OU234" s="23"/>
      <c r="OV234" s="23"/>
      <c r="OW234" s="23"/>
      <c r="OX234" s="23"/>
      <c r="OY234" s="23"/>
      <c r="OZ234" s="23"/>
      <c r="PA234" s="23"/>
      <c r="PB234" s="23"/>
      <c r="PC234" s="23"/>
      <c r="PD234" s="23"/>
      <c r="PE234" s="23"/>
      <c r="PF234" s="23"/>
      <c r="PG234" s="23"/>
      <c r="PH234" s="23"/>
      <c r="PI234" s="23"/>
      <c r="PJ234" s="23"/>
      <c r="PK234" s="23"/>
      <c r="PL234" s="23"/>
      <c r="PM234" s="23"/>
      <c r="PN234" s="23"/>
      <c r="PO234" s="23"/>
      <c r="PP234" s="23"/>
      <c r="PQ234" s="23"/>
      <c r="PR234" s="23"/>
      <c r="PS234" s="23"/>
      <c r="PT234" s="23"/>
      <c r="PU234" s="23"/>
      <c r="PV234" s="23"/>
      <c r="PW234" s="23"/>
      <c r="PX234" s="23"/>
      <c r="PY234" s="23"/>
      <c r="PZ234" s="23"/>
      <c r="QA234" s="23"/>
      <c r="QB234" s="23"/>
      <c r="QC234" s="23"/>
      <c r="QD234" s="23"/>
      <c r="QE234" s="23"/>
      <c r="QF234" s="23"/>
      <c r="QG234" s="23"/>
      <c r="QH234" s="23"/>
      <c r="QI234" s="23"/>
      <c r="QJ234" s="23"/>
      <c r="QK234" s="23"/>
      <c r="QL234" s="23"/>
      <c r="QM234" s="23"/>
      <c r="QN234" s="23"/>
      <c r="QO234" s="23"/>
      <c r="QP234" s="23"/>
      <c r="QQ234" s="23"/>
      <c r="QR234" s="23"/>
      <c r="QS234" s="23"/>
      <c r="QT234" s="23"/>
      <c r="QU234" s="23"/>
      <c r="QV234" s="23"/>
      <c r="QW234" s="23"/>
      <c r="QX234" s="23"/>
      <c r="QY234" s="23"/>
      <c r="QZ234" s="23"/>
      <c r="RA234" s="23"/>
      <c r="RB234" s="23"/>
      <c r="RC234" s="23"/>
      <c r="RD234" s="23"/>
      <c r="RE234" s="23"/>
      <c r="RF234" s="23"/>
      <c r="RG234" s="23"/>
      <c r="RH234" s="23"/>
      <c r="RI234" s="23"/>
      <c r="RJ234" s="23"/>
      <c r="RK234" s="23"/>
      <c r="RL234" s="23"/>
      <c r="RM234" s="23"/>
      <c r="RN234" s="23"/>
      <c r="RO234" s="23"/>
      <c r="RP234" s="23"/>
      <c r="RQ234" s="23"/>
      <c r="RR234" s="23"/>
      <c r="RS234" s="23"/>
      <c r="RT234" s="23"/>
      <c r="RU234" s="23"/>
      <c r="RV234" s="23"/>
      <c r="RW234" s="23"/>
      <c r="RX234" s="23"/>
      <c r="RY234" s="23"/>
      <c r="RZ234" s="23"/>
      <c r="SA234" s="23"/>
      <c r="SB234" s="23"/>
      <c r="SC234" s="23"/>
      <c r="SD234" s="23"/>
      <c r="SE234" s="23"/>
      <c r="SF234" s="23"/>
      <c r="SG234" s="23"/>
      <c r="SH234" s="23"/>
      <c r="SI234" s="23"/>
      <c r="SJ234" s="23"/>
      <c r="SK234" s="23"/>
      <c r="SL234" s="23"/>
      <c r="SM234" s="23"/>
      <c r="SN234" s="23"/>
      <c r="SO234" s="23"/>
      <c r="SP234" s="23"/>
      <c r="SQ234" s="23"/>
      <c r="SR234" s="23"/>
      <c r="SS234" s="23"/>
      <c r="ST234" s="23"/>
      <c r="SU234" s="23"/>
      <c r="SV234" s="23"/>
      <c r="SW234" s="23"/>
      <c r="SX234" s="23"/>
      <c r="SY234" s="23"/>
      <c r="SZ234" s="23"/>
      <c r="TA234" s="23"/>
      <c r="TB234" s="23"/>
      <c r="TC234" s="23"/>
      <c r="TD234" s="23"/>
      <c r="TE234" s="23"/>
      <c r="TF234" s="23"/>
      <c r="TG234" s="23"/>
      <c r="TH234" s="23"/>
      <c r="TI234" s="23"/>
      <c r="TJ234" s="23"/>
      <c r="TK234" s="23"/>
      <c r="TL234" s="23"/>
      <c r="TM234" s="23"/>
      <c r="TN234" s="23"/>
      <c r="TO234" s="23"/>
      <c r="TP234" s="23"/>
      <c r="TQ234" s="23"/>
      <c r="TR234" s="23"/>
      <c r="TS234" s="23"/>
      <c r="TT234" s="23"/>
      <c r="TU234" s="23"/>
      <c r="TV234" s="23"/>
      <c r="TW234" s="23"/>
      <c r="TX234" s="23"/>
      <c r="TY234" s="23"/>
      <c r="TZ234" s="23"/>
      <c r="UA234" s="23"/>
      <c r="UB234" s="23"/>
      <c r="UC234" s="23"/>
      <c r="UD234" s="23"/>
      <c r="UE234" s="23"/>
      <c r="UF234" s="23"/>
      <c r="UG234" s="23"/>
      <c r="UH234" s="23"/>
      <c r="UI234" s="23"/>
      <c r="UJ234" s="23"/>
      <c r="UK234" s="23"/>
      <c r="UL234" s="23"/>
      <c r="UM234" s="23"/>
      <c r="UN234" s="23"/>
      <c r="UO234" s="23"/>
      <c r="UP234" s="23"/>
      <c r="UQ234" s="23"/>
      <c r="UR234" s="23"/>
      <c r="US234" s="23"/>
      <c r="UT234" s="23"/>
      <c r="UU234" s="23"/>
      <c r="UV234" s="23"/>
      <c r="UW234" s="23"/>
      <c r="UX234" s="23"/>
      <c r="UY234" s="23"/>
      <c r="UZ234" s="23"/>
      <c r="VA234" s="23"/>
      <c r="VB234" s="23"/>
      <c r="VC234" s="23"/>
      <c r="VD234" s="23"/>
      <c r="VE234" s="23"/>
      <c r="VF234" s="23"/>
      <c r="VG234" s="23"/>
      <c r="VH234" s="23"/>
      <c r="VI234" s="23"/>
      <c r="VJ234" s="23"/>
      <c r="VK234" s="23"/>
      <c r="VL234" s="23"/>
      <c r="VM234" s="23"/>
      <c r="VN234" s="23"/>
      <c r="VO234" s="23"/>
      <c r="VP234" s="23"/>
      <c r="VQ234" s="23"/>
      <c r="VR234" s="23"/>
      <c r="VS234" s="23"/>
      <c r="VT234" s="23"/>
      <c r="VU234" s="23"/>
      <c r="VV234" s="23"/>
      <c r="VW234" s="23"/>
      <c r="VX234" s="23"/>
      <c r="VY234" s="23"/>
      <c r="VZ234" s="23"/>
      <c r="WA234" s="23"/>
      <c r="WB234" s="23"/>
      <c r="WC234" s="23"/>
      <c r="WD234" s="23"/>
      <c r="WE234" s="23"/>
      <c r="WF234" s="23"/>
      <c r="WG234" s="23"/>
      <c r="WH234" s="23"/>
      <c r="WI234" s="23"/>
      <c r="WJ234" s="23"/>
      <c r="WK234" s="23"/>
      <c r="WL234" s="23"/>
      <c r="WM234" s="23"/>
      <c r="WN234" s="23"/>
      <c r="WO234" s="23"/>
      <c r="WP234" s="23"/>
      <c r="WQ234" s="23"/>
      <c r="WR234" s="23"/>
      <c r="WS234" s="23"/>
      <c r="WT234" s="23"/>
      <c r="WU234" s="23"/>
      <c r="WV234" s="23"/>
      <c r="WW234" s="23"/>
      <c r="WX234" s="23"/>
      <c r="WY234" s="23"/>
      <c r="WZ234" s="23"/>
      <c r="XA234" s="23"/>
      <c r="XB234" s="23"/>
      <c r="XC234" s="23"/>
      <c r="XD234" s="23"/>
      <c r="XE234" s="23"/>
      <c r="XF234" s="23"/>
      <c r="XG234" s="23"/>
      <c r="XH234" s="23"/>
      <c r="XI234" s="23"/>
      <c r="XJ234" s="23"/>
      <c r="XK234" s="23"/>
      <c r="XL234" s="23"/>
      <c r="XM234" s="23"/>
      <c r="XN234" s="23"/>
      <c r="XO234" s="23"/>
      <c r="XP234" s="23"/>
      <c r="XQ234" s="23"/>
      <c r="XR234" s="23"/>
      <c r="XS234" s="23"/>
      <c r="XT234" s="23"/>
      <c r="XU234" s="23"/>
      <c r="XV234" s="23"/>
      <c r="XW234" s="23"/>
      <c r="XX234" s="23"/>
      <c r="XY234" s="23"/>
      <c r="XZ234" s="23"/>
      <c r="YA234" s="23"/>
      <c r="YB234" s="23"/>
      <c r="YC234" s="23"/>
      <c r="YD234" s="23"/>
      <c r="YE234" s="23"/>
      <c r="YF234" s="23"/>
      <c r="YG234" s="23"/>
      <c r="YH234" s="23"/>
      <c r="YI234" s="23"/>
      <c r="YJ234" s="23"/>
      <c r="YK234" s="23"/>
      <c r="YL234" s="23"/>
      <c r="YM234" s="23"/>
      <c r="YN234" s="23"/>
      <c r="YO234" s="23"/>
      <c r="YP234" s="23"/>
      <c r="YQ234" s="23"/>
      <c r="YR234" s="23"/>
      <c r="YS234" s="23"/>
      <c r="YT234" s="23"/>
      <c r="YU234" s="23"/>
      <c r="YV234" s="23"/>
      <c r="YW234" s="23"/>
      <c r="YX234" s="23"/>
      <c r="YY234" s="23"/>
      <c r="YZ234" s="23"/>
      <c r="ZA234" s="23"/>
      <c r="ZB234" s="23"/>
      <c r="ZC234" s="23"/>
      <c r="ZD234" s="23"/>
      <c r="ZE234" s="23"/>
      <c r="ZF234" s="23"/>
      <c r="ZG234" s="23"/>
      <c r="ZH234" s="23"/>
      <c r="ZI234" s="23"/>
      <c r="ZJ234" s="23"/>
      <c r="ZK234" s="23"/>
      <c r="ZL234" s="23"/>
      <c r="ZM234" s="23"/>
      <c r="ZN234" s="23"/>
      <c r="ZO234" s="23"/>
      <c r="ZP234" s="23"/>
      <c r="ZQ234" s="23"/>
      <c r="ZR234" s="23"/>
      <c r="ZS234" s="23"/>
      <c r="ZT234" s="23"/>
      <c r="ZU234" s="23"/>
      <c r="ZV234" s="23"/>
      <c r="ZW234" s="23"/>
      <c r="ZX234" s="23"/>
      <c r="ZY234" s="23"/>
      <c r="ZZ234" s="23"/>
      <c r="AAA234" s="23"/>
      <c r="AAB234" s="23"/>
      <c r="AAC234" s="23"/>
      <c r="AAD234" s="23"/>
      <c r="AAE234" s="23"/>
      <c r="AAF234" s="23"/>
      <c r="AAG234" s="23"/>
      <c r="AAH234" s="23"/>
      <c r="AAI234" s="23"/>
      <c r="AAJ234" s="23"/>
      <c r="AAK234" s="23"/>
      <c r="AAL234" s="23"/>
      <c r="AAM234" s="23"/>
      <c r="AAN234" s="23"/>
      <c r="AAO234" s="23"/>
      <c r="AAP234" s="23"/>
      <c r="AAQ234" s="23"/>
      <c r="AAR234" s="23"/>
      <c r="AAS234" s="23"/>
      <c r="AAT234" s="23"/>
      <c r="AAU234" s="23"/>
      <c r="AAV234" s="23"/>
      <c r="AAW234" s="23"/>
      <c r="AAX234" s="23"/>
      <c r="AAY234" s="23"/>
      <c r="AAZ234" s="23"/>
      <c r="ABA234" s="23"/>
      <c r="ABB234" s="23"/>
      <c r="ABC234" s="23"/>
      <c r="ABD234" s="23"/>
      <c r="ABE234" s="23"/>
      <c r="ABF234" s="23"/>
      <c r="ABG234" s="23"/>
      <c r="ABH234" s="23"/>
      <c r="ABI234" s="23"/>
      <c r="ABJ234" s="23"/>
      <c r="ABK234" s="23"/>
      <c r="ABL234" s="23"/>
      <c r="ABM234" s="23"/>
      <c r="ABN234" s="23"/>
      <c r="ABO234" s="23"/>
      <c r="ABP234" s="23"/>
      <c r="ABQ234" s="23"/>
      <c r="ABR234" s="23"/>
      <c r="ABS234" s="23"/>
      <c r="ABT234" s="23"/>
      <c r="ABU234" s="23"/>
      <c r="ABV234" s="23"/>
      <c r="ABW234" s="23"/>
      <c r="ABX234" s="23"/>
      <c r="ABY234" s="23"/>
      <c r="ABZ234" s="23"/>
      <c r="ACA234" s="23"/>
      <c r="ACB234" s="23"/>
      <c r="ACC234" s="23"/>
      <c r="ACD234" s="23"/>
      <c r="ACE234" s="23"/>
      <c r="ACF234" s="23"/>
      <c r="ACG234" s="23"/>
      <c r="ACH234" s="23"/>
      <c r="ACI234" s="23"/>
      <c r="ACJ234" s="23"/>
      <c r="ACK234" s="23"/>
      <c r="ACL234" s="23"/>
      <c r="ACM234" s="23"/>
      <c r="ACN234" s="23"/>
      <c r="ACO234" s="23"/>
      <c r="ACP234" s="23"/>
      <c r="ACQ234" s="23"/>
      <c r="ACR234" s="23"/>
      <c r="ACS234" s="23"/>
      <c r="ACT234" s="23"/>
      <c r="ACU234" s="23"/>
      <c r="ACV234" s="23"/>
      <c r="ACW234" s="23"/>
      <c r="ACX234" s="23"/>
      <c r="ACY234" s="23"/>
      <c r="ACZ234" s="23"/>
      <c r="ADA234" s="23"/>
      <c r="ADB234" s="23"/>
      <c r="ADC234" s="23"/>
      <c r="ADD234" s="23"/>
      <c r="ADE234" s="23"/>
      <c r="ADF234" s="23"/>
      <c r="ADG234" s="23"/>
      <c r="ADH234" s="23"/>
      <c r="ADI234" s="23"/>
      <c r="ADJ234" s="23"/>
      <c r="ADK234" s="23"/>
      <c r="ADL234" s="23"/>
      <c r="ADM234" s="23"/>
      <c r="ADN234" s="23"/>
      <c r="ADO234" s="23"/>
      <c r="ADP234" s="23"/>
      <c r="ADQ234" s="23"/>
      <c r="ADR234" s="23"/>
      <c r="ADS234" s="23"/>
      <c r="ADT234" s="23"/>
      <c r="ADU234" s="23"/>
      <c r="ADV234" s="23"/>
      <c r="ADW234" s="23"/>
      <c r="ADX234" s="23"/>
      <c r="ADY234" s="23"/>
      <c r="ADZ234" s="23"/>
      <c r="AEA234" s="23"/>
      <c r="AEB234" s="23"/>
      <c r="AEC234" s="23"/>
      <c r="AED234" s="23"/>
      <c r="AEE234" s="23"/>
      <c r="AEF234" s="23"/>
      <c r="AEG234" s="23"/>
      <c r="AEH234" s="23"/>
      <c r="AEI234" s="23"/>
      <c r="AEJ234" s="23"/>
      <c r="AEK234" s="23"/>
      <c r="AEL234" s="23"/>
      <c r="AEM234" s="23"/>
      <c r="AEN234" s="23"/>
      <c r="AEO234" s="23"/>
      <c r="AEP234" s="23"/>
      <c r="AEQ234" s="23"/>
      <c r="AER234" s="23"/>
      <c r="AES234" s="23"/>
      <c r="AET234" s="23"/>
      <c r="AEU234" s="23"/>
      <c r="AEV234" s="23"/>
      <c r="AEW234" s="23"/>
      <c r="AEX234" s="23"/>
      <c r="AEY234" s="23"/>
      <c r="AEZ234" s="23"/>
      <c r="AFA234" s="23"/>
      <c r="AFB234" s="23"/>
      <c r="AFC234" s="23"/>
      <c r="AFD234" s="23"/>
      <c r="AFE234" s="23"/>
      <c r="AFF234" s="23"/>
      <c r="AFG234" s="23"/>
      <c r="AFH234" s="23"/>
      <c r="AFI234" s="23"/>
      <c r="AFJ234" s="23"/>
      <c r="AFK234" s="23"/>
      <c r="AFL234" s="23"/>
      <c r="AFM234" s="23"/>
      <c r="AFN234" s="23"/>
      <c r="AFO234" s="23"/>
      <c r="AFP234" s="23"/>
      <c r="AFQ234" s="23"/>
      <c r="AFR234" s="23"/>
      <c r="AFS234" s="23"/>
      <c r="AFT234" s="23"/>
      <c r="AFU234" s="23"/>
      <c r="AFV234" s="23"/>
      <c r="AFW234" s="23"/>
      <c r="AFX234" s="23"/>
      <c r="AFY234" s="23"/>
      <c r="AFZ234" s="23"/>
      <c r="AGA234" s="23"/>
      <c r="AGB234" s="23"/>
      <c r="AGC234" s="23"/>
      <c r="AGD234" s="23"/>
      <c r="AGE234" s="23"/>
      <c r="AGF234" s="23"/>
      <c r="AGG234" s="23"/>
      <c r="AGH234" s="23"/>
      <c r="AGI234" s="23"/>
      <c r="AGJ234" s="23"/>
      <c r="AGK234" s="23"/>
      <c r="AGL234" s="23"/>
      <c r="AGM234" s="23"/>
      <c r="AGN234" s="23"/>
      <c r="AGO234" s="23"/>
      <c r="AGP234" s="23"/>
      <c r="AGQ234" s="23"/>
      <c r="AGR234" s="23"/>
      <c r="AGS234" s="23"/>
      <c r="AGT234" s="23"/>
      <c r="AGU234" s="23"/>
      <c r="AGV234" s="23"/>
      <c r="AGW234" s="23"/>
      <c r="AGX234" s="23"/>
      <c r="AGY234" s="23"/>
      <c r="AGZ234" s="23"/>
      <c r="AHA234" s="23"/>
      <c r="AHB234" s="23"/>
      <c r="AHC234" s="23"/>
      <c r="AHD234" s="23"/>
      <c r="AHE234" s="23"/>
      <c r="AHF234" s="23"/>
      <c r="AHG234" s="23"/>
      <c r="AHH234" s="23"/>
      <c r="AHI234" s="23"/>
      <c r="AHJ234" s="23"/>
      <c r="AHK234" s="23"/>
      <c r="AHL234" s="23"/>
      <c r="AHM234" s="23"/>
      <c r="AHN234" s="23"/>
      <c r="AHO234" s="23"/>
      <c r="AHP234" s="23"/>
      <c r="AHQ234" s="23"/>
      <c r="AHR234" s="23"/>
      <c r="AHS234" s="23"/>
      <c r="AHT234" s="23"/>
      <c r="AHU234" s="23"/>
      <c r="AHV234" s="23"/>
      <c r="AHW234" s="23"/>
      <c r="AHX234" s="23"/>
      <c r="AHY234" s="23"/>
      <c r="AHZ234" s="23"/>
      <c r="AIA234" s="23"/>
      <c r="AIB234" s="23"/>
      <c r="AIC234" s="23"/>
      <c r="AID234" s="23"/>
    </row>
    <row r="235" spans="1:914" s="20" customFormat="1" ht="13.55" customHeight="1">
      <c r="A235" s="587"/>
      <c r="B235" s="260" t="s">
        <v>8</v>
      </c>
      <c r="C235" s="385">
        <v>1497105</v>
      </c>
      <c r="D235" s="234">
        <v>5.9553208886576288</v>
      </c>
      <c r="E235" s="620"/>
      <c r="F235" s="623"/>
      <c r="G235" s="233">
        <v>14131</v>
      </c>
      <c r="H235" s="234">
        <v>1.3873965196823788</v>
      </c>
      <c r="I235" s="369">
        <v>14286</v>
      </c>
      <c r="J235" s="234">
        <v>7.1727688787185357</v>
      </c>
      <c r="K235" s="626">
        <v>49086</v>
      </c>
      <c r="L235" s="629">
        <v>1.3111257592165355</v>
      </c>
      <c r="M235" s="369">
        <v>5956</v>
      </c>
      <c r="N235" s="234">
        <v>10.864541832669323</v>
      </c>
      <c r="O235" s="369"/>
      <c r="P235" s="234"/>
      <c r="Q235" s="369">
        <v>1339</v>
      </c>
      <c r="R235" s="234">
        <v>32.475000000000001</v>
      </c>
      <c r="S235" s="369">
        <v>986</v>
      </c>
      <c r="T235" s="234">
        <v>2.4840989399293285</v>
      </c>
      <c r="U235" s="384"/>
      <c r="V235" s="321"/>
      <c r="W235" s="233">
        <v>94</v>
      </c>
      <c r="X235" s="234">
        <v>5.2666666666666666</v>
      </c>
      <c r="Y235" s="384">
        <v>70</v>
      </c>
      <c r="Z235" s="234" t="s">
        <v>445</v>
      </c>
      <c r="AA235" s="369"/>
      <c r="AB235" s="234"/>
      <c r="AC235" s="369"/>
      <c r="AD235" s="234"/>
      <c r="AE235" s="369"/>
      <c r="AF235" s="234"/>
      <c r="AG235" s="369"/>
      <c r="AH235" s="234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  <c r="IW235" s="23"/>
      <c r="IX235" s="23"/>
      <c r="IY235" s="23"/>
      <c r="IZ235" s="23"/>
      <c r="JA235" s="23"/>
      <c r="JB235" s="23"/>
      <c r="JC235" s="23"/>
      <c r="JD235" s="23"/>
      <c r="JE235" s="23"/>
      <c r="JF235" s="23"/>
      <c r="JG235" s="23"/>
      <c r="JH235" s="23"/>
      <c r="JI235" s="23"/>
      <c r="JJ235" s="23"/>
      <c r="JK235" s="23"/>
      <c r="JL235" s="23"/>
      <c r="JM235" s="23"/>
      <c r="JN235" s="23"/>
      <c r="JO235" s="23"/>
      <c r="JP235" s="23"/>
      <c r="JQ235" s="23"/>
      <c r="JR235" s="23"/>
      <c r="JS235" s="23"/>
      <c r="JT235" s="23"/>
      <c r="JU235" s="23"/>
      <c r="JV235" s="23"/>
      <c r="JW235" s="23"/>
      <c r="JX235" s="23"/>
      <c r="JY235" s="23"/>
      <c r="JZ235" s="23"/>
      <c r="KA235" s="23"/>
      <c r="KB235" s="23"/>
      <c r="KC235" s="23"/>
      <c r="KD235" s="23"/>
      <c r="KE235" s="23"/>
      <c r="KF235" s="23"/>
      <c r="KG235" s="23"/>
      <c r="KH235" s="23"/>
      <c r="KI235" s="23"/>
      <c r="KJ235" s="23"/>
      <c r="KK235" s="23"/>
      <c r="KL235" s="23"/>
      <c r="KM235" s="23"/>
      <c r="KN235" s="23"/>
      <c r="KO235" s="23"/>
      <c r="KP235" s="23"/>
      <c r="KQ235" s="23"/>
      <c r="KR235" s="23"/>
      <c r="KS235" s="23"/>
      <c r="KT235" s="23"/>
      <c r="KU235" s="23"/>
      <c r="KV235" s="23"/>
      <c r="KW235" s="23"/>
      <c r="KX235" s="23"/>
      <c r="KY235" s="23"/>
      <c r="KZ235" s="23"/>
      <c r="LA235" s="23"/>
      <c r="LB235" s="23"/>
      <c r="LC235" s="23"/>
      <c r="LD235" s="23"/>
      <c r="LE235" s="23"/>
      <c r="LF235" s="23"/>
      <c r="LG235" s="23"/>
      <c r="LH235" s="23"/>
      <c r="LI235" s="23"/>
      <c r="LJ235" s="23"/>
      <c r="LK235" s="23"/>
      <c r="LL235" s="23"/>
      <c r="LM235" s="23"/>
      <c r="LN235" s="23"/>
      <c r="LO235" s="23"/>
      <c r="LP235" s="23"/>
      <c r="LQ235" s="23"/>
      <c r="LR235" s="23"/>
      <c r="LS235" s="23"/>
      <c r="LT235" s="23"/>
      <c r="LU235" s="23"/>
      <c r="LV235" s="23"/>
      <c r="LW235" s="23"/>
      <c r="LX235" s="23"/>
      <c r="LY235" s="23"/>
      <c r="LZ235" s="23"/>
      <c r="MA235" s="23"/>
      <c r="MB235" s="23"/>
      <c r="MC235" s="23"/>
      <c r="MD235" s="23"/>
      <c r="ME235" s="23"/>
      <c r="MF235" s="23"/>
      <c r="MG235" s="23"/>
      <c r="MH235" s="23"/>
      <c r="MI235" s="23"/>
      <c r="MJ235" s="23"/>
      <c r="MK235" s="23"/>
      <c r="ML235" s="23"/>
      <c r="MM235" s="23"/>
      <c r="MN235" s="23"/>
      <c r="MO235" s="23"/>
      <c r="MP235" s="23"/>
      <c r="MQ235" s="23"/>
      <c r="MR235" s="23"/>
      <c r="MS235" s="23"/>
      <c r="MT235" s="23"/>
      <c r="MU235" s="23"/>
      <c r="MV235" s="23"/>
      <c r="MW235" s="23"/>
      <c r="MX235" s="23"/>
      <c r="MY235" s="23"/>
      <c r="MZ235" s="23"/>
      <c r="NA235" s="23"/>
      <c r="NB235" s="23"/>
      <c r="NC235" s="23"/>
      <c r="ND235" s="23"/>
      <c r="NE235" s="23"/>
      <c r="NF235" s="23"/>
      <c r="NG235" s="23"/>
      <c r="NH235" s="23"/>
      <c r="NI235" s="23"/>
      <c r="NJ235" s="23"/>
      <c r="NK235" s="23"/>
      <c r="NL235" s="23"/>
      <c r="NM235" s="23"/>
      <c r="NN235" s="23"/>
      <c r="NO235" s="23"/>
      <c r="NP235" s="23"/>
      <c r="NQ235" s="23"/>
      <c r="NR235" s="23"/>
      <c r="NS235" s="23"/>
      <c r="NT235" s="23"/>
      <c r="NU235" s="23"/>
      <c r="NV235" s="23"/>
      <c r="NW235" s="23"/>
      <c r="NX235" s="23"/>
      <c r="NY235" s="23"/>
      <c r="NZ235" s="23"/>
      <c r="OA235" s="23"/>
      <c r="OB235" s="23"/>
      <c r="OC235" s="23"/>
      <c r="OD235" s="23"/>
      <c r="OE235" s="23"/>
      <c r="OF235" s="23"/>
      <c r="OG235" s="23"/>
      <c r="OH235" s="23"/>
      <c r="OI235" s="23"/>
      <c r="OJ235" s="23"/>
      <c r="OK235" s="23"/>
      <c r="OL235" s="23"/>
      <c r="OM235" s="23"/>
      <c r="ON235" s="23"/>
      <c r="OO235" s="23"/>
      <c r="OP235" s="23"/>
      <c r="OQ235" s="23"/>
      <c r="OR235" s="23"/>
      <c r="OS235" s="23"/>
      <c r="OT235" s="23"/>
      <c r="OU235" s="23"/>
      <c r="OV235" s="23"/>
      <c r="OW235" s="23"/>
      <c r="OX235" s="23"/>
      <c r="OY235" s="23"/>
      <c r="OZ235" s="23"/>
      <c r="PA235" s="23"/>
      <c r="PB235" s="23"/>
      <c r="PC235" s="23"/>
      <c r="PD235" s="23"/>
      <c r="PE235" s="23"/>
      <c r="PF235" s="23"/>
      <c r="PG235" s="23"/>
      <c r="PH235" s="23"/>
      <c r="PI235" s="23"/>
      <c r="PJ235" s="23"/>
      <c r="PK235" s="23"/>
      <c r="PL235" s="23"/>
      <c r="PM235" s="23"/>
      <c r="PN235" s="23"/>
      <c r="PO235" s="23"/>
      <c r="PP235" s="23"/>
      <c r="PQ235" s="23"/>
      <c r="PR235" s="23"/>
      <c r="PS235" s="23"/>
      <c r="PT235" s="23"/>
      <c r="PU235" s="23"/>
      <c r="PV235" s="23"/>
      <c r="PW235" s="23"/>
      <c r="PX235" s="23"/>
      <c r="PY235" s="23"/>
      <c r="PZ235" s="23"/>
      <c r="QA235" s="23"/>
      <c r="QB235" s="23"/>
      <c r="QC235" s="23"/>
      <c r="QD235" s="23"/>
      <c r="QE235" s="23"/>
      <c r="QF235" s="23"/>
      <c r="QG235" s="23"/>
      <c r="QH235" s="23"/>
      <c r="QI235" s="23"/>
      <c r="QJ235" s="23"/>
      <c r="QK235" s="23"/>
      <c r="QL235" s="23"/>
      <c r="QM235" s="23"/>
      <c r="QN235" s="23"/>
      <c r="QO235" s="23"/>
      <c r="QP235" s="23"/>
      <c r="QQ235" s="23"/>
      <c r="QR235" s="23"/>
      <c r="QS235" s="23"/>
      <c r="QT235" s="23"/>
      <c r="QU235" s="23"/>
      <c r="QV235" s="23"/>
      <c r="QW235" s="23"/>
      <c r="QX235" s="23"/>
      <c r="QY235" s="23"/>
      <c r="QZ235" s="23"/>
      <c r="RA235" s="23"/>
      <c r="RB235" s="23"/>
      <c r="RC235" s="23"/>
      <c r="RD235" s="23"/>
      <c r="RE235" s="23"/>
      <c r="RF235" s="23"/>
      <c r="RG235" s="23"/>
      <c r="RH235" s="23"/>
      <c r="RI235" s="23"/>
      <c r="RJ235" s="23"/>
      <c r="RK235" s="23"/>
      <c r="RL235" s="23"/>
      <c r="RM235" s="23"/>
      <c r="RN235" s="23"/>
      <c r="RO235" s="23"/>
      <c r="RP235" s="23"/>
      <c r="RQ235" s="23"/>
      <c r="RR235" s="23"/>
      <c r="RS235" s="23"/>
      <c r="RT235" s="23"/>
      <c r="RU235" s="23"/>
      <c r="RV235" s="23"/>
      <c r="RW235" s="23"/>
      <c r="RX235" s="23"/>
      <c r="RY235" s="23"/>
      <c r="RZ235" s="23"/>
      <c r="SA235" s="23"/>
      <c r="SB235" s="23"/>
      <c r="SC235" s="23"/>
      <c r="SD235" s="23"/>
      <c r="SE235" s="23"/>
      <c r="SF235" s="23"/>
      <c r="SG235" s="23"/>
      <c r="SH235" s="23"/>
      <c r="SI235" s="23"/>
      <c r="SJ235" s="23"/>
      <c r="SK235" s="23"/>
      <c r="SL235" s="23"/>
      <c r="SM235" s="23"/>
      <c r="SN235" s="23"/>
      <c r="SO235" s="23"/>
      <c r="SP235" s="23"/>
      <c r="SQ235" s="23"/>
      <c r="SR235" s="23"/>
      <c r="SS235" s="23"/>
      <c r="ST235" s="23"/>
      <c r="SU235" s="23"/>
      <c r="SV235" s="23"/>
      <c r="SW235" s="23"/>
      <c r="SX235" s="23"/>
      <c r="SY235" s="23"/>
      <c r="SZ235" s="23"/>
      <c r="TA235" s="23"/>
      <c r="TB235" s="23"/>
      <c r="TC235" s="23"/>
      <c r="TD235" s="23"/>
      <c r="TE235" s="23"/>
      <c r="TF235" s="23"/>
      <c r="TG235" s="23"/>
      <c r="TH235" s="23"/>
      <c r="TI235" s="23"/>
      <c r="TJ235" s="23"/>
      <c r="TK235" s="23"/>
      <c r="TL235" s="23"/>
      <c r="TM235" s="23"/>
      <c r="TN235" s="23"/>
      <c r="TO235" s="23"/>
      <c r="TP235" s="23"/>
      <c r="TQ235" s="23"/>
      <c r="TR235" s="23"/>
      <c r="TS235" s="23"/>
      <c r="TT235" s="23"/>
      <c r="TU235" s="23"/>
      <c r="TV235" s="23"/>
      <c r="TW235" s="23"/>
      <c r="TX235" s="23"/>
      <c r="TY235" s="23"/>
      <c r="TZ235" s="23"/>
      <c r="UA235" s="23"/>
      <c r="UB235" s="23"/>
      <c r="UC235" s="23"/>
      <c r="UD235" s="23"/>
      <c r="UE235" s="23"/>
      <c r="UF235" s="23"/>
      <c r="UG235" s="23"/>
      <c r="UH235" s="23"/>
      <c r="UI235" s="23"/>
      <c r="UJ235" s="23"/>
      <c r="UK235" s="23"/>
      <c r="UL235" s="23"/>
      <c r="UM235" s="23"/>
      <c r="UN235" s="23"/>
      <c r="UO235" s="23"/>
      <c r="UP235" s="23"/>
      <c r="UQ235" s="23"/>
      <c r="UR235" s="23"/>
      <c r="US235" s="23"/>
      <c r="UT235" s="23"/>
      <c r="UU235" s="23"/>
      <c r="UV235" s="23"/>
      <c r="UW235" s="23"/>
      <c r="UX235" s="23"/>
      <c r="UY235" s="23"/>
      <c r="UZ235" s="23"/>
      <c r="VA235" s="23"/>
      <c r="VB235" s="23"/>
      <c r="VC235" s="23"/>
      <c r="VD235" s="23"/>
      <c r="VE235" s="23"/>
      <c r="VF235" s="23"/>
      <c r="VG235" s="23"/>
      <c r="VH235" s="23"/>
      <c r="VI235" s="23"/>
      <c r="VJ235" s="23"/>
      <c r="VK235" s="23"/>
      <c r="VL235" s="23"/>
      <c r="VM235" s="23"/>
      <c r="VN235" s="23"/>
      <c r="VO235" s="23"/>
      <c r="VP235" s="23"/>
      <c r="VQ235" s="23"/>
      <c r="VR235" s="23"/>
      <c r="VS235" s="23"/>
      <c r="VT235" s="23"/>
      <c r="VU235" s="23"/>
      <c r="VV235" s="23"/>
      <c r="VW235" s="23"/>
      <c r="VX235" s="23"/>
      <c r="VY235" s="23"/>
      <c r="VZ235" s="23"/>
      <c r="WA235" s="23"/>
      <c r="WB235" s="23"/>
      <c r="WC235" s="23"/>
      <c r="WD235" s="23"/>
      <c r="WE235" s="23"/>
      <c r="WF235" s="23"/>
      <c r="WG235" s="23"/>
      <c r="WH235" s="23"/>
      <c r="WI235" s="23"/>
      <c r="WJ235" s="23"/>
      <c r="WK235" s="23"/>
      <c r="WL235" s="23"/>
      <c r="WM235" s="23"/>
      <c r="WN235" s="23"/>
      <c r="WO235" s="23"/>
      <c r="WP235" s="23"/>
      <c r="WQ235" s="23"/>
      <c r="WR235" s="23"/>
      <c r="WS235" s="23"/>
      <c r="WT235" s="23"/>
      <c r="WU235" s="23"/>
      <c r="WV235" s="23"/>
      <c r="WW235" s="23"/>
      <c r="WX235" s="23"/>
      <c r="WY235" s="23"/>
      <c r="WZ235" s="23"/>
      <c r="XA235" s="23"/>
      <c r="XB235" s="23"/>
      <c r="XC235" s="23"/>
      <c r="XD235" s="23"/>
      <c r="XE235" s="23"/>
      <c r="XF235" s="23"/>
      <c r="XG235" s="23"/>
      <c r="XH235" s="23"/>
      <c r="XI235" s="23"/>
      <c r="XJ235" s="23"/>
      <c r="XK235" s="23"/>
      <c r="XL235" s="23"/>
      <c r="XM235" s="23"/>
      <c r="XN235" s="23"/>
      <c r="XO235" s="23"/>
      <c r="XP235" s="23"/>
      <c r="XQ235" s="23"/>
      <c r="XR235" s="23"/>
      <c r="XS235" s="23"/>
      <c r="XT235" s="23"/>
      <c r="XU235" s="23"/>
      <c r="XV235" s="23"/>
      <c r="XW235" s="23"/>
      <c r="XX235" s="23"/>
      <c r="XY235" s="23"/>
      <c r="XZ235" s="23"/>
      <c r="YA235" s="23"/>
      <c r="YB235" s="23"/>
      <c r="YC235" s="23"/>
      <c r="YD235" s="23"/>
      <c r="YE235" s="23"/>
      <c r="YF235" s="23"/>
      <c r="YG235" s="23"/>
      <c r="YH235" s="23"/>
      <c r="YI235" s="23"/>
      <c r="YJ235" s="23"/>
      <c r="YK235" s="23"/>
      <c r="YL235" s="23"/>
      <c r="YM235" s="23"/>
      <c r="YN235" s="23"/>
      <c r="YO235" s="23"/>
      <c r="YP235" s="23"/>
      <c r="YQ235" s="23"/>
      <c r="YR235" s="23"/>
      <c r="YS235" s="23"/>
      <c r="YT235" s="23"/>
      <c r="YU235" s="23"/>
      <c r="YV235" s="23"/>
      <c r="YW235" s="23"/>
      <c r="YX235" s="23"/>
      <c r="YY235" s="23"/>
      <c r="YZ235" s="23"/>
      <c r="ZA235" s="23"/>
      <c r="ZB235" s="23"/>
      <c r="ZC235" s="23"/>
      <c r="ZD235" s="23"/>
      <c r="ZE235" s="23"/>
      <c r="ZF235" s="23"/>
      <c r="ZG235" s="23"/>
      <c r="ZH235" s="23"/>
      <c r="ZI235" s="23"/>
      <c r="ZJ235" s="23"/>
      <c r="ZK235" s="23"/>
      <c r="ZL235" s="23"/>
      <c r="ZM235" s="23"/>
      <c r="ZN235" s="23"/>
      <c r="ZO235" s="23"/>
      <c r="ZP235" s="23"/>
      <c r="ZQ235" s="23"/>
      <c r="ZR235" s="23"/>
      <c r="ZS235" s="23"/>
      <c r="ZT235" s="23"/>
      <c r="ZU235" s="23"/>
      <c r="ZV235" s="23"/>
      <c r="ZW235" s="23"/>
      <c r="ZX235" s="23"/>
      <c r="ZY235" s="23"/>
      <c r="ZZ235" s="23"/>
      <c r="AAA235" s="23"/>
      <c r="AAB235" s="23"/>
      <c r="AAC235" s="23"/>
      <c r="AAD235" s="23"/>
      <c r="AAE235" s="23"/>
      <c r="AAF235" s="23"/>
      <c r="AAG235" s="23"/>
      <c r="AAH235" s="23"/>
      <c r="AAI235" s="23"/>
      <c r="AAJ235" s="23"/>
      <c r="AAK235" s="23"/>
      <c r="AAL235" s="23"/>
      <c r="AAM235" s="23"/>
      <c r="AAN235" s="23"/>
      <c r="AAO235" s="23"/>
      <c r="AAP235" s="23"/>
      <c r="AAQ235" s="23"/>
      <c r="AAR235" s="23"/>
      <c r="AAS235" s="23"/>
      <c r="AAT235" s="23"/>
      <c r="AAU235" s="23"/>
      <c r="AAV235" s="23"/>
      <c r="AAW235" s="23"/>
      <c r="AAX235" s="23"/>
      <c r="AAY235" s="23"/>
      <c r="AAZ235" s="23"/>
      <c r="ABA235" s="23"/>
      <c r="ABB235" s="23"/>
      <c r="ABC235" s="23"/>
      <c r="ABD235" s="23"/>
      <c r="ABE235" s="23"/>
      <c r="ABF235" s="23"/>
      <c r="ABG235" s="23"/>
      <c r="ABH235" s="23"/>
      <c r="ABI235" s="23"/>
      <c r="ABJ235" s="23"/>
      <c r="ABK235" s="23"/>
      <c r="ABL235" s="23"/>
      <c r="ABM235" s="23"/>
      <c r="ABN235" s="23"/>
      <c r="ABO235" s="23"/>
      <c r="ABP235" s="23"/>
      <c r="ABQ235" s="23"/>
      <c r="ABR235" s="23"/>
      <c r="ABS235" s="23"/>
      <c r="ABT235" s="23"/>
      <c r="ABU235" s="23"/>
      <c r="ABV235" s="23"/>
      <c r="ABW235" s="23"/>
      <c r="ABX235" s="23"/>
      <c r="ABY235" s="23"/>
      <c r="ABZ235" s="23"/>
      <c r="ACA235" s="23"/>
      <c r="ACB235" s="23"/>
      <c r="ACC235" s="23"/>
      <c r="ACD235" s="23"/>
      <c r="ACE235" s="23"/>
      <c r="ACF235" s="23"/>
      <c r="ACG235" s="23"/>
      <c r="ACH235" s="23"/>
      <c r="ACI235" s="23"/>
      <c r="ACJ235" s="23"/>
      <c r="ACK235" s="23"/>
      <c r="ACL235" s="23"/>
      <c r="ACM235" s="23"/>
      <c r="ACN235" s="23"/>
      <c r="ACO235" s="23"/>
      <c r="ACP235" s="23"/>
      <c r="ACQ235" s="23"/>
      <c r="ACR235" s="23"/>
      <c r="ACS235" s="23"/>
      <c r="ACT235" s="23"/>
      <c r="ACU235" s="23"/>
      <c r="ACV235" s="23"/>
      <c r="ACW235" s="23"/>
      <c r="ACX235" s="23"/>
      <c r="ACY235" s="23"/>
      <c r="ACZ235" s="23"/>
      <c r="ADA235" s="23"/>
      <c r="ADB235" s="23"/>
      <c r="ADC235" s="23"/>
      <c r="ADD235" s="23"/>
      <c r="ADE235" s="23"/>
      <c r="ADF235" s="23"/>
      <c r="ADG235" s="23"/>
      <c r="ADH235" s="23"/>
      <c r="ADI235" s="23"/>
      <c r="ADJ235" s="23"/>
      <c r="ADK235" s="23"/>
      <c r="ADL235" s="23"/>
      <c r="ADM235" s="23"/>
      <c r="ADN235" s="23"/>
      <c r="ADO235" s="23"/>
      <c r="ADP235" s="23"/>
      <c r="ADQ235" s="23"/>
      <c r="ADR235" s="23"/>
      <c r="ADS235" s="23"/>
      <c r="ADT235" s="23"/>
      <c r="ADU235" s="23"/>
      <c r="ADV235" s="23"/>
      <c r="ADW235" s="23"/>
      <c r="ADX235" s="23"/>
      <c r="ADY235" s="23"/>
      <c r="ADZ235" s="23"/>
      <c r="AEA235" s="23"/>
      <c r="AEB235" s="23"/>
      <c r="AEC235" s="23"/>
      <c r="AED235" s="23"/>
      <c r="AEE235" s="23"/>
      <c r="AEF235" s="23"/>
      <c r="AEG235" s="23"/>
      <c r="AEH235" s="23"/>
      <c r="AEI235" s="23"/>
      <c r="AEJ235" s="23"/>
      <c r="AEK235" s="23"/>
      <c r="AEL235" s="23"/>
      <c r="AEM235" s="23"/>
      <c r="AEN235" s="23"/>
      <c r="AEO235" s="23"/>
      <c r="AEP235" s="23"/>
      <c r="AEQ235" s="23"/>
      <c r="AER235" s="23"/>
      <c r="AES235" s="23"/>
      <c r="AET235" s="23"/>
      <c r="AEU235" s="23"/>
      <c r="AEV235" s="23"/>
      <c r="AEW235" s="23"/>
      <c r="AEX235" s="23"/>
      <c r="AEY235" s="23"/>
      <c r="AEZ235" s="23"/>
      <c r="AFA235" s="23"/>
      <c r="AFB235" s="23"/>
      <c r="AFC235" s="23"/>
      <c r="AFD235" s="23"/>
      <c r="AFE235" s="23"/>
      <c r="AFF235" s="23"/>
      <c r="AFG235" s="23"/>
      <c r="AFH235" s="23"/>
      <c r="AFI235" s="23"/>
      <c r="AFJ235" s="23"/>
      <c r="AFK235" s="23"/>
      <c r="AFL235" s="23"/>
      <c r="AFM235" s="23"/>
      <c r="AFN235" s="23"/>
      <c r="AFO235" s="23"/>
      <c r="AFP235" s="23"/>
      <c r="AFQ235" s="23"/>
      <c r="AFR235" s="23"/>
      <c r="AFS235" s="23"/>
      <c r="AFT235" s="23"/>
      <c r="AFU235" s="23"/>
      <c r="AFV235" s="23"/>
      <c r="AFW235" s="23"/>
      <c r="AFX235" s="23"/>
      <c r="AFY235" s="23"/>
      <c r="AFZ235" s="23"/>
      <c r="AGA235" s="23"/>
      <c r="AGB235" s="23"/>
      <c r="AGC235" s="23"/>
      <c r="AGD235" s="23"/>
      <c r="AGE235" s="23"/>
      <c r="AGF235" s="23"/>
      <c r="AGG235" s="23"/>
      <c r="AGH235" s="23"/>
      <c r="AGI235" s="23"/>
      <c r="AGJ235" s="23"/>
      <c r="AGK235" s="23"/>
      <c r="AGL235" s="23"/>
      <c r="AGM235" s="23"/>
      <c r="AGN235" s="23"/>
      <c r="AGO235" s="23"/>
      <c r="AGP235" s="23"/>
      <c r="AGQ235" s="23"/>
      <c r="AGR235" s="23"/>
      <c r="AGS235" s="23"/>
      <c r="AGT235" s="23"/>
      <c r="AGU235" s="23"/>
      <c r="AGV235" s="23"/>
      <c r="AGW235" s="23"/>
      <c r="AGX235" s="23"/>
      <c r="AGY235" s="23"/>
      <c r="AGZ235" s="23"/>
      <c r="AHA235" s="23"/>
      <c r="AHB235" s="23"/>
      <c r="AHC235" s="23"/>
      <c r="AHD235" s="23"/>
      <c r="AHE235" s="23"/>
      <c r="AHF235" s="23"/>
      <c r="AHG235" s="23"/>
      <c r="AHH235" s="23"/>
      <c r="AHI235" s="23"/>
      <c r="AHJ235" s="23"/>
      <c r="AHK235" s="23"/>
      <c r="AHL235" s="23"/>
      <c r="AHM235" s="23"/>
      <c r="AHN235" s="23"/>
      <c r="AHO235" s="23"/>
      <c r="AHP235" s="23"/>
      <c r="AHQ235" s="23"/>
      <c r="AHR235" s="23"/>
      <c r="AHS235" s="23"/>
      <c r="AHT235" s="23"/>
      <c r="AHU235" s="23"/>
      <c r="AHV235" s="23"/>
      <c r="AHW235" s="23"/>
      <c r="AHX235" s="23"/>
      <c r="AHY235" s="23"/>
      <c r="AHZ235" s="23"/>
      <c r="AIA235" s="23"/>
      <c r="AIB235" s="23"/>
      <c r="AIC235" s="23"/>
      <c r="AID235" s="23"/>
    </row>
    <row r="236" spans="1:914" s="20" customFormat="1" ht="13.55" customHeight="1">
      <c r="A236" s="587"/>
      <c r="B236" s="260" t="s">
        <v>9</v>
      </c>
      <c r="C236" s="385">
        <v>1683022</v>
      </c>
      <c r="D236" s="234">
        <v>4.3269461456899148</v>
      </c>
      <c r="E236" s="620"/>
      <c r="F236" s="623"/>
      <c r="G236" s="233">
        <v>18258</v>
      </c>
      <c r="H236" s="234">
        <v>0.8388558767247456</v>
      </c>
      <c r="I236" s="369">
        <v>18458</v>
      </c>
      <c r="J236" s="234">
        <v>4.8615433470943152</v>
      </c>
      <c r="K236" s="626"/>
      <c r="L236" s="629"/>
      <c r="M236" s="369">
        <v>6869</v>
      </c>
      <c r="N236" s="234">
        <v>7.4697903822441436</v>
      </c>
      <c r="O236" s="369"/>
      <c r="P236" s="234"/>
      <c r="Q236" s="369">
        <v>1429</v>
      </c>
      <c r="R236" s="234">
        <v>17.558441558441558</v>
      </c>
      <c r="S236" s="369">
        <v>1747</v>
      </c>
      <c r="T236" s="234">
        <v>2.5508130081300813</v>
      </c>
      <c r="U236" s="384"/>
      <c r="V236" s="321"/>
      <c r="W236" s="233">
        <v>126</v>
      </c>
      <c r="X236" s="234">
        <v>3.666666666666667</v>
      </c>
      <c r="Y236" s="384">
        <v>193</v>
      </c>
      <c r="Z236" s="234">
        <v>95.5</v>
      </c>
      <c r="AA236" s="369"/>
      <c r="AB236" s="234"/>
      <c r="AC236" s="369"/>
      <c r="AD236" s="234"/>
      <c r="AE236" s="369"/>
      <c r="AF236" s="234"/>
      <c r="AG236" s="369"/>
      <c r="AH236" s="234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  <c r="IV236" s="23"/>
      <c r="IW236" s="23"/>
      <c r="IX236" s="23"/>
      <c r="IY236" s="23"/>
      <c r="IZ236" s="23"/>
      <c r="JA236" s="23"/>
      <c r="JB236" s="23"/>
      <c r="JC236" s="23"/>
      <c r="JD236" s="23"/>
      <c r="JE236" s="23"/>
      <c r="JF236" s="23"/>
      <c r="JG236" s="23"/>
      <c r="JH236" s="23"/>
      <c r="JI236" s="23"/>
      <c r="JJ236" s="23"/>
      <c r="JK236" s="23"/>
      <c r="JL236" s="23"/>
      <c r="JM236" s="23"/>
      <c r="JN236" s="23"/>
      <c r="JO236" s="23"/>
      <c r="JP236" s="23"/>
      <c r="JQ236" s="23"/>
      <c r="JR236" s="23"/>
      <c r="JS236" s="23"/>
      <c r="JT236" s="23"/>
      <c r="JU236" s="23"/>
      <c r="JV236" s="23"/>
      <c r="JW236" s="23"/>
      <c r="JX236" s="23"/>
      <c r="JY236" s="23"/>
      <c r="JZ236" s="23"/>
      <c r="KA236" s="23"/>
      <c r="KB236" s="23"/>
      <c r="KC236" s="23"/>
      <c r="KD236" s="23"/>
      <c r="KE236" s="23"/>
      <c r="KF236" s="23"/>
      <c r="KG236" s="23"/>
      <c r="KH236" s="23"/>
      <c r="KI236" s="23"/>
      <c r="KJ236" s="23"/>
      <c r="KK236" s="23"/>
      <c r="KL236" s="23"/>
      <c r="KM236" s="23"/>
      <c r="KN236" s="23"/>
      <c r="KO236" s="23"/>
      <c r="KP236" s="23"/>
      <c r="KQ236" s="23"/>
      <c r="KR236" s="23"/>
      <c r="KS236" s="23"/>
      <c r="KT236" s="23"/>
      <c r="KU236" s="23"/>
      <c r="KV236" s="23"/>
      <c r="KW236" s="23"/>
      <c r="KX236" s="23"/>
      <c r="KY236" s="23"/>
      <c r="KZ236" s="23"/>
      <c r="LA236" s="23"/>
      <c r="LB236" s="23"/>
      <c r="LC236" s="23"/>
      <c r="LD236" s="23"/>
      <c r="LE236" s="23"/>
      <c r="LF236" s="23"/>
      <c r="LG236" s="23"/>
      <c r="LH236" s="23"/>
      <c r="LI236" s="23"/>
      <c r="LJ236" s="23"/>
      <c r="LK236" s="23"/>
      <c r="LL236" s="23"/>
      <c r="LM236" s="23"/>
      <c r="LN236" s="23"/>
      <c r="LO236" s="23"/>
      <c r="LP236" s="23"/>
      <c r="LQ236" s="23"/>
      <c r="LR236" s="23"/>
      <c r="LS236" s="23"/>
      <c r="LT236" s="23"/>
      <c r="LU236" s="23"/>
      <c r="LV236" s="23"/>
      <c r="LW236" s="23"/>
      <c r="LX236" s="23"/>
      <c r="LY236" s="23"/>
      <c r="LZ236" s="23"/>
      <c r="MA236" s="23"/>
      <c r="MB236" s="23"/>
      <c r="MC236" s="23"/>
      <c r="MD236" s="23"/>
      <c r="ME236" s="23"/>
      <c r="MF236" s="23"/>
      <c r="MG236" s="23"/>
      <c r="MH236" s="23"/>
      <c r="MI236" s="23"/>
      <c r="MJ236" s="23"/>
      <c r="MK236" s="23"/>
      <c r="ML236" s="23"/>
      <c r="MM236" s="23"/>
      <c r="MN236" s="23"/>
      <c r="MO236" s="23"/>
      <c r="MP236" s="23"/>
      <c r="MQ236" s="23"/>
      <c r="MR236" s="23"/>
      <c r="MS236" s="23"/>
      <c r="MT236" s="23"/>
      <c r="MU236" s="23"/>
      <c r="MV236" s="23"/>
      <c r="MW236" s="23"/>
      <c r="MX236" s="23"/>
      <c r="MY236" s="23"/>
      <c r="MZ236" s="23"/>
      <c r="NA236" s="23"/>
      <c r="NB236" s="23"/>
      <c r="NC236" s="23"/>
      <c r="ND236" s="23"/>
      <c r="NE236" s="23"/>
      <c r="NF236" s="23"/>
      <c r="NG236" s="23"/>
      <c r="NH236" s="23"/>
      <c r="NI236" s="23"/>
      <c r="NJ236" s="23"/>
      <c r="NK236" s="23"/>
      <c r="NL236" s="23"/>
      <c r="NM236" s="23"/>
      <c r="NN236" s="23"/>
      <c r="NO236" s="23"/>
      <c r="NP236" s="23"/>
      <c r="NQ236" s="23"/>
      <c r="NR236" s="23"/>
      <c r="NS236" s="23"/>
      <c r="NT236" s="23"/>
      <c r="NU236" s="23"/>
      <c r="NV236" s="23"/>
      <c r="NW236" s="23"/>
      <c r="NX236" s="23"/>
      <c r="NY236" s="23"/>
      <c r="NZ236" s="23"/>
      <c r="OA236" s="23"/>
      <c r="OB236" s="23"/>
      <c r="OC236" s="23"/>
      <c r="OD236" s="23"/>
      <c r="OE236" s="23"/>
      <c r="OF236" s="23"/>
      <c r="OG236" s="23"/>
      <c r="OH236" s="23"/>
      <c r="OI236" s="23"/>
      <c r="OJ236" s="23"/>
      <c r="OK236" s="23"/>
      <c r="OL236" s="23"/>
      <c r="OM236" s="23"/>
      <c r="ON236" s="23"/>
      <c r="OO236" s="23"/>
      <c r="OP236" s="23"/>
      <c r="OQ236" s="23"/>
      <c r="OR236" s="23"/>
      <c r="OS236" s="23"/>
      <c r="OT236" s="23"/>
      <c r="OU236" s="23"/>
      <c r="OV236" s="23"/>
      <c r="OW236" s="23"/>
      <c r="OX236" s="23"/>
      <c r="OY236" s="23"/>
      <c r="OZ236" s="23"/>
      <c r="PA236" s="23"/>
      <c r="PB236" s="23"/>
      <c r="PC236" s="23"/>
      <c r="PD236" s="23"/>
      <c r="PE236" s="23"/>
      <c r="PF236" s="23"/>
      <c r="PG236" s="23"/>
      <c r="PH236" s="23"/>
      <c r="PI236" s="23"/>
      <c r="PJ236" s="23"/>
      <c r="PK236" s="23"/>
      <c r="PL236" s="23"/>
      <c r="PM236" s="23"/>
      <c r="PN236" s="23"/>
      <c r="PO236" s="23"/>
      <c r="PP236" s="23"/>
      <c r="PQ236" s="23"/>
      <c r="PR236" s="23"/>
      <c r="PS236" s="23"/>
      <c r="PT236" s="23"/>
      <c r="PU236" s="23"/>
      <c r="PV236" s="23"/>
      <c r="PW236" s="23"/>
      <c r="PX236" s="23"/>
      <c r="PY236" s="23"/>
      <c r="PZ236" s="23"/>
      <c r="QA236" s="23"/>
      <c r="QB236" s="23"/>
      <c r="QC236" s="23"/>
      <c r="QD236" s="23"/>
      <c r="QE236" s="23"/>
      <c r="QF236" s="23"/>
      <c r="QG236" s="23"/>
      <c r="QH236" s="23"/>
      <c r="QI236" s="23"/>
      <c r="QJ236" s="23"/>
      <c r="QK236" s="23"/>
      <c r="QL236" s="23"/>
      <c r="QM236" s="23"/>
      <c r="QN236" s="23"/>
      <c r="QO236" s="23"/>
      <c r="QP236" s="23"/>
      <c r="QQ236" s="23"/>
      <c r="QR236" s="23"/>
      <c r="QS236" s="23"/>
      <c r="QT236" s="23"/>
      <c r="QU236" s="23"/>
      <c r="QV236" s="23"/>
      <c r="QW236" s="23"/>
      <c r="QX236" s="23"/>
      <c r="QY236" s="23"/>
      <c r="QZ236" s="23"/>
      <c r="RA236" s="23"/>
      <c r="RB236" s="23"/>
      <c r="RC236" s="23"/>
      <c r="RD236" s="23"/>
      <c r="RE236" s="23"/>
      <c r="RF236" s="23"/>
      <c r="RG236" s="23"/>
      <c r="RH236" s="23"/>
      <c r="RI236" s="23"/>
      <c r="RJ236" s="23"/>
      <c r="RK236" s="23"/>
      <c r="RL236" s="23"/>
      <c r="RM236" s="23"/>
      <c r="RN236" s="23"/>
      <c r="RO236" s="23"/>
      <c r="RP236" s="23"/>
      <c r="RQ236" s="23"/>
      <c r="RR236" s="23"/>
      <c r="RS236" s="23"/>
      <c r="RT236" s="23"/>
      <c r="RU236" s="23"/>
      <c r="RV236" s="23"/>
      <c r="RW236" s="23"/>
      <c r="RX236" s="23"/>
      <c r="RY236" s="23"/>
      <c r="RZ236" s="23"/>
      <c r="SA236" s="23"/>
      <c r="SB236" s="23"/>
      <c r="SC236" s="23"/>
      <c r="SD236" s="23"/>
      <c r="SE236" s="23"/>
      <c r="SF236" s="23"/>
      <c r="SG236" s="23"/>
      <c r="SH236" s="23"/>
      <c r="SI236" s="23"/>
      <c r="SJ236" s="23"/>
      <c r="SK236" s="23"/>
      <c r="SL236" s="23"/>
      <c r="SM236" s="23"/>
      <c r="SN236" s="23"/>
      <c r="SO236" s="23"/>
      <c r="SP236" s="23"/>
      <c r="SQ236" s="23"/>
      <c r="SR236" s="23"/>
      <c r="SS236" s="23"/>
      <c r="ST236" s="23"/>
      <c r="SU236" s="23"/>
      <c r="SV236" s="23"/>
      <c r="SW236" s="23"/>
      <c r="SX236" s="23"/>
      <c r="SY236" s="23"/>
      <c r="SZ236" s="23"/>
      <c r="TA236" s="23"/>
      <c r="TB236" s="23"/>
      <c r="TC236" s="23"/>
      <c r="TD236" s="23"/>
      <c r="TE236" s="23"/>
      <c r="TF236" s="23"/>
      <c r="TG236" s="23"/>
      <c r="TH236" s="23"/>
      <c r="TI236" s="23"/>
      <c r="TJ236" s="23"/>
      <c r="TK236" s="23"/>
      <c r="TL236" s="23"/>
      <c r="TM236" s="23"/>
      <c r="TN236" s="23"/>
      <c r="TO236" s="23"/>
      <c r="TP236" s="23"/>
      <c r="TQ236" s="23"/>
      <c r="TR236" s="23"/>
      <c r="TS236" s="23"/>
      <c r="TT236" s="23"/>
      <c r="TU236" s="23"/>
      <c r="TV236" s="23"/>
      <c r="TW236" s="23"/>
      <c r="TX236" s="23"/>
      <c r="TY236" s="23"/>
      <c r="TZ236" s="23"/>
      <c r="UA236" s="23"/>
      <c r="UB236" s="23"/>
      <c r="UC236" s="23"/>
      <c r="UD236" s="23"/>
      <c r="UE236" s="23"/>
      <c r="UF236" s="23"/>
      <c r="UG236" s="23"/>
      <c r="UH236" s="23"/>
      <c r="UI236" s="23"/>
      <c r="UJ236" s="23"/>
      <c r="UK236" s="23"/>
      <c r="UL236" s="23"/>
      <c r="UM236" s="23"/>
      <c r="UN236" s="23"/>
      <c r="UO236" s="23"/>
      <c r="UP236" s="23"/>
      <c r="UQ236" s="23"/>
      <c r="UR236" s="23"/>
      <c r="US236" s="23"/>
      <c r="UT236" s="23"/>
      <c r="UU236" s="23"/>
      <c r="UV236" s="23"/>
      <c r="UW236" s="23"/>
      <c r="UX236" s="23"/>
      <c r="UY236" s="23"/>
      <c r="UZ236" s="23"/>
      <c r="VA236" s="23"/>
      <c r="VB236" s="23"/>
      <c r="VC236" s="23"/>
      <c r="VD236" s="23"/>
      <c r="VE236" s="23"/>
      <c r="VF236" s="23"/>
      <c r="VG236" s="23"/>
      <c r="VH236" s="23"/>
      <c r="VI236" s="23"/>
      <c r="VJ236" s="23"/>
      <c r="VK236" s="23"/>
      <c r="VL236" s="23"/>
      <c r="VM236" s="23"/>
      <c r="VN236" s="23"/>
      <c r="VO236" s="23"/>
      <c r="VP236" s="23"/>
      <c r="VQ236" s="23"/>
      <c r="VR236" s="23"/>
      <c r="VS236" s="23"/>
      <c r="VT236" s="23"/>
      <c r="VU236" s="23"/>
      <c r="VV236" s="23"/>
      <c r="VW236" s="23"/>
      <c r="VX236" s="23"/>
      <c r="VY236" s="23"/>
      <c r="VZ236" s="23"/>
      <c r="WA236" s="23"/>
      <c r="WB236" s="23"/>
      <c r="WC236" s="23"/>
      <c r="WD236" s="23"/>
      <c r="WE236" s="23"/>
      <c r="WF236" s="23"/>
      <c r="WG236" s="23"/>
      <c r="WH236" s="23"/>
      <c r="WI236" s="23"/>
      <c r="WJ236" s="23"/>
      <c r="WK236" s="23"/>
      <c r="WL236" s="23"/>
      <c r="WM236" s="23"/>
      <c r="WN236" s="23"/>
      <c r="WO236" s="23"/>
      <c r="WP236" s="23"/>
      <c r="WQ236" s="23"/>
      <c r="WR236" s="23"/>
      <c r="WS236" s="23"/>
      <c r="WT236" s="23"/>
      <c r="WU236" s="23"/>
      <c r="WV236" s="23"/>
      <c r="WW236" s="23"/>
      <c r="WX236" s="23"/>
      <c r="WY236" s="23"/>
      <c r="WZ236" s="23"/>
      <c r="XA236" s="23"/>
      <c r="XB236" s="23"/>
      <c r="XC236" s="23"/>
      <c r="XD236" s="23"/>
      <c r="XE236" s="23"/>
      <c r="XF236" s="23"/>
      <c r="XG236" s="23"/>
      <c r="XH236" s="23"/>
      <c r="XI236" s="23"/>
      <c r="XJ236" s="23"/>
      <c r="XK236" s="23"/>
      <c r="XL236" s="23"/>
      <c r="XM236" s="23"/>
      <c r="XN236" s="23"/>
      <c r="XO236" s="23"/>
      <c r="XP236" s="23"/>
      <c r="XQ236" s="23"/>
      <c r="XR236" s="23"/>
      <c r="XS236" s="23"/>
      <c r="XT236" s="23"/>
      <c r="XU236" s="23"/>
      <c r="XV236" s="23"/>
      <c r="XW236" s="23"/>
      <c r="XX236" s="23"/>
      <c r="XY236" s="23"/>
      <c r="XZ236" s="23"/>
      <c r="YA236" s="23"/>
      <c r="YB236" s="23"/>
      <c r="YC236" s="23"/>
      <c r="YD236" s="23"/>
      <c r="YE236" s="23"/>
      <c r="YF236" s="23"/>
      <c r="YG236" s="23"/>
      <c r="YH236" s="23"/>
      <c r="YI236" s="23"/>
      <c r="YJ236" s="23"/>
      <c r="YK236" s="23"/>
      <c r="YL236" s="23"/>
      <c r="YM236" s="23"/>
      <c r="YN236" s="23"/>
      <c r="YO236" s="23"/>
      <c r="YP236" s="23"/>
      <c r="YQ236" s="23"/>
      <c r="YR236" s="23"/>
      <c r="YS236" s="23"/>
      <c r="YT236" s="23"/>
      <c r="YU236" s="23"/>
      <c r="YV236" s="23"/>
      <c r="YW236" s="23"/>
      <c r="YX236" s="23"/>
      <c r="YY236" s="23"/>
      <c r="YZ236" s="23"/>
      <c r="ZA236" s="23"/>
      <c r="ZB236" s="23"/>
      <c r="ZC236" s="23"/>
      <c r="ZD236" s="23"/>
      <c r="ZE236" s="23"/>
      <c r="ZF236" s="23"/>
      <c r="ZG236" s="23"/>
      <c r="ZH236" s="23"/>
      <c r="ZI236" s="23"/>
      <c r="ZJ236" s="23"/>
      <c r="ZK236" s="23"/>
      <c r="ZL236" s="23"/>
      <c r="ZM236" s="23"/>
      <c r="ZN236" s="23"/>
      <c r="ZO236" s="23"/>
      <c r="ZP236" s="23"/>
      <c r="ZQ236" s="23"/>
      <c r="ZR236" s="23"/>
      <c r="ZS236" s="23"/>
      <c r="ZT236" s="23"/>
      <c r="ZU236" s="23"/>
      <c r="ZV236" s="23"/>
      <c r="ZW236" s="23"/>
      <c r="ZX236" s="23"/>
      <c r="ZY236" s="23"/>
      <c r="ZZ236" s="23"/>
      <c r="AAA236" s="23"/>
      <c r="AAB236" s="23"/>
      <c r="AAC236" s="23"/>
      <c r="AAD236" s="23"/>
      <c r="AAE236" s="23"/>
      <c r="AAF236" s="23"/>
      <c r="AAG236" s="23"/>
      <c r="AAH236" s="23"/>
      <c r="AAI236" s="23"/>
      <c r="AAJ236" s="23"/>
      <c r="AAK236" s="23"/>
      <c r="AAL236" s="23"/>
      <c r="AAM236" s="23"/>
      <c r="AAN236" s="23"/>
      <c r="AAO236" s="23"/>
      <c r="AAP236" s="23"/>
      <c r="AAQ236" s="23"/>
      <c r="AAR236" s="23"/>
      <c r="AAS236" s="23"/>
      <c r="AAT236" s="23"/>
      <c r="AAU236" s="23"/>
      <c r="AAV236" s="23"/>
      <c r="AAW236" s="23"/>
      <c r="AAX236" s="23"/>
      <c r="AAY236" s="23"/>
      <c r="AAZ236" s="23"/>
      <c r="ABA236" s="23"/>
      <c r="ABB236" s="23"/>
      <c r="ABC236" s="23"/>
      <c r="ABD236" s="23"/>
      <c r="ABE236" s="23"/>
      <c r="ABF236" s="23"/>
      <c r="ABG236" s="23"/>
      <c r="ABH236" s="23"/>
      <c r="ABI236" s="23"/>
      <c r="ABJ236" s="23"/>
      <c r="ABK236" s="23"/>
      <c r="ABL236" s="23"/>
      <c r="ABM236" s="23"/>
      <c r="ABN236" s="23"/>
      <c r="ABO236" s="23"/>
      <c r="ABP236" s="23"/>
      <c r="ABQ236" s="23"/>
      <c r="ABR236" s="23"/>
      <c r="ABS236" s="23"/>
      <c r="ABT236" s="23"/>
      <c r="ABU236" s="23"/>
      <c r="ABV236" s="23"/>
      <c r="ABW236" s="23"/>
      <c r="ABX236" s="23"/>
      <c r="ABY236" s="23"/>
      <c r="ABZ236" s="23"/>
      <c r="ACA236" s="23"/>
      <c r="ACB236" s="23"/>
      <c r="ACC236" s="23"/>
      <c r="ACD236" s="23"/>
      <c r="ACE236" s="23"/>
      <c r="ACF236" s="23"/>
      <c r="ACG236" s="23"/>
      <c r="ACH236" s="23"/>
      <c r="ACI236" s="23"/>
      <c r="ACJ236" s="23"/>
      <c r="ACK236" s="23"/>
      <c r="ACL236" s="23"/>
      <c r="ACM236" s="23"/>
      <c r="ACN236" s="23"/>
      <c r="ACO236" s="23"/>
      <c r="ACP236" s="23"/>
      <c r="ACQ236" s="23"/>
      <c r="ACR236" s="23"/>
      <c r="ACS236" s="23"/>
      <c r="ACT236" s="23"/>
      <c r="ACU236" s="23"/>
      <c r="ACV236" s="23"/>
      <c r="ACW236" s="23"/>
      <c r="ACX236" s="23"/>
      <c r="ACY236" s="23"/>
      <c r="ACZ236" s="23"/>
      <c r="ADA236" s="23"/>
      <c r="ADB236" s="23"/>
      <c r="ADC236" s="23"/>
      <c r="ADD236" s="23"/>
      <c r="ADE236" s="23"/>
      <c r="ADF236" s="23"/>
      <c r="ADG236" s="23"/>
      <c r="ADH236" s="23"/>
      <c r="ADI236" s="23"/>
      <c r="ADJ236" s="23"/>
      <c r="ADK236" s="23"/>
      <c r="ADL236" s="23"/>
      <c r="ADM236" s="23"/>
      <c r="ADN236" s="23"/>
      <c r="ADO236" s="23"/>
      <c r="ADP236" s="23"/>
      <c r="ADQ236" s="23"/>
      <c r="ADR236" s="23"/>
      <c r="ADS236" s="23"/>
      <c r="ADT236" s="23"/>
      <c r="ADU236" s="23"/>
      <c r="ADV236" s="23"/>
      <c r="ADW236" s="23"/>
      <c r="ADX236" s="23"/>
      <c r="ADY236" s="23"/>
      <c r="ADZ236" s="23"/>
      <c r="AEA236" s="23"/>
      <c r="AEB236" s="23"/>
      <c r="AEC236" s="23"/>
      <c r="AED236" s="23"/>
      <c r="AEE236" s="23"/>
      <c r="AEF236" s="23"/>
      <c r="AEG236" s="23"/>
      <c r="AEH236" s="23"/>
      <c r="AEI236" s="23"/>
      <c r="AEJ236" s="23"/>
      <c r="AEK236" s="23"/>
      <c r="AEL236" s="23"/>
      <c r="AEM236" s="23"/>
      <c r="AEN236" s="23"/>
      <c r="AEO236" s="23"/>
      <c r="AEP236" s="23"/>
      <c r="AEQ236" s="23"/>
      <c r="AER236" s="23"/>
      <c r="AES236" s="23"/>
      <c r="AET236" s="23"/>
      <c r="AEU236" s="23"/>
      <c r="AEV236" s="23"/>
      <c r="AEW236" s="23"/>
      <c r="AEX236" s="23"/>
      <c r="AEY236" s="23"/>
      <c r="AEZ236" s="23"/>
      <c r="AFA236" s="23"/>
      <c r="AFB236" s="23"/>
      <c r="AFC236" s="23"/>
      <c r="AFD236" s="23"/>
      <c r="AFE236" s="23"/>
      <c r="AFF236" s="23"/>
      <c r="AFG236" s="23"/>
      <c r="AFH236" s="23"/>
      <c r="AFI236" s="23"/>
      <c r="AFJ236" s="23"/>
      <c r="AFK236" s="23"/>
      <c r="AFL236" s="23"/>
      <c r="AFM236" s="23"/>
      <c r="AFN236" s="23"/>
      <c r="AFO236" s="23"/>
      <c r="AFP236" s="23"/>
      <c r="AFQ236" s="23"/>
      <c r="AFR236" s="23"/>
      <c r="AFS236" s="23"/>
      <c r="AFT236" s="23"/>
      <c r="AFU236" s="23"/>
      <c r="AFV236" s="23"/>
      <c r="AFW236" s="23"/>
      <c r="AFX236" s="23"/>
      <c r="AFY236" s="23"/>
      <c r="AFZ236" s="23"/>
      <c r="AGA236" s="23"/>
      <c r="AGB236" s="23"/>
      <c r="AGC236" s="23"/>
      <c r="AGD236" s="23"/>
      <c r="AGE236" s="23"/>
      <c r="AGF236" s="23"/>
      <c r="AGG236" s="23"/>
      <c r="AGH236" s="23"/>
      <c r="AGI236" s="23"/>
      <c r="AGJ236" s="23"/>
      <c r="AGK236" s="23"/>
      <c r="AGL236" s="23"/>
      <c r="AGM236" s="23"/>
      <c r="AGN236" s="23"/>
      <c r="AGO236" s="23"/>
      <c r="AGP236" s="23"/>
      <c r="AGQ236" s="23"/>
      <c r="AGR236" s="23"/>
      <c r="AGS236" s="23"/>
      <c r="AGT236" s="23"/>
      <c r="AGU236" s="23"/>
      <c r="AGV236" s="23"/>
      <c r="AGW236" s="23"/>
      <c r="AGX236" s="23"/>
      <c r="AGY236" s="23"/>
      <c r="AGZ236" s="23"/>
      <c r="AHA236" s="23"/>
      <c r="AHB236" s="23"/>
      <c r="AHC236" s="23"/>
      <c r="AHD236" s="23"/>
      <c r="AHE236" s="23"/>
      <c r="AHF236" s="23"/>
      <c r="AHG236" s="23"/>
      <c r="AHH236" s="23"/>
      <c r="AHI236" s="23"/>
      <c r="AHJ236" s="23"/>
      <c r="AHK236" s="23"/>
      <c r="AHL236" s="23"/>
      <c r="AHM236" s="23"/>
      <c r="AHN236" s="23"/>
      <c r="AHO236" s="23"/>
      <c r="AHP236" s="23"/>
      <c r="AHQ236" s="23"/>
      <c r="AHR236" s="23"/>
      <c r="AHS236" s="23"/>
      <c r="AHT236" s="23"/>
      <c r="AHU236" s="23"/>
      <c r="AHV236" s="23"/>
      <c r="AHW236" s="23"/>
      <c r="AHX236" s="23"/>
      <c r="AHY236" s="23"/>
      <c r="AHZ236" s="23"/>
      <c r="AIA236" s="23"/>
      <c r="AIB236" s="23"/>
      <c r="AIC236" s="23"/>
      <c r="AID236" s="23"/>
    </row>
    <row r="237" spans="1:914" s="20" customFormat="1" ht="13.55" customHeight="1">
      <c r="A237" s="587"/>
      <c r="B237" s="260" t="s">
        <v>202</v>
      </c>
      <c r="C237" s="385">
        <v>1771962</v>
      </c>
      <c r="D237" s="234">
        <v>3.2925644019593117</v>
      </c>
      <c r="E237" s="620"/>
      <c r="F237" s="623"/>
      <c r="G237" s="233">
        <v>21803</v>
      </c>
      <c r="H237" s="234">
        <v>0.70189680743111382</v>
      </c>
      <c r="I237" s="369">
        <v>19415</v>
      </c>
      <c r="J237" s="234">
        <v>2.9809309001435307</v>
      </c>
      <c r="K237" s="626"/>
      <c r="L237" s="629"/>
      <c r="M237" s="369">
        <v>6101</v>
      </c>
      <c r="N237" s="234">
        <v>3.5226093402520382</v>
      </c>
      <c r="O237" s="369"/>
      <c r="P237" s="234"/>
      <c r="Q237" s="369">
        <v>1635</v>
      </c>
      <c r="R237" s="234">
        <v>16.393617021276597</v>
      </c>
      <c r="S237" s="369">
        <v>2491</v>
      </c>
      <c r="T237" s="234">
        <v>1.5813471502590675</v>
      </c>
      <c r="U237" s="384"/>
      <c r="V237" s="321"/>
      <c r="W237" s="233">
        <v>156</v>
      </c>
      <c r="X237" s="234">
        <v>5</v>
      </c>
      <c r="Y237" s="384">
        <v>28</v>
      </c>
      <c r="Z237" s="234">
        <v>3.666666666666667</v>
      </c>
      <c r="AA237" s="369"/>
      <c r="AB237" s="234"/>
      <c r="AC237" s="369"/>
      <c r="AD237" s="234"/>
      <c r="AE237" s="369"/>
      <c r="AF237" s="234"/>
      <c r="AG237" s="369"/>
      <c r="AH237" s="234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  <c r="IW237" s="23"/>
      <c r="IX237" s="23"/>
      <c r="IY237" s="23"/>
      <c r="IZ237" s="23"/>
      <c r="JA237" s="23"/>
      <c r="JB237" s="23"/>
      <c r="JC237" s="23"/>
      <c r="JD237" s="23"/>
      <c r="JE237" s="23"/>
      <c r="JF237" s="23"/>
      <c r="JG237" s="23"/>
      <c r="JH237" s="23"/>
      <c r="JI237" s="23"/>
      <c r="JJ237" s="23"/>
      <c r="JK237" s="23"/>
      <c r="JL237" s="23"/>
      <c r="JM237" s="23"/>
      <c r="JN237" s="23"/>
      <c r="JO237" s="23"/>
      <c r="JP237" s="23"/>
      <c r="JQ237" s="23"/>
      <c r="JR237" s="23"/>
      <c r="JS237" s="23"/>
      <c r="JT237" s="23"/>
      <c r="JU237" s="23"/>
      <c r="JV237" s="23"/>
      <c r="JW237" s="23"/>
      <c r="JX237" s="23"/>
      <c r="JY237" s="23"/>
      <c r="JZ237" s="23"/>
      <c r="KA237" s="23"/>
      <c r="KB237" s="23"/>
      <c r="KC237" s="23"/>
      <c r="KD237" s="23"/>
      <c r="KE237" s="23"/>
      <c r="KF237" s="23"/>
      <c r="KG237" s="23"/>
      <c r="KH237" s="23"/>
      <c r="KI237" s="23"/>
      <c r="KJ237" s="23"/>
      <c r="KK237" s="23"/>
      <c r="KL237" s="23"/>
      <c r="KM237" s="23"/>
      <c r="KN237" s="23"/>
      <c r="KO237" s="23"/>
      <c r="KP237" s="23"/>
      <c r="KQ237" s="23"/>
      <c r="KR237" s="23"/>
      <c r="KS237" s="23"/>
      <c r="KT237" s="23"/>
      <c r="KU237" s="23"/>
      <c r="KV237" s="23"/>
      <c r="KW237" s="23"/>
      <c r="KX237" s="23"/>
      <c r="KY237" s="23"/>
      <c r="KZ237" s="23"/>
      <c r="LA237" s="23"/>
      <c r="LB237" s="23"/>
      <c r="LC237" s="23"/>
      <c r="LD237" s="23"/>
      <c r="LE237" s="23"/>
      <c r="LF237" s="23"/>
      <c r="LG237" s="23"/>
      <c r="LH237" s="23"/>
      <c r="LI237" s="23"/>
      <c r="LJ237" s="23"/>
      <c r="LK237" s="23"/>
      <c r="LL237" s="23"/>
      <c r="LM237" s="23"/>
      <c r="LN237" s="23"/>
      <c r="LO237" s="23"/>
      <c r="LP237" s="23"/>
      <c r="LQ237" s="23"/>
      <c r="LR237" s="23"/>
      <c r="LS237" s="23"/>
      <c r="LT237" s="23"/>
      <c r="LU237" s="23"/>
      <c r="LV237" s="23"/>
      <c r="LW237" s="23"/>
      <c r="LX237" s="23"/>
      <c r="LY237" s="23"/>
      <c r="LZ237" s="23"/>
      <c r="MA237" s="23"/>
      <c r="MB237" s="23"/>
      <c r="MC237" s="23"/>
      <c r="MD237" s="23"/>
      <c r="ME237" s="23"/>
      <c r="MF237" s="23"/>
      <c r="MG237" s="23"/>
      <c r="MH237" s="23"/>
      <c r="MI237" s="23"/>
      <c r="MJ237" s="23"/>
      <c r="MK237" s="23"/>
      <c r="ML237" s="23"/>
      <c r="MM237" s="23"/>
      <c r="MN237" s="23"/>
      <c r="MO237" s="23"/>
      <c r="MP237" s="23"/>
      <c r="MQ237" s="23"/>
      <c r="MR237" s="23"/>
      <c r="MS237" s="23"/>
      <c r="MT237" s="23"/>
      <c r="MU237" s="23"/>
      <c r="MV237" s="23"/>
      <c r="MW237" s="23"/>
      <c r="MX237" s="23"/>
      <c r="MY237" s="23"/>
      <c r="MZ237" s="23"/>
      <c r="NA237" s="23"/>
      <c r="NB237" s="23"/>
      <c r="NC237" s="23"/>
      <c r="ND237" s="23"/>
      <c r="NE237" s="23"/>
      <c r="NF237" s="23"/>
      <c r="NG237" s="23"/>
      <c r="NH237" s="23"/>
      <c r="NI237" s="23"/>
      <c r="NJ237" s="23"/>
      <c r="NK237" s="23"/>
      <c r="NL237" s="23"/>
      <c r="NM237" s="23"/>
      <c r="NN237" s="23"/>
      <c r="NO237" s="23"/>
      <c r="NP237" s="23"/>
      <c r="NQ237" s="23"/>
      <c r="NR237" s="23"/>
      <c r="NS237" s="23"/>
      <c r="NT237" s="23"/>
      <c r="NU237" s="23"/>
      <c r="NV237" s="23"/>
      <c r="NW237" s="23"/>
      <c r="NX237" s="23"/>
      <c r="NY237" s="23"/>
      <c r="NZ237" s="23"/>
      <c r="OA237" s="23"/>
      <c r="OB237" s="23"/>
      <c r="OC237" s="23"/>
      <c r="OD237" s="23"/>
      <c r="OE237" s="23"/>
      <c r="OF237" s="23"/>
      <c r="OG237" s="23"/>
      <c r="OH237" s="23"/>
      <c r="OI237" s="23"/>
      <c r="OJ237" s="23"/>
      <c r="OK237" s="23"/>
      <c r="OL237" s="23"/>
      <c r="OM237" s="23"/>
      <c r="ON237" s="23"/>
      <c r="OO237" s="23"/>
      <c r="OP237" s="23"/>
      <c r="OQ237" s="23"/>
      <c r="OR237" s="23"/>
      <c r="OS237" s="23"/>
      <c r="OT237" s="23"/>
      <c r="OU237" s="23"/>
      <c r="OV237" s="23"/>
      <c r="OW237" s="23"/>
      <c r="OX237" s="23"/>
      <c r="OY237" s="23"/>
      <c r="OZ237" s="23"/>
      <c r="PA237" s="23"/>
      <c r="PB237" s="23"/>
      <c r="PC237" s="23"/>
      <c r="PD237" s="23"/>
      <c r="PE237" s="23"/>
      <c r="PF237" s="23"/>
      <c r="PG237" s="23"/>
      <c r="PH237" s="23"/>
      <c r="PI237" s="23"/>
      <c r="PJ237" s="23"/>
      <c r="PK237" s="23"/>
      <c r="PL237" s="23"/>
      <c r="PM237" s="23"/>
      <c r="PN237" s="23"/>
      <c r="PO237" s="23"/>
      <c r="PP237" s="23"/>
      <c r="PQ237" s="23"/>
      <c r="PR237" s="23"/>
      <c r="PS237" s="23"/>
      <c r="PT237" s="23"/>
      <c r="PU237" s="23"/>
      <c r="PV237" s="23"/>
      <c r="PW237" s="23"/>
      <c r="PX237" s="23"/>
      <c r="PY237" s="23"/>
      <c r="PZ237" s="23"/>
      <c r="QA237" s="23"/>
      <c r="QB237" s="23"/>
      <c r="QC237" s="23"/>
      <c r="QD237" s="23"/>
      <c r="QE237" s="23"/>
      <c r="QF237" s="23"/>
      <c r="QG237" s="23"/>
      <c r="QH237" s="23"/>
      <c r="QI237" s="23"/>
      <c r="QJ237" s="23"/>
      <c r="QK237" s="23"/>
      <c r="QL237" s="23"/>
      <c r="QM237" s="23"/>
      <c r="QN237" s="23"/>
      <c r="QO237" s="23"/>
      <c r="QP237" s="23"/>
      <c r="QQ237" s="23"/>
      <c r="QR237" s="23"/>
      <c r="QS237" s="23"/>
      <c r="QT237" s="23"/>
      <c r="QU237" s="23"/>
      <c r="QV237" s="23"/>
      <c r="QW237" s="23"/>
      <c r="QX237" s="23"/>
      <c r="QY237" s="23"/>
      <c r="QZ237" s="23"/>
      <c r="RA237" s="23"/>
      <c r="RB237" s="23"/>
      <c r="RC237" s="23"/>
      <c r="RD237" s="23"/>
      <c r="RE237" s="23"/>
      <c r="RF237" s="23"/>
      <c r="RG237" s="23"/>
      <c r="RH237" s="23"/>
      <c r="RI237" s="23"/>
      <c r="RJ237" s="23"/>
      <c r="RK237" s="23"/>
      <c r="RL237" s="23"/>
      <c r="RM237" s="23"/>
      <c r="RN237" s="23"/>
      <c r="RO237" s="23"/>
      <c r="RP237" s="23"/>
      <c r="RQ237" s="23"/>
      <c r="RR237" s="23"/>
      <c r="RS237" s="23"/>
      <c r="RT237" s="23"/>
      <c r="RU237" s="23"/>
      <c r="RV237" s="23"/>
      <c r="RW237" s="23"/>
      <c r="RX237" s="23"/>
      <c r="RY237" s="23"/>
      <c r="RZ237" s="23"/>
      <c r="SA237" s="23"/>
      <c r="SB237" s="23"/>
      <c r="SC237" s="23"/>
      <c r="SD237" s="23"/>
      <c r="SE237" s="23"/>
      <c r="SF237" s="23"/>
      <c r="SG237" s="23"/>
      <c r="SH237" s="23"/>
      <c r="SI237" s="23"/>
      <c r="SJ237" s="23"/>
      <c r="SK237" s="23"/>
      <c r="SL237" s="23"/>
      <c r="SM237" s="23"/>
      <c r="SN237" s="23"/>
      <c r="SO237" s="23"/>
      <c r="SP237" s="23"/>
      <c r="SQ237" s="23"/>
      <c r="SR237" s="23"/>
      <c r="SS237" s="23"/>
      <c r="ST237" s="23"/>
      <c r="SU237" s="23"/>
      <c r="SV237" s="23"/>
      <c r="SW237" s="23"/>
      <c r="SX237" s="23"/>
      <c r="SY237" s="23"/>
      <c r="SZ237" s="23"/>
      <c r="TA237" s="23"/>
      <c r="TB237" s="23"/>
      <c r="TC237" s="23"/>
      <c r="TD237" s="23"/>
      <c r="TE237" s="23"/>
      <c r="TF237" s="23"/>
      <c r="TG237" s="23"/>
      <c r="TH237" s="23"/>
      <c r="TI237" s="23"/>
      <c r="TJ237" s="23"/>
      <c r="TK237" s="23"/>
      <c r="TL237" s="23"/>
      <c r="TM237" s="23"/>
      <c r="TN237" s="23"/>
      <c r="TO237" s="23"/>
      <c r="TP237" s="23"/>
      <c r="TQ237" s="23"/>
      <c r="TR237" s="23"/>
      <c r="TS237" s="23"/>
      <c r="TT237" s="23"/>
      <c r="TU237" s="23"/>
      <c r="TV237" s="23"/>
      <c r="TW237" s="23"/>
      <c r="TX237" s="23"/>
      <c r="TY237" s="23"/>
      <c r="TZ237" s="23"/>
      <c r="UA237" s="23"/>
      <c r="UB237" s="23"/>
      <c r="UC237" s="23"/>
      <c r="UD237" s="23"/>
      <c r="UE237" s="23"/>
      <c r="UF237" s="23"/>
      <c r="UG237" s="23"/>
      <c r="UH237" s="23"/>
      <c r="UI237" s="23"/>
      <c r="UJ237" s="23"/>
      <c r="UK237" s="23"/>
      <c r="UL237" s="23"/>
      <c r="UM237" s="23"/>
      <c r="UN237" s="23"/>
      <c r="UO237" s="23"/>
      <c r="UP237" s="23"/>
      <c r="UQ237" s="23"/>
      <c r="UR237" s="23"/>
      <c r="US237" s="23"/>
      <c r="UT237" s="23"/>
      <c r="UU237" s="23"/>
      <c r="UV237" s="23"/>
      <c r="UW237" s="23"/>
      <c r="UX237" s="23"/>
      <c r="UY237" s="23"/>
      <c r="UZ237" s="23"/>
      <c r="VA237" s="23"/>
      <c r="VB237" s="23"/>
      <c r="VC237" s="23"/>
      <c r="VD237" s="23"/>
      <c r="VE237" s="23"/>
      <c r="VF237" s="23"/>
      <c r="VG237" s="23"/>
      <c r="VH237" s="23"/>
      <c r="VI237" s="23"/>
      <c r="VJ237" s="23"/>
      <c r="VK237" s="23"/>
      <c r="VL237" s="23"/>
      <c r="VM237" s="23"/>
      <c r="VN237" s="23"/>
      <c r="VO237" s="23"/>
      <c r="VP237" s="23"/>
      <c r="VQ237" s="23"/>
      <c r="VR237" s="23"/>
      <c r="VS237" s="23"/>
      <c r="VT237" s="23"/>
      <c r="VU237" s="23"/>
      <c r="VV237" s="23"/>
      <c r="VW237" s="23"/>
      <c r="VX237" s="23"/>
      <c r="VY237" s="23"/>
      <c r="VZ237" s="23"/>
      <c r="WA237" s="23"/>
      <c r="WB237" s="23"/>
      <c r="WC237" s="23"/>
      <c r="WD237" s="23"/>
      <c r="WE237" s="23"/>
      <c r="WF237" s="23"/>
      <c r="WG237" s="23"/>
      <c r="WH237" s="23"/>
      <c r="WI237" s="23"/>
      <c r="WJ237" s="23"/>
      <c r="WK237" s="23"/>
      <c r="WL237" s="23"/>
      <c r="WM237" s="23"/>
      <c r="WN237" s="23"/>
      <c r="WO237" s="23"/>
      <c r="WP237" s="23"/>
      <c r="WQ237" s="23"/>
      <c r="WR237" s="23"/>
      <c r="WS237" s="23"/>
      <c r="WT237" s="23"/>
      <c r="WU237" s="23"/>
      <c r="WV237" s="23"/>
      <c r="WW237" s="23"/>
      <c r="WX237" s="23"/>
      <c r="WY237" s="23"/>
      <c r="WZ237" s="23"/>
      <c r="XA237" s="23"/>
      <c r="XB237" s="23"/>
      <c r="XC237" s="23"/>
      <c r="XD237" s="23"/>
      <c r="XE237" s="23"/>
      <c r="XF237" s="23"/>
      <c r="XG237" s="23"/>
      <c r="XH237" s="23"/>
      <c r="XI237" s="23"/>
      <c r="XJ237" s="23"/>
      <c r="XK237" s="23"/>
      <c r="XL237" s="23"/>
      <c r="XM237" s="23"/>
      <c r="XN237" s="23"/>
      <c r="XO237" s="23"/>
      <c r="XP237" s="23"/>
      <c r="XQ237" s="23"/>
      <c r="XR237" s="23"/>
      <c r="XS237" s="23"/>
      <c r="XT237" s="23"/>
      <c r="XU237" s="23"/>
      <c r="XV237" s="23"/>
      <c r="XW237" s="23"/>
      <c r="XX237" s="23"/>
      <c r="XY237" s="23"/>
      <c r="XZ237" s="23"/>
      <c r="YA237" s="23"/>
      <c r="YB237" s="23"/>
      <c r="YC237" s="23"/>
      <c r="YD237" s="23"/>
      <c r="YE237" s="23"/>
      <c r="YF237" s="23"/>
      <c r="YG237" s="23"/>
      <c r="YH237" s="23"/>
      <c r="YI237" s="23"/>
      <c r="YJ237" s="23"/>
      <c r="YK237" s="23"/>
      <c r="YL237" s="23"/>
      <c r="YM237" s="23"/>
      <c r="YN237" s="23"/>
      <c r="YO237" s="23"/>
      <c r="YP237" s="23"/>
      <c r="YQ237" s="23"/>
      <c r="YR237" s="23"/>
      <c r="YS237" s="23"/>
      <c r="YT237" s="23"/>
      <c r="YU237" s="23"/>
      <c r="YV237" s="23"/>
      <c r="YW237" s="23"/>
      <c r="YX237" s="23"/>
      <c r="YY237" s="23"/>
      <c r="YZ237" s="23"/>
      <c r="ZA237" s="23"/>
      <c r="ZB237" s="23"/>
      <c r="ZC237" s="23"/>
      <c r="ZD237" s="23"/>
      <c r="ZE237" s="23"/>
      <c r="ZF237" s="23"/>
      <c r="ZG237" s="23"/>
      <c r="ZH237" s="23"/>
      <c r="ZI237" s="23"/>
      <c r="ZJ237" s="23"/>
      <c r="ZK237" s="23"/>
      <c r="ZL237" s="23"/>
      <c r="ZM237" s="23"/>
      <c r="ZN237" s="23"/>
      <c r="ZO237" s="23"/>
      <c r="ZP237" s="23"/>
      <c r="ZQ237" s="23"/>
      <c r="ZR237" s="23"/>
      <c r="ZS237" s="23"/>
      <c r="ZT237" s="23"/>
      <c r="ZU237" s="23"/>
      <c r="ZV237" s="23"/>
      <c r="ZW237" s="23"/>
      <c r="ZX237" s="23"/>
      <c r="ZY237" s="23"/>
      <c r="ZZ237" s="23"/>
      <c r="AAA237" s="23"/>
      <c r="AAB237" s="23"/>
      <c r="AAC237" s="23"/>
      <c r="AAD237" s="23"/>
      <c r="AAE237" s="23"/>
      <c r="AAF237" s="23"/>
      <c r="AAG237" s="23"/>
      <c r="AAH237" s="23"/>
      <c r="AAI237" s="23"/>
      <c r="AAJ237" s="23"/>
      <c r="AAK237" s="23"/>
      <c r="AAL237" s="23"/>
      <c r="AAM237" s="23"/>
      <c r="AAN237" s="23"/>
      <c r="AAO237" s="23"/>
      <c r="AAP237" s="23"/>
      <c r="AAQ237" s="23"/>
      <c r="AAR237" s="23"/>
      <c r="AAS237" s="23"/>
      <c r="AAT237" s="23"/>
      <c r="AAU237" s="23"/>
      <c r="AAV237" s="23"/>
      <c r="AAW237" s="23"/>
      <c r="AAX237" s="23"/>
      <c r="AAY237" s="23"/>
      <c r="AAZ237" s="23"/>
      <c r="ABA237" s="23"/>
      <c r="ABB237" s="23"/>
      <c r="ABC237" s="23"/>
      <c r="ABD237" s="23"/>
      <c r="ABE237" s="23"/>
      <c r="ABF237" s="23"/>
      <c r="ABG237" s="23"/>
      <c r="ABH237" s="23"/>
      <c r="ABI237" s="23"/>
      <c r="ABJ237" s="23"/>
      <c r="ABK237" s="23"/>
      <c r="ABL237" s="23"/>
      <c r="ABM237" s="23"/>
      <c r="ABN237" s="23"/>
      <c r="ABO237" s="23"/>
      <c r="ABP237" s="23"/>
      <c r="ABQ237" s="23"/>
      <c r="ABR237" s="23"/>
      <c r="ABS237" s="23"/>
      <c r="ABT237" s="23"/>
      <c r="ABU237" s="23"/>
      <c r="ABV237" s="23"/>
      <c r="ABW237" s="23"/>
      <c r="ABX237" s="23"/>
      <c r="ABY237" s="23"/>
      <c r="ABZ237" s="23"/>
      <c r="ACA237" s="23"/>
      <c r="ACB237" s="23"/>
      <c r="ACC237" s="23"/>
      <c r="ACD237" s="23"/>
      <c r="ACE237" s="23"/>
      <c r="ACF237" s="23"/>
      <c r="ACG237" s="23"/>
      <c r="ACH237" s="23"/>
      <c r="ACI237" s="23"/>
      <c r="ACJ237" s="23"/>
      <c r="ACK237" s="23"/>
      <c r="ACL237" s="23"/>
      <c r="ACM237" s="23"/>
      <c r="ACN237" s="23"/>
      <c r="ACO237" s="23"/>
      <c r="ACP237" s="23"/>
      <c r="ACQ237" s="23"/>
      <c r="ACR237" s="23"/>
      <c r="ACS237" s="23"/>
      <c r="ACT237" s="23"/>
      <c r="ACU237" s="23"/>
      <c r="ACV237" s="23"/>
      <c r="ACW237" s="23"/>
      <c r="ACX237" s="23"/>
      <c r="ACY237" s="23"/>
      <c r="ACZ237" s="23"/>
      <c r="ADA237" s="23"/>
      <c r="ADB237" s="23"/>
      <c r="ADC237" s="23"/>
      <c r="ADD237" s="23"/>
      <c r="ADE237" s="23"/>
      <c r="ADF237" s="23"/>
      <c r="ADG237" s="23"/>
      <c r="ADH237" s="23"/>
      <c r="ADI237" s="23"/>
      <c r="ADJ237" s="23"/>
      <c r="ADK237" s="23"/>
      <c r="ADL237" s="23"/>
      <c r="ADM237" s="23"/>
      <c r="ADN237" s="23"/>
      <c r="ADO237" s="23"/>
      <c r="ADP237" s="23"/>
      <c r="ADQ237" s="23"/>
      <c r="ADR237" s="23"/>
      <c r="ADS237" s="23"/>
      <c r="ADT237" s="23"/>
      <c r="ADU237" s="23"/>
      <c r="ADV237" s="23"/>
      <c r="ADW237" s="23"/>
      <c r="ADX237" s="23"/>
      <c r="ADY237" s="23"/>
      <c r="ADZ237" s="23"/>
      <c r="AEA237" s="23"/>
      <c r="AEB237" s="23"/>
      <c r="AEC237" s="23"/>
      <c r="AED237" s="23"/>
      <c r="AEE237" s="23"/>
      <c r="AEF237" s="23"/>
      <c r="AEG237" s="23"/>
      <c r="AEH237" s="23"/>
      <c r="AEI237" s="23"/>
      <c r="AEJ237" s="23"/>
      <c r="AEK237" s="23"/>
      <c r="AEL237" s="23"/>
      <c r="AEM237" s="23"/>
      <c r="AEN237" s="23"/>
      <c r="AEO237" s="23"/>
      <c r="AEP237" s="23"/>
      <c r="AEQ237" s="23"/>
      <c r="AER237" s="23"/>
      <c r="AES237" s="23"/>
      <c r="AET237" s="23"/>
      <c r="AEU237" s="23"/>
      <c r="AEV237" s="23"/>
      <c r="AEW237" s="23"/>
      <c r="AEX237" s="23"/>
      <c r="AEY237" s="23"/>
      <c r="AEZ237" s="23"/>
      <c r="AFA237" s="23"/>
      <c r="AFB237" s="23"/>
      <c r="AFC237" s="23"/>
      <c r="AFD237" s="23"/>
      <c r="AFE237" s="23"/>
      <c r="AFF237" s="23"/>
      <c r="AFG237" s="23"/>
      <c r="AFH237" s="23"/>
      <c r="AFI237" s="23"/>
      <c r="AFJ237" s="23"/>
      <c r="AFK237" s="23"/>
      <c r="AFL237" s="23"/>
      <c r="AFM237" s="23"/>
      <c r="AFN237" s="23"/>
      <c r="AFO237" s="23"/>
      <c r="AFP237" s="23"/>
      <c r="AFQ237" s="23"/>
      <c r="AFR237" s="23"/>
      <c r="AFS237" s="23"/>
      <c r="AFT237" s="23"/>
      <c r="AFU237" s="23"/>
      <c r="AFV237" s="23"/>
      <c r="AFW237" s="23"/>
      <c r="AFX237" s="23"/>
      <c r="AFY237" s="23"/>
      <c r="AFZ237" s="23"/>
      <c r="AGA237" s="23"/>
      <c r="AGB237" s="23"/>
      <c r="AGC237" s="23"/>
      <c r="AGD237" s="23"/>
      <c r="AGE237" s="23"/>
      <c r="AGF237" s="23"/>
      <c r="AGG237" s="23"/>
      <c r="AGH237" s="23"/>
      <c r="AGI237" s="23"/>
      <c r="AGJ237" s="23"/>
      <c r="AGK237" s="23"/>
      <c r="AGL237" s="23"/>
      <c r="AGM237" s="23"/>
      <c r="AGN237" s="23"/>
      <c r="AGO237" s="23"/>
      <c r="AGP237" s="23"/>
      <c r="AGQ237" s="23"/>
      <c r="AGR237" s="23"/>
      <c r="AGS237" s="23"/>
      <c r="AGT237" s="23"/>
      <c r="AGU237" s="23"/>
      <c r="AGV237" s="23"/>
      <c r="AGW237" s="23"/>
      <c r="AGX237" s="23"/>
      <c r="AGY237" s="23"/>
      <c r="AGZ237" s="23"/>
      <c r="AHA237" s="23"/>
      <c r="AHB237" s="23"/>
      <c r="AHC237" s="23"/>
      <c r="AHD237" s="23"/>
      <c r="AHE237" s="23"/>
      <c r="AHF237" s="23"/>
      <c r="AHG237" s="23"/>
      <c r="AHH237" s="23"/>
      <c r="AHI237" s="23"/>
      <c r="AHJ237" s="23"/>
      <c r="AHK237" s="23"/>
      <c r="AHL237" s="23"/>
      <c r="AHM237" s="23"/>
      <c r="AHN237" s="23"/>
      <c r="AHO237" s="23"/>
      <c r="AHP237" s="23"/>
      <c r="AHQ237" s="23"/>
      <c r="AHR237" s="23"/>
      <c r="AHS237" s="23"/>
      <c r="AHT237" s="23"/>
      <c r="AHU237" s="23"/>
      <c r="AHV237" s="23"/>
      <c r="AHW237" s="23"/>
      <c r="AHX237" s="23"/>
      <c r="AHY237" s="23"/>
      <c r="AHZ237" s="23"/>
      <c r="AIA237" s="23"/>
      <c r="AIB237" s="23"/>
      <c r="AIC237" s="23"/>
      <c r="AID237" s="23"/>
    </row>
    <row r="238" spans="1:914" s="20" customFormat="1" ht="13.55" customHeight="1">
      <c r="A238" s="587"/>
      <c r="B238" s="260" t="s">
        <v>203</v>
      </c>
      <c r="C238" s="385">
        <v>2153857</v>
      </c>
      <c r="D238" s="234">
        <v>2.1955292260490014</v>
      </c>
      <c r="E238" s="620"/>
      <c r="F238" s="623"/>
      <c r="G238" s="233">
        <v>24248</v>
      </c>
      <c r="H238" s="234">
        <v>0.83752652318884513</v>
      </c>
      <c r="I238" s="369">
        <v>23544</v>
      </c>
      <c r="J238" s="234">
        <v>1.6148378498445135</v>
      </c>
      <c r="K238" s="620">
        <v>64529</v>
      </c>
      <c r="L238" s="623">
        <v>1.3086472755894243</v>
      </c>
      <c r="M238" s="369">
        <v>6198</v>
      </c>
      <c r="N238" s="234">
        <v>1.7944093778178538</v>
      </c>
      <c r="O238" s="369"/>
      <c r="P238" s="234"/>
      <c r="Q238" s="369">
        <v>1987</v>
      </c>
      <c r="R238" s="234">
        <v>2.1589825119236883</v>
      </c>
      <c r="S238" s="369">
        <v>2696</v>
      </c>
      <c r="T238" s="234">
        <v>0.6766169154228856</v>
      </c>
      <c r="U238" s="384"/>
      <c r="V238" s="321"/>
      <c r="W238" s="233">
        <v>108</v>
      </c>
      <c r="X238" s="234">
        <v>1.8421052631578947</v>
      </c>
      <c r="Y238" s="384">
        <v>56</v>
      </c>
      <c r="Z238" s="234">
        <v>55</v>
      </c>
      <c r="AA238" s="369"/>
      <c r="AB238" s="234"/>
      <c r="AC238" s="369"/>
      <c r="AD238" s="234"/>
      <c r="AE238" s="369"/>
      <c r="AF238" s="234"/>
      <c r="AG238" s="369"/>
      <c r="AH238" s="234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  <c r="IV238" s="23"/>
      <c r="IW238" s="23"/>
      <c r="IX238" s="23"/>
      <c r="IY238" s="23"/>
      <c r="IZ238" s="23"/>
      <c r="JA238" s="23"/>
      <c r="JB238" s="23"/>
      <c r="JC238" s="23"/>
      <c r="JD238" s="23"/>
      <c r="JE238" s="23"/>
      <c r="JF238" s="23"/>
      <c r="JG238" s="23"/>
      <c r="JH238" s="23"/>
      <c r="JI238" s="23"/>
      <c r="JJ238" s="23"/>
      <c r="JK238" s="23"/>
      <c r="JL238" s="23"/>
      <c r="JM238" s="23"/>
      <c r="JN238" s="23"/>
      <c r="JO238" s="23"/>
      <c r="JP238" s="23"/>
      <c r="JQ238" s="23"/>
      <c r="JR238" s="23"/>
      <c r="JS238" s="23"/>
      <c r="JT238" s="23"/>
      <c r="JU238" s="23"/>
      <c r="JV238" s="23"/>
      <c r="JW238" s="23"/>
      <c r="JX238" s="23"/>
      <c r="JY238" s="23"/>
      <c r="JZ238" s="23"/>
      <c r="KA238" s="23"/>
      <c r="KB238" s="23"/>
      <c r="KC238" s="23"/>
      <c r="KD238" s="23"/>
      <c r="KE238" s="23"/>
      <c r="KF238" s="23"/>
      <c r="KG238" s="23"/>
      <c r="KH238" s="23"/>
      <c r="KI238" s="23"/>
      <c r="KJ238" s="23"/>
      <c r="KK238" s="23"/>
      <c r="KL238" s="23"/>
      <c r="KM238" s="23"/>
      <c r="KN238" s="23"/>
      <c r="KO238" s="23"/>
      <c r="KP238" s="23"/>
      <c r="KQ238" s="23"/>
      <c r="KR238" s="23"/>
      <c r="KS238" s="23"/>
      <c r="KT238" s="23"/>
      <c r="KU238" s="23"/>
      <c r="KV238" s="23"/>
      <c r="KW238" s="23"/>
      <c r="KX238" s="23"/>
      <c r="KY238" s="23"/>
      <c r="KZ238" s="23"/>
      <c r="LA238" s="23"/>
      <c r="LB238" s="23"/>
      <c r="LC238" s="23"/>
      <c r="LD238" s="23"/>
      <c r="LE238" s="23"/>
      <c r="LF238" s="23"/>
      <c r="LG238" s="23"/>
      <c r="LH238" s="23"/>
      <c r="LI238" s="23"/>
      <c r="LJ238" s="23"/>
      <c r="LK238" s="23"/>
      <c r="LL238" s="23"/>
      <c r="LM238" s="23"/>
      <c r="LN238" s="23"/>
      <c r="LO238" s="23"/>
      <c r="LP238" s="23"/>
      <c r="LQ238" s="23"/>
      <c r="LR238" s="23"/>
      <c r="LS238" s="23"/>
      <c r="LT238" s="23"/>
      <c r="LU238" s="23"/>
      <c r="LV238" s="23"/>
      <c r="LW238" s="23"/>
      <c r="LX238" s="23"/>
      <c r="LY238" s="23"/>
      <c r="LZ238" s="23"/>
      <c r="MA238" s="23"/>
      <c r="MB238" s="23"/>
      <c r="MC238" s="23"/>
      <c r="MD238" s="23"/>
      <c r="ME238" s="23"/>
      <c r="MF238" s="23"/>
      <c r="MG238" s="23"/>
      <c r="MH238" s="23"/>
      <c r="MI238" s="23"/>
      <c r="MJ238" s="23"/>
      <c r="MK238" s="23"/>
      <c r="ML238" s="23"/>
      <c r="MM238" s="23"/>
      <c r="MN238" s="23"/>
      <c r="MO238" s="23"/>
      <c r="MP238" s="23"/>
      <c r="MQ238" s="23"/>
      <c r="MR238" s="23"/>
      <c r="MS238" s="23"/>
      <c r="MT238" s="23"/>
      <c r="MU238" s="23"/>
      <c r="MV238" s="23"/>
      <c r="MW238" s="23"/>
      <c r="MX238" s="23"/>
      <c r="MY238" s="23"/>
      <c r="MZ238" s="23"/>
      <c r="NA238" s="23"/>
      <c r="NB238" s="23"/>
      <c r="NC238" s="23"/>
      <c r="ND238" s="23"/>
      <c r="NE238" s="23"/>
      <c r="NF238" s="23"/>
      <c r="NG238" s="23"/>
      <c r="NH238" s="23"/>
      <c r="NI238" s="23"/>
      <c r="NJ238" s="23"/>
      <c r="NK238" s="23"/>
      <c r="NL238" s="23"/>
      <c r="NM238" s="23"/>
      <c r="NN238" s="23"/>
      <c r="NO238" s="23"/>
      <c r="NP238" s="23"/>
      <c r="NQ238" s="23"/>
      <c r="NR238" s="23"/>
      <c r="NS238" s="23"/>
      <c r="NT238" s="23"/>
      <c r="NU238" s="23"/>
      <c r="NV238" s="23"/>
      <c r="NW238" s="23"/>
      <c r="NX238" s="23"/>
      <c r="NY238" s="23"/>
      <c r="NZ238" s="23"/>
      <c r="OA238" s="23"/>
      <c r="OB238" s="23"/>
      <c r="OC238" s="23"/>
      <c r="OD238" s="23"/>
      <c r="OE238" s="23"/>
      <c r="OF238" s="23"/>
      <c r="OG238" s="23"/>
      <c r="OH238" s="23"/>
      <c r="OI238" s="23"/>
      <c r="OJ238" s="23"/>
      <c r="OK238" s="23"/>
      <c r="OL238" s="23"/>
      <c r="OM238" s="23"/>
      <c r="ON238" s="23"/>
      <c r="OO238" s="23"/>
      <c r="OP238" s="23"/>
      <c r="OQ238" s="23"/>
      <c r="OR238" s="23"/>
      <c r="OS238" s="23"/>
      <c r="OT238" s="23"/>
      <c r="OU238" s="23"/>
      <c r="OV238" s="23"/>
      <c r="OW238" s="23"/>
      <c r="OX238" s="23"/>
      <c r="OY238" s="23"/>
      <c r="OZ238" s="23"/>
      <c r="PA238" s="23"/>
      <c r="PB238" s="23"/>
      <c r="PC238" s="23"/>
      <c r="PD238" s="23"/>
      <c r="PE238" s="23"/>
      <c r="PF238" s="23"/>
      <c r="PG238" s="23"/>
      <c r="PH238" s="23"/>
      <c r="PI238" s="23"/>
      <c r="PJ238" s="23"/>
      <c r="PK238" s="23"/>
      <c r="PL238" s="23"/>
      <c r="PM238" s="23"/>
      <c r="PN238" s="23"/>
      <c r="PO238" s="23"/>
      <c r="PP238" s="23"/>
      <c r="PQ238" s="23"/>
      <c r="PR238" s="23"/>
      <c r="PS238" s="23"/>
      <c r="PT238" s="23"/>
      <c r="PU238" s="23"/>
      <c r="PV238" s="23"/>
      <c r="PW238" s="23"/>
      <c r="PX238" s="23"/>
      <c r="PY238" s="23"/>
      <c r="PZ238" s="23"/>
      <c r="QA238" s="23"/>
      <c r="QB238" s="23"/>
      <c r="QC238" s="23"/>
      <c r="QD238" s="23"/>
      <c r="QE238" s="23"/>
      <c r="QF238" s="23"/>
      <c r="QG238" s="23"/>
      <c r="QH238" s="23"/>
      <c r="QI238" s="23"/>
      <c r="QJ238" s="23"/>
      <c r="QK238" s="23"/>
      <c r="QL238" s="23"/>
      <c r="QM238" s="23"/>
      <c r="QN238" s="23"/>
      <c r="QO238" s="23"/>
      <c r="QP238" s="23"/>
      <c r="QQ238" s="23"/>
      <c r="QR238" s="23"/>
      <c r="QS238" s="23"/>
      <c r="QT238" s="23"/>
      <c r="QU238" s="23"/>
      <c r="QV238" s="23"/>
      <c r="QW238" s="23"/>
      <c r="QX238" s="23"/>
      <c r="QY238" s="23"/>
      <c r="QZ238" s="23"/>
      <c r="RA238" s="23"/>
      <c r="RB238" s="23"/>
      <c r="RC238" s="23"/>
      <c r="RD238" s="23"/>
      <c r="RE238" s="23"/>
      <c r="RF238" s="23"/>
      <c r="RG238" s="23"/>
      <c r="RH238" s="23"/>
      <c r="RI238" s="23"/>
      <c r="RJ238" s="23"/>
      <c r="RK238" s="23"/>
      <c r="RL238" s="23"/>
      <c r="RM238" s="23"/>
      <c r="RN238" s="23"/>
      <c r="RO238" s="23"/>
      <c r="RP238" s="23"/>
      <c r="RQ238" s="23"/>
      <c r="RR238" s="23"/>
      <c r="RS238" s="23"/>
      <c r="RT238" s="23"/>
      <c r="RU238" s="23"/>
      <c r="RV238" s="23"/>
      <c r="RW238" s="23"/>
      <c r="RX238" s="23"/>
      <c r="RY238" s="23"/>
      <c r="RZ238" s="23"/>
      <c r="SA238" s="23"/>
      <c r="SB238" s="23"/>
      <c r="SC238" s="23"/>
      <c r="SD238" s="23"/>
      <c r="SE238" s="23"/>
      <c r="SF238" s="23"/>
      <c r="SG238" s="23"/>
      <c r="SH238" s="23"/>
      <c r="SI238" s="23"/>
      <c r="SJ238" s="23"/>
      <c r="SK238" s="23"/>
      <c r="SL238" s="23"/>
      <c r="SM238" s="23"/>
      <c r="SN238" s="23"/>
      <c r="SO238" s="23"/>
      <c r="SP238" s="23"/>
      <c r="SQ238" s="23"/>
      <c r="SR238" s="23"/>
      <c r="SS238" s="23"/>
      <c r="ST238" s="23"/>
      <c r="SU238" s="23"/>
      <c r="SV238" s="23"/>
      <c r="SW238" s="23"/>
      <c r="SX238" s="23"/>
      <c r="SY238" s="23"/>
      <c r="SZ238" s="23"/>
      <c r="TA238" s="23"/>
      <c r="TB238" s="23"/>
      <c r="TC238" s="23"/>
      <c r="TD238" s="23"/>
      <c r="TE238" s="23"/>
      <c r="TF238" s="23"/>
      <c r="TG238" s="23"/>
      <c r="TH238" s="23"/>
      <c r="TI238" s="23"/>
      <c r="TJ238" s="23"/>
      <c r="TK238" s="23"/>
      <c r="TL238" s="23"/>
      <c r="TM238" s="23"/>
      <c r="TN238" s="23"/>
      <c r="TO238" s="23"/>
      <c r="TP238" s="23"/>
      <c r="TQ238" s="23"/>
      <c r="TR238" s="23"/>
      <c r="TS238" s="23"/>
      <c r="TT238" s="23"/>
      <c r="TU238" s="23"/>
      <c r="TV238" s="23"/>
      <c r="TW238" s="23"/>
      <c r="TX238" s="23"/>
      <c r="TY238" s="23"/>
      <c r="TZ238" s="23"/>
      <c r="UA238" s="23"/>
      <c r="UB238" s="23"/>
      <c r="UC238" s="23"/>
      <c r="UD238" s="23"/>
      <c r="UE238" s="23"/>
      <c r="UF238" s="23"/>
      <c r="UG238" s="23"/>
      <c r="UH238" s="23"/>
      <c r="UI238" s="23"/>
      <c r="UJ238" s="23"/>
      <c r="UK238" s="23"/>
      <c r="UL238" s="23"/>
      <c r="UM238" s="23"/>
      <c r="UN238" s="23"/>
      <c r="UO238" s="23"/>
      <c r="UP238" s="23"/>
      <c r="UQ238" s="23"/>
      <c r="UR238" s="23"/>
      <c r="US238" s="23"/>
      <c r="UT238" s="23"/>
      <c r="UU238" s="23"/>
      <c r="UV238" s="23"/>
      <c r="UW238" s="23"/>
      <c r="UX238" s="23"/>
      <c r="UY238" s="23"/>
      <c r="UZ238" s="23"/>
      <c r="VA238" s="23"/>
      <c r="VB238" s="23"/>
      <c r="VC238" s="23"/>
      <c r="VD238" s="23"/>
      <c r="VE238" s="23"/>
      <c r="VF238" s="23"/>
      <c r="VG238" s="23"/>
      <c r="VH238" s="23"/>
      <c r="VI238" s="23"/>
      <c r="VJ238" s="23"/>
      <c r="VK238" s="23"/>
      <c r="VL238" s="23"/>
      <c r="VM238" s="23"/>
      <c r="VN238" s="23"/>
      <c r="VO238" s="23"/>
      <c r="VP238" s="23"/>
      <c r="VQ238" s="23"/>
      <c r="VR238" s="23"/>
      <c r="VS238" s="23"/>
      <c r="VT238" s="23"/>
      <c r="VU238" s="23"/>
      <c r="VV238" s="23"/>
      <c r="VW238" s="23"/>
      <c r="VX238" s="23"/>
      <c r="VY238" s="23"/>
      <c r="VZ238" s="23"/>
      <c r="WA238" s="23"/>
      <c r="WB238" s="23"/>
      <c r="WC238" s="23"/>
      <c r="WD238" s="23"/>
      <c r="WE238" s="23"/>
      <c r="WF238" s="23"/>
      <c r="WG238" s="23"/>
      <c r="WH238" s="23"/>
      <c r="WI238" s="23"/>
      <c r="WJ238" s="23"/>
      <c r="WK238" s="23"/>
      <c r="WL238" s="23"/>
      <c r="WM238" s="23"/>
      <c r="WN238" s="23"/>
      <c r="WO238" s="23"/>
      <c r="WP238" s="23"/>
      <c r="WQ238" s="23"/>
      <c r="WR238" s="23"/>
      <c r="WS238" s="23"/>
      <c r="WT238" s="23"/>
      <c r="WU238" s="23"/>
      <c r="WV238" s="23"/>
      <c r="WW238" s="23"/>
      <c r="WX238" s="23"/>
      <c r="WY238" s="23"/>
      <c r="WZ238" s="23"/>
      <c r="XA238" s="23"/>
      <c r="XB238" s="23"/>
      <c r="XC238" s="23"/>
      <c r="XD238" s="23"/>
      <c r="XE238" s="23"/>
      <c r="XF238" s="23"/>
      <c r="XG238" s="23"/>
      <c r="XH238" s="23"/>
      <c r="XI238" s="23"/>
      <c r="XJ238" s="23"/>
      <c r="XK238" s="23"/>
      <c r="XL238" s="23"/>
      <c r="XM238" s="23"/>
      <c r="XN238" s="23"/>
      <c r="XO238" s="23"/>
      <c r="XP238" s="23"/>
      <c r="XQ238" s="23"/>
      <c r="XR238" s="23"/>
      <c r="XS238" s="23"/>
      <c r="XT238" s="23"/>
      <c r="XU238" s="23"/>
      <c r="XV238" s="23"/>
      <c r="XW238" s="23"/>
      <c r="XX238" s="23"/>
      <c r="XY238" s="23"/>
      <c r="XZ238" s="23"/>
      <c r="YA238" s="23"/>
      <c r="YB238" s="23"/>
      <c r="YC238" s="23"/>
      <c r="YD238" s="23"/>
      <c r="YE238" s="23"/>
      <c r="YF238" s="23"/>
      <c r="YG238" s="23"/>
      <c r="YH238" s="23"/>
      <c r="YI238" s="23"/>
      <c r="YJ238" s="23"/>
      <c r="YK238" s="23"/>
      <c r="YL238" s="23"/>
      <c r="YM238" s="23"/>
      <c r="YN238" s="23"/>
      <c r="YO238" s="23"/>
      <c r="YP238" s="23"/>
      <c r="YQ238" s="23"/>
      <c r="YR238" s="23"/>
      <c r="YS238" s="23"/>
      <c r="YT238" s="23"/>
      <c r="YU238" s="23"/>
      <c r="YV238" s="23"/>
      <c r="YW238" s="23"/>
      <c r="YX238" s="23"/>
      <c r="YY238" s="23"/>
      <c r="YZ238" s="23"/>
      <c r="ZA238" s="23"/>
      <c r="ZB238" s="23"/>
      <c r="ZC238" s="23"/>
      <c r="ZD238" s="23"/>
      <c r="ZE238" s="23"/>
      <c r="ZF238" s="23"/>
      <c r="ZG238" s="23"/>
      <c r="ZH238" s="23"/>
      <c r="ZI238" s="23"/>
      <c r="ZJ238" s="23"/>
      <c r="ZK238" s="23"/>
      <c r="ZL238" s="23"/>
      <c r="ZM238" s="23"/>
      <c r="ZN238" s="23"/>
      <c r="ZO238" s="23"/>
      <c r="ZP238" s="23"/>
      <c r="ZQ238" s="23"/>
      <c r="ZR238" s="23"/>
      <c r="ZS238" s="23"/>
      <c r="ZT238" s="23"/>
      <c r="ZU238" s="23"/>
      <c r="ZV238" s="23"/>
      <c r="ZW238" s="23"/>
      <c r="ZX238" s="23"/>
      <c r="ZY238" s="23"/>
      <c r="ZZ238" s="23"/>
      <c r="AAA238" s="23"/>
      <c r="AAB238" s="23"/>
      <c r="AAC238" s="23"/>
      <c r="AAD238" s="23"/>
      <c r="AAE238" s="23"/>
      <c r="AAF238" s="23"/>
      <c r="AAG238" s="23"/>
      <c r="AAH238" s="23"/>
      <c r="AAI238" s="23"/>
      <c r="AAJ238" s="23"/>
      <c r="AAK238" s="23"/>
      <c r="AAL238" s="23"/>
      <c r="AAM238" s="23"/>
      <c r="AAN238" s="23"/>
      <c r="AAO238" s="23"/>
      <c r="AAP238" s="23"/>
      <c r="AAQ238" s="23"/>
      <c r="AAR238" s="23"/>
      <c r="AAS238" s="23"/>
      <c r="AAT238" s="23"/>
      <c r="AAU238" s="23"/>
      <c r="AAV238" s="23"/>
      <c r="AAW238" s="23"/>
      <c r="AAX238" s="23"/>
      <c r="AAY238" s="23"/>
      <c r="AAZ238" s="23"/>
      <c r="ABA238" s="23"/>
      <c r="ABB238" s="23"/>
      <c r="ABC238" s="23"/>
      <c r="ABD238" s="23"/>
      <c r="ABE238" s="23"/>
      <c r="ABF238" s="23"/>
      <c r="ABG238" s="23"/>
      <c r="ABH238" s="23"/>
      <c r="ABI238" s="23"/>
      <c r="ABJ238" s="23"/>
      <c r="ABK238" s="23"/>
      <c r="ABL238" s="23"/>
      <c r="ABM238" s="23"/>
      <c r="ABN238" s="23"/>
      <c r="ABO238" s="23"/>
      <c r="ABP238" s="23"/>
      <c r="ABQ238" s="23"/>
      <c r="ABR238" s="23"/>
      <c r="ABS238" s="23"/>
      <c r="ABT238" s="23"/>
      <c r="ABU238" s="23"/>
      <c r="ABV238" s="23"/>
      <c r="ABW238" s="23"/>
      <c r="ABX238" s="23"/>
      <c r="ABY238" s="23"/>
      <c r="ABZ238" s="23"/>
      <c r="ACA238" s="23"/>
      <c r="ACB238" s="23"/>
      <c r="ACC238" s="23"/>
      <c r="ACD238" s="23"/>
      <c r="ACE238" s="23"/>
      <c r="ACF238" s="23"/>
      <c r="ACG238" s="23"/>
      <c r="ACH238" s="23"/>
      <c r="ACI238" s="23"/>
      <c r="ACJ238" s="23"/>
      <c r="ACK238" s="23"/>
      <c r="ACL238" s="23"/>
      <c r="ACM238" s="23"/>
      <c r="ACN238" s="23"/>
      <c r="ACO238" s="23"/>
      <c r="ACP238" s="23"/>
      <c r="ACQ238" s="23"/>
      <c r="ACR238" s="23"/>
      <c r="ACS238" s="23"/>
      <c r="ACT238" s="23"/>
      <c r="ACU238" s="23"/>
      <c r="ACV238" s="23"/>
      <c r="ACW238" s="23"/>
      <c r="ACX238" s="23"/>
      <c r="ACY238" s="23"/>
      <c r="ACZ238" s="23"/>
      <c r="ADA238" s="23"/>
      <c r="ADB238" s="23"/>
      <c r="ADC238" s="23"/>
      <c r="ADD238" s="23"/>
      <c r="ADE238" s="23"/>
      <c r="ADF238" s="23"/>
      <c r="ADG238" s="23"/>
      <c r="ADH238" s="23"/>
      <c r="ADI238" s="23"/>
      <c r="ADJ238" s="23"/>
      <c r="ADK238" s="23"/>
      <c r="ADL238" s="23"/>
      <c r="ADM238" s="23"/>
      <c r="ADN238" s="23"/>
      <c r="ADO238" s="23"/>
      <c r="ADP238" s="23"/>
      <c r="ADQ238" s="23"/>
      <c r="ADR238" s="23"/>
      <c r="ADS238" s="23"/>
      <c r="ADT238" s="23"/>
      <c r="ADU238" s="23"/>
      <c r="ADV238" s="23"/>
      <c r="ADW238" s="23"/>
      <c r="ADX238" s="23"/>
      <c r="ADY238" s="23"/>
      <c r="ADZ238" s="23"/>
      <c r="AEA238" s="23"/>
      <c r="AEB238" s="23"/>
      <c r="AEC238" s="23"/>
      <c r="AED238" s="23"/>
      <c r="AEE238" s="23"/>
      <c r="AEF238" s="23"/>
      <c r="AEG238" s="23"/>
      <c r="AEH238" s="23"/>
      <c r="AEI238" s="23"/>
      <c r="AEJ238" s="23"/>
      <c r="AEK238" s="23"/>
      <c r="AEL238" s="23"/>
      <c r="AEM238" s="23"/>
      <c r="AEN238" s="23"/>
      <c r="AEO238" s="23"/>
      <c r="AEP238" s="23"/>
      <c r="AEQ238" s="23"/>
      <c r="AER238" s="23"/>
      <c r="AES238" s="23"/>
      <c r="AET238" s="23"/>
      <c r="AEU238" s="23"/>
      <c r="AEV238" s="23"/>
      <c r="AEW238" s="23"/>
      <c r="AEX238" s="23"/>
      <c r="AEY238" s="23"/>
      <c r="AEZ238" s="23"/>
      <c r="AFA238" s="23"/>
      <c r="AFB238" s="23"/>
      <c r="AFC238" s="23"/>
      <c r="AFD238" s="23"/>
      <c r="AFE238" s="23"/>
      <c r="AFF238" s="23"/>
      <c r="AFG238" s="23"/>
      <c r="AFH238" s="23"/>
      <c r="AFI238" s="23"/>
      <c r="AFJ238" s="23"/>
      <c r="AFK238" s="23"/>
      <c r="AFL238" s="23"/>
      <c r="AFM238" s="23"/>
      <c r="AFN238" s="23"/>
      <c r="AFO238" s="23"/>
      <c r="AFP238" s="23"/>
      <c r="AFQ238" s="23"/>
      <c r="AFR238" s="23"/>
      <c r="AFS238" s="23"/>
      <c r="AFT238" s="23"/>
      <c r="AFU238" s="23"/>
      <c r="AFV238" s="23"/>
      <c r="AFW238" s="23"/>
      <c r="AFX238" s="23"/>
      <c r="AFY238" s="23"/>
      <c r="AFZ238" s="23"/>
      <c r="AGA238" s="23"/>
      <c r="AGB238" s="23"/>
      <c r="AGC238" s="23"/>
      <c r="AGD238" s="23"/>
      <c r="AGE238" s="23"/>
      <c r="AGF238" s="23"/>
      <c r="AGG238" s="23"/>
      <c r="AGH238" s="23"/>
      <c r="AGI238" s="23"/>
      <c r="AGJ238" s="23"/>
      <c r="AGK238" s="23"/>
      <c r="AGL238" s="23"/>
      <c r="AGM238" s="23"/>
      <c r="AGN238" s="23"/>
      <c r="AGO238" s="23"/>
      <c r="AGP238" s="23"/>
      <c r="AGQ238" s="23"/>
      <c r="AGR238" s="23"/>
      <c r="AGS238" s="23"/>
      <c r="AGT238" s="23"/>
      <c r="AGU238" s="23"/>
      <c r="AGV238" s="23"/>
      <c r="AGW238" s="23"/>
      <c r="AGX238" s="23"/>
      <c r="AGY238" s="23"/>
      <c r="AGZ238" s="23"/>
      <c r="AHA238" s="23"/>
      <c r="AHB238" s="23"/>
      <c r="AHC238" s="23"/>
      <c r="AHD238" s="23"/>
      <c r="AHE238" s="23"/>
      <c r="AHF238" s="23"/>
      <c r="AHG238" s="23"/>
      <c r="AHH238" s="23"/>
      <c r="AHI238" s="23"/>
      <c r="AHJ238" s="23"/>
      <c r="AHK238" s="23"/>
      <c r="AHL238" s="23"/>
      <c r="AHM238" s="23"/>
      <c r="AHN238" s="23"/>
      <c r="AHO238" s="23"/>
      <c r="AHP238" s="23"/>
      <c r="AHQ238" s="23"/>
      <c r="AHR238" s="23"/>
      <c r="AHS238" s="23"/>
      <c r="AHT238" s="23"/>
      <c r="AHU238" s="23"/>
      <c r="AHV238" s="23"/>
      <c r="AHW238" s="23"/>
      <c r="AHX238" s="23"/>
      <c r="AHY238" s="23"/>
      <c r="AHZ238" s="23"/>
      <c r="AIA238" s="23"/>
      <c r="AIB238" s="23"/>
      <c r="AIC238" s="23"/>
      <c r="AID238" s="23"/>
    </row>
    <row r="239" spans="1:914" s="20" customFormat="1" ht="13.55" customHeight="1">
      <c r="A239" s="587"/>
      <c r="B239" s="260" t="s">
        <v>204</v>
      </c>
      <c r="C239" s="385">
        <v>2093236</v>
      </c>
      <c r="D239" s="234">
        <v>1.9811679220910543</v>
      </c>
      <c r="E239" s="620"/>
      <c r="F239" s="623"/>
      <c r="G239" s="233">
        <v>24208</v>
      </c>
      <c r="H239" s="234">
        <v>0.86977678226616195</v>
      </c>
      <c r="I239" s="369">
        <v>21535</v>
      </c>
      <c r="J239" s="234">
        <v>1.1504893149590574</v>
      </c>
      <c r="K239" s="620"/>
      <c r="L239" s="623"/>
      <c r="M239" s="369">
        <v>5413</v>
      </c>
      <c r="N239" s="234">
        <v>1.9530823786142935</v>
      </c>
      <c r="O239" s="369"/>
      <c r="P239" s="234"/>
      <c r="Q239" s="369">
        <v>2573</v>
      </c>
      <c r="R239" s="234">
        <v>3.9009523809523809</v>
      </c>
      <c r="S239" s="369">
        <v>4009</v>
      </c>
      <c r="T239" s="234">
        <v>0.60939381774387802</v>
      </c>
      <c r="U239" s="384"/>
      <c r="V239" s="321"/>
      <c r="W239" s="233">
        <v>69</v>
      </c>
      <c r="X239" s="234">
        <v>0.27777777777777768</v>
      </c>
      <c r="Y239" s="384">
        <v>162</v>
      </c>
      <c r="Z239" s="234">
        <v>26</v>
      </c>
      <c r="AA239" s="369"/>
      <c r="AB239" s="234"/>
      <c r="AC239" s="369"/>
      <c r="AD239" s="234"/>
      <c r="AE239" s="369"/>
      <c r="AF239" s="234"/>
      <c r="AG239" s="369"/>
      <c r="AH239" s="234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  <c r="IV239" s="23"/>
      <c r="IW239" s="23"/>
      <c r="IX239" s="23"/>
      <c r="IY239" s="23"/>
      <c r="IZ239" s="23"/>
      <c r="JA239" s="23"/>
      <c r="JB239" s="23"/>
      <c r="JC239" s="23"/>
      <c r="JD239" s="23"/>
      <c r="JE239" s="23"/>
      <c r="JF239" s="23"/>
      <c r="JG239" s="23"/>
      <c r="JH239" s="23"/>
      <c r="JI239" s="23"/>
      <c r="JJ239" s="23"/>
      <c r="JK239" s="23"/>
      <c r="JL239" s="23"/>
      <c r="JM239" s="23"/>
      <c r="JN239" s="23"/>
      <c r="JO239" s="23"/>
      <c r="JP239" s="23"/>
      <c r="JQ239" s="23"/>
      <c r="JR239" s="23"/>
      <c r="JS239" s="23"/>
      <c r="JT239" s="23"/>
      <c r="JU239" s="23"/>
      <c r="JV239" s="23"/>
      <c r="JW239" s="23"/>
      <c r="JX239" s="23"/>
      <c r="JY239" s="23"/>
      <c r="JZ239" s="23"/>
      <c r="KA239" s="23"/>
      <c r="KB239" s="23"/>
      <c r="KC239" s="23"/>
      <c r="KD239" s="23"/>
      <c r="KE239" s="23"/>
      <c r="KF239" s="23"/>
      <c r="KG239" s="23"/>
      <c r="KH239" s="23"/>
      <c r="KI239" s="23"/>
      <c r="KJ239" s="23"/>
      <c r="KK239" s="23"/>
      <c r="KL239" s="23"/>
      <c r="KM239" s="23"/>
      <c r="KN239" s="23"/>
      <c r="KO239" s="23"/>
      <c r="KP239" s="23"/>
      <c r="KQ239" s="23"/>
      <c r="KR239" s="23"/>
      <c r="KS239" s="23"/>
      <c r="KT239" s="23"/>
      <c r="KU239" s="23"/>
      <c r="KV239" s="23"/>
      <c r="KW239" s="23"/>
      <c r="KX239" s="23"/>
      <c r="KY239" s="23"/>
      <c r="KZ239" s="23"/>
      <c r="LA239" s="23"/>
      <c r="LB239" s="23"/>
      <c r="LC239" s="23"/>
      <c r="LD239" s="23"/>
      <c r="LE239" s="23"/>
      <c r="LF239" s="23"/>
      <c r="LG239" s="23"/>
      <c r="LH239" s="23"/>
      <c r="LI239" s="23"/>
      <c r="LJ239" s="23"/>
      <c r="LK239" s="23"/>
      <c r="LL239" s="23"/>
      <c r="LM239" s="23"/>
      <c r="LN239" s="23"/>
      <c r="LO239" s="23"/>
      <c r="LP239" s="23"/>
      <c r="LQ239" s="23"/>
      <c r="LR239" s="23"/>
      <c r="LS239" s="23"/>
      <c r="LT239" s="23"/>
      <c r="LU239" s="23"/>
      <c r="LV239" s="23"/>
      <c r="LW239" s="23"/>
      <c r="LX239" s="23"/>
      <c r="LY239" s="23"/>
      <c r="LZ239" s="23"/>
      <c r="MA239" s="23"/>
      <c r="MB239" s="23"/>
      <c r="MC239" s="23"/>
      <c r="MD239" s="23"/>
      <c r="ME239" s="23"/>
      <c r="MF239" s="23"/>
      <c r="MG239" s="23"/>
      <c r="MH239" s="23"/>
      <c r="MI239" s="23"/>
      <c r="MJ239" s="23"/>
      <c r="MK239" s="23"/>
      <c r="ML239" s="23"/>
      <c r="MM239" s="23"/>
      <c r="MN239" s="23"/>
      <c r="MO239" s="23"/>
      <c r="MP239" s="23"/>
      <c r="MQ239" s="23"/>
      <c r="MR239" s="23"/>
      <c r="MS239" s="23"/>
      <c r="MT239" s="23"/>
      <c r="MU239" s="23"/>
      <c r="MV239" s="23"/>
      <c r="MW239" s="23"/>
      <c r="MX239" s="23"/>
      <c r="MY239" s="23"/>
      <c r="MZ239" s="23"/>
      <c r="NA239" s="23"/>
      <c r="NB239" s="23"/>
      <c r="NC239" s="23"/>
      <c r="ND239" s="23"/>
      <c r="NE239" s="23"/>
      <c r="NF239" s="23"/>
      <c r="NG239" s="23"/>
      <c r="NH239" s="23"/>
      <c r="NI239" s="23"/>
      <c r="NJ239" s="23"/>
      <c r="NK239" s="23"/>
      <c r="NL239" s="23"/>
      <c r="NM239" s="23"/>
      <c r="NN239" s="23"/>
      <c r="NO239" s="23"/>
      <c r="NP239" s="23"/>
      <c r="NQ239" s="23"/>
      <c r="NR239" s="23"/>
      <c r="NS239" s="23"/>
      <c r="NT239" s="23"/>
      <c r="NU239" s="23"/>
      <c r="NV239" s="23"/>
      <c r="NW239" s="23"/>
      <c r="NX239" s="23"/>
      <c r="NY239" s="23"/>
      <c r="NZ239" s="23"/>
      <c r="OA239" s="23"/>
      <c r="OB239" s="23"/>
      <c r="OC239" s="23"/>
      <c r="OD239" s="23"/>
      <c r="OE239" s="23"/>
      <c r="OF239" s="23"/>
      <c r="OG239" s="23"/>
      <c r="OH239" s="23"/>
      <c r="OI239" s="23"/>
      <c r="OJ239" s="23"/>
      <c r="OK239" s="23"/>
      <c r="OL239" s="23"/>
      <c r="OM239" s="23"/>
      <c r="ON239" s="23"/>
      <c r="OO239" s="23"/>
      <c r="OP239" s="23"/>
      <c r="OQ239" s="23"/>
      <c r="OR239" s="23"/>
      <c r="OS239" s="23"/>
      <c r="OT239" s="23"/>
      <c r="OU239" s="23"/>
      <c r="OV239" s="23"/>
      <c r="OW239" s="23"/>
      <c r="OX239" s="23"/>
      <c r="OY239" s="23"/>
      <c r="OZ239" s="23"/>
      <c r="PA239" s="23"/>
      <c r="PB239" s="23"/>
      <c r="PC239" s="23"/>
      <c r="PD239" s="23"/>
      <c r="PE239" s="23"/>
      <c r="PF239" s="23"/>
      <c r="PG239" s="23"/>
      <c r="PH239" s="23"/>
      <c r="PI239" s="23"/>
      <c r="PJ239" s="23"/>
      <c r="PK239" s="23"/>
      <c r="PL239" s="23"/>
      <c r="PM239" s="23"/>
      <c r="PN239" s="23"/>
      <c r="PO239" s="23"/>
      <c r="PP239" s="23"/>
      <c r="PQ239" s="23"/>
      <c r="PR239" s="23"/>
      <c r="PS239" s="23"/>
      <c r="PT239" s="23"/>
      <c r="PU239" s="23"/>
      <c r="PV239" s="23"/>
      <c r="PW239" s="23"/>
      <c r="PX239" s="23"/>
      <c r="PY239" s="23"/>
      <c r="PZ239" s="23"/>
      <c r="QA239" s="23"/>
      <c r="QB239" s="23"/>
      <c r="QC239" s="23"/>
      <c r="QD239" s="23"/>
      <c r="QE239" s="23"/>
      <c r="QF239" s="23"/>
      <c r="QG239" s="23"/>
      <c r="QH239" s="23"/>
      <c r="QI239" s="23"/>
      <c r="QJ239" s="23"/>
      <c r="QK239" s="23"/>
      <c r="QL239" s="23"/>
      <c r="QM239" s="23"/>
      <c r="QN239" s="23"/>
      <c r="QO239" s="23"/>
      <c r="QP239" s="23"/>
      <c r="QQ239" s="23"/>
      <c r="QR239" s="23"/>
      <c r="QS239" s="23"/>
      <c r="QT239" s="23"/>
      <c r="QU239" s="23"/>
      <c r="QV239" s="23"/>
      <c r="QW239" s="23"/>
      <c r="QX239" s="23"/>
      <c r="QY239" s="23"/>
      <c r="QZ239" s="23"/>
      <c r="RA239" s="23"/>
      <c r="RB239" s="23"/>
      <c r="RC239" s="23"/>
      <c r="RD239" s="23"/>
      <c r="RE239" s="23"/>
      <c r="RF239" s="23"/>
      <c r="RG239" s="23"/>
      <c r="RH239" s="23"/>
      <c r="RI239" s="23"/>
      <c r="RJ239" s="23"/>
      <c r="RK239" s="23"/>
      <c r="RL239" s="23"/>
      <c r="RM239" s="23"/>
      <c r="RN239" s="23"/>
      <c r="RO239" s="23"/>
      <c r="RP239" s="23"/>
      <c r="RQ239" s="23"/>
      <c r="RR239" s="23"/>
      <c r="RS239" s="23"/>
      <c r="RT239" s="23"/>
      <c r="RU239" s="23"/>
      <c r="RV239" s="23"/>
      <c r="RW239" s="23"/>
      <c r="RX239" s="23"/>
      <c r="RY239" s="23"/>
      <c r="RZ239" s="23"/>
      <c r="SA239" s="23"/>
      <c r="SB239" s="23"/>
      <c r="SC239" s="23"/>
      <c r="SD239" s="23"/>
      <c r="SE239" s="23"/>
      <c r="SF239" s="23"/>
      <c r="SG239" s="23"/>
      <c r="SH239" s="23"/>
      <c r="SI239" s="23"/>
      <c r="SJ239" s="23"/>
      <c r="SK239" s="23"/>
      <c r="SL239" s="23"/>
      <c r="SM239" s="23"/>
      <c r="SN239" s="23"/>
      <c r="SO239" s="23"/>
      <c r="SP239" s="23"/>
      <c r="SQ239" s="23"/>
      <c r="SR239" s="23"/>
      <c r="SS239" s="23"/>
      <c r="ST239" s="23"/>
      <c r="SU239" s="23"/>
      <c r="SV239" s="23"/>
      <c r="SW239" s="23"/>
      <c r="SX239" s="23"/>
      <c r="SY239" s="23"/>
      <c r="SZ239" s="23"/>
      <c r="TA239" s="23"/>
      <c r="TB239" s="23"/>
      <c r="TC239" s="23"/>
      <c r="TD239" s="23"/>
      <c r="TE239" s="23"/>
      <c r="TF239" s="23"/>
      <c r="TG239" s="23"/>
      <c r="TH239" s="23"/>
      <c r="TI239" s="23"/>
      <c r="TJ239" s="23"/>
      <c r="TK239" s="23"/>
      <c r="TL239" s="23"/>
      <c r="TM239" s="23"/>
      <c r="TN239" s="23"/>
      <c r="TO239" s="23"/>
      <c r="TP239" s="23"/>
      <c r="TQ239" s="23"/>
      <c r="TR239" s="23"/>
      <c r="TS239" s="23"/>
      <c r="TT239" s="23"/>
      <c r="TU239" s="23"/>
      <c r="TV239" s="23"/>
      <c r="TW239" s="23"/>
      <c r="TX239" s="23"/>
      <c r="TY239" s="23"/>
      <c r="TZ239" s="23"/>
      <c r="UA239" s="23"/>
      <c r="UB239" s="23"/>
      <c r="UC239" s="23"/>
      <c r="UD239" s="23"/>
      <c r="UE239" s="23"/>
      <c r="UF239" s="23"/>
      <c r="UG239" s="23"/>
      <c r="UH239" s="23"/>
      <c r="UI239" s="23"/>
      <c r="UJ239" s="23"/>
      <c r="UK239" s="23"/>
      <c r="UL239" s="23"/>
      <c r="UM239" s="23"/>
      <c r="UN239" s="23"/>
      <c r="UO239" s="23"/>
      <c r="UP239" s="23"/>
      <c r="UQ239" s="23"/>
      <c r="UR239" s="23"/>
      <c r="US239" s="23"/>
      <c r="UT239" s="23"/>
      <c r="UU239" s="23"/>
      <c r="UV239" s="23"/>
      <c r="UW239" s="23"/>
      <c r="UX239" s="23"/>
      <c r="UY239" s="23"/>
      <c r="UZ239" s="23"/>
      <c r="VA239" s="23"/>
      <c r="VB239" s="23"/>
      <c r="VC239" s="23"/>
      <c r="VD239" s="23"/>
      <c r="VE239" s="23"/>
      <c r="VF239" s="23"/>
      <c r="VG239" s="23"/>
      <c r="VH239" s="23"/>
      <c r="VI239" s="23"/>
      <c r="VJ239" s="23"/>
      <c r="VK239" s="23"/>
      <c r="VL239" s="23"/>
      <c r="VM239" s="23"/>
      <c r="VN239" s="23"/>
      <c r="VO239" s="23"/>
      <c r="VP239" s="23"/>
      <c r="VQ239" s="23"/>
      <c r="VR239" s="23"/>
      <c r="VS239" s="23"/>
      <c r="VT239" s="23"/>
      <c r="VU239" s="23"/>
      <c r="VV239" s="23"/>
      <c r="VW239" s="23"/>
      <c r="VX239" s="23"/>
      <c r="VY239" s="23"/>
      <c r="VZ239" s="23"/>
      <c r="WA239" s="23"/>
      <c r="WB239" s="23"/>
      <c r="WC239" s="23"/>
      <c r="WD239" s="23"/>
      <c r="WE239" s="23"/>
      <c r="WF239" s="23"/>
      <c r="WG239" s="23"/>
      <c r="WH239" s="23"/>
      <c r="WI239" s="23"/>
      <c r="WJ239" s="23"/>
      <c r="WK239" s="23"/>
      <c r="WL239" s="23"/>
      <c r="WM239" s="23"/>
      <c r="WN239" s="23"/>
      <c r="WO239" s="23"/>
      <c r="WP239" s="23"/>
      <c r="WQ239" s="23"/>
      <c r="WR239" s="23"/>
      <c r="WS239" s="23"/>
      <c r="WT239" s="23"/>
      <c r="WU239" s="23"/>
      <c r="WV239" s="23"/>
      <c r="WW239" s="23"/>
      <c r="WX239" s="23"/>
      <c r="WY239" s="23"/>
      <c r="WZ239" s="23"/>
      <c r="XA239" s="23"/>
      <c r="XB239" s="23"/>
      <c r="XC239" s="23"/>
      <c r="XD239" s="23"/>
      <c r="XE239" s="23"/>
      <c r="XF239" s="23"/>
      <c r="XG239" s="23"/>
      <c r="XH239" s="23"/>
      <c r="XI239" s="23"/>
      <c r="XJ239" s="23"/>
      <c r="XK239" s="23"/>
      <c r="XL239" s="23"/>
      <c r="XM239" s="23"/>
      <c r="XN239" s="23"/>
      <c r="XO239" s="23"/>
      <c r="XP239" s="23"/>
      <c r="XQ239" s="23"/>
      <c r="XR239" s="23"/>
      <c r="XS239" s="23"/>
      <c r="XT239" s="23"/>
      <c r="XU239" s="23"/>
      <c r="XV239" s="23"/>
      <c r="XW239" s="23"/>
      <c r="XX239" s="23"/>
      <c r="XY239" s="23"/>
      <c r="XZ239" s="23"/>
      <c r="YA239" s="23"/>
      <c r="YB239" s="23"/>
      <c r="YC239" s="23"/>
      <c r="YD239" s="23"/>
      <c r="YE239" s="23"/>
      <c r="YF239" s="23"/>
      <c r="YG239" s="23"/>
      <c r="YH239" s="23"/>
      <c r="YI239" s="23"/>
      <c r="YJ239" s="23"/>
      <c r="YK239" s="23"/>
      <c r="YL239" s="23"/>
      <c r="YM239" s="23"/>
      <c r="YN239" s="23"/>
      <c r="YO239" s="23"/>
      <c r="YP239" s="23"/>
      <c r="YQ239" s="23"/>
      <c r="YR239" s="23"/>
      <c r="YS239" s="23"/>
      <c r="YT239" s="23"/>
      <c r="YU239" s="23"/>
      <c r="YV239" s="23"/>
      <c r="YW239" s="23"/>
      <c r="YX239" s="23"/>
      <c r="YY239" s="23"/>
      <c r="YZ239" s="23"/>
      <c r="ZA239" s="23"/>
      <c r="ZB239" s="23"/>
      <c r="ZC239" s="23"/>
      <c r="ZD239" s="23"/>
      <c r="ZE239" s="23"/>
      <c r="ZF239" s="23"/>
      <c r="ZG239" s="23"/>
      <c r="ZH239" s="23"/>
      <c r="ZI239" s="23"/>
      <c r="ZJ239" s="23"/>
      <c r="ZK239" s="23"/>
      <c r="ZL239" s="23"/>
      <c r="ZM239" s="23"/>
      <c r="ZN239" s="23"/>
      <c r="ZO239" s="23"/>
      <c r="ZP239" s="23"/>
      <c r="ZQ239" s="23"/>
      <c r="ZR239" s="23"/>
      <c r="ZS239" s="23"/>
      <c r="ZT239" s="23"/>
      <c r="ZU239" s="23"/>
      <c r="ZV239" s="23"/>
      <c r="ZW239" s="23"/>
      <c r="ZX239" s="23"/>
      <c r="ZY239" s="23"/>
      <c r="ZZ239" s="23"/>
      <c r="AAA239" s="23"/>
      <c r="AAB239" s="23"/>
      <c r="AAC239" s="23"/>
      <c r="AAD239" s="23"/>
      <c r="AAE239" s="23"/>
      <c r="AAF239" s="23"/>
      <c r="AAG239" s="23"/>
      <c r="AAH239" s="23"/>
      <c r="AAI239" s="23"/>
      <c r="AAJ239" s="23"/>
      <c r="AAK239" s="23"/>
      <c r="AAL239" s="23"/>
      <c r="AAM239" s="23"/>
      <c r="AAN239" s="23"/>
      <c r="AAO239" s="23"/>
      <c r="AAP239" s="23"/>
      <c r="AAQ239" s="23"/>
      <c r="AAR239" s="23"/>
      <c r="AAS239" s="23"/>
      <c r="AAT239" s="23"/>
      <c r="AAU239" s="23"/>
      <c r="AAV239" s="23"/>
      <c r="AAW239" s="23"/>
      <c r="AAX239" s="23"/>
      <c r="AAY239" s="23"/>
      <c r="AAZ239" s="23"/>
      <c r="ABA239" s="23"/>
      <c r="ABB239" s="23"/>
      <c r="ABC239" s="23"/>
      <c r="ABD239" s="23"/>
      <c r="ABE239" s="23"/>
      <c r="ABF239" s="23"/>
      <c r="ABG239" s="23"/>
      <c r="ABH239" s="23"/>
      <c r="ABI239" s="23"/>
      <c r="ABJ239" s="23"/>
      <c r="ABK239" s="23"/>
      <c r="ABL239" s="23"/>
      <c r="ABM239" s="23"/>
      <c r="ABN239" s="23"/>
      <c r="ABO239" s="23"/>
      <c r="ABP239" s="23"/>
      <c r="ABQ239" s="23"/>
      <c r="ABR239" s="23"/>
      <c r="ABS239" s="23"/>
      <c r="ABT239" s="23"/>
      <c r="ABU239" s="23"/>
      <c r="ABV239" s="23"/>
      <c r="ABW239" s="23"/>
      <c r="ABX239" s="23"/>
      <c r="ABY239" s="23"/>
      <c r="ABZ239" s="23"/>
      <c r="ACA239" s="23"/>
      <c r="ACB239" s="23"/>
      <c r="ACC239" s="23"/>
      <c r="ACD239" s="23"/>
      <c r="ACE239" s="23"/>
      <c r="ACF239" s="23"/>
      <c r="ACG239" s="23"/>
      <c r="ACH239" s="23"/>
      <c r="ACI239" s="23"/>
      <c r="ACJ239" s="23"/>
      <c r="ACK239" s="23"/>
      <c r="ACL239" s="23"/>
      <c r="ACM239" s="23"/>
      <c r="ACN239" s="23"/>
      <c r="ACO239" s="23"/>
      <c r="ACP239" s="23"/>
      <c r="ACQ239" s="23"/>
      <c r="ACR239" s="23"/>
      <c r="ACS239" s="23"/>
      <c r="ACT239" s="23"/>
      <c r="ACU239" s="23"/>
      <c r="ACV239" s="23"/>
      <c r="ACW239" s="23"/>
      <c r="ACX239" s="23"/>
      <c r="ACY239" s="23"/>
      <c r="ACZ239" s="23"/>
      <c r="ADA239" s="23"/>
      <c r="ADB239" s="23"/>
      <c r="ADC239" s="23"/>
      <c r="ADD239" s="23"/>
      <c r="ADE239" s="23"/>
      <c r="ADF239" s="23"/>
      <c r="ADG239" s="23"/>
      <c r="ADH239" s="23"/>
      <c r="ADI239" s="23"/>
      <c r="ADJ239" s="23"/>
      <c r="ADK239" s="23"/>
      <c r="ADL239" s="23"/>
      <c r="ADM239" s="23"/>
      <c r="ADN239" s="23"/>
      <c r="ADO239" s="23"/>
      <c r="ADP239" s="23"/>
      <c r="ADQ239" s="23"/>
      <c r="ADR239" s="23"/>
      <c r="ADS239" s="23"/>
      <c r="ADT239" s="23"/>
      <c r="ADU239" s="23"/>
      <c r="ADV239" s="23"/>
      <c r="ADW239" s="23"/>
      <c r="ADX239" s="23"/>
      <c r="ADY239" s="23"/>
      <c r="ADZ239" s="23"/>
      <c r="AEA239" s="23"/>
      <c r="AEB239" s="23"/>
      <c r="AEC239" s="23"/>
      <c r="AED239" s="23"/>
      <c r="AEE239" s="23"/>
      <c r="AEF239" s="23"/>
      <c r="AEG239" s="23"/>
      <c r="AEH239" s="23"/>
      <c r="AEI239" s="23"/>
      <c r="AEJ239" s="23"/>
      <c r="AEK239" s="23"/>
      <c r="AEL239" s="23"/>
      <c r="AEM239" s="23"/>
      <c r="AEN239" s="23"/>
      <c r="AEO239" s="23"/>
      <c r="AEP239" s="23"/>
      <c r="AEQ239" s="23"/>
      <c r="AER239" s="23"/>
      <c r="AES239" s="23"/>
      <c r="AET239" s="23"/>
      <c r="AEU239" s="23"/>
      <c r="AEV239" s="23"/>
      <c r="AEW239" s="23"/>
      <c r="AEX239" s="23"/>
      <c r="AEY239" s="23"/>
      <c r="AEZ239" s="23"/>
      <c r="AFA239" s="23"/>
      <c r="AFB239" s="23"/>
      <c r="AFC239" s="23"/>
      <c r="AFD239" s="23"/>
      <c r="AFE239" s="23"/>
      <c r="AFF239" s="23"/>
      <c r="AFG239" s="23"/>
      <c r="AFH239" s="23"/>
      <c r="AFI239" s="23"/>
      <c r="AFJ239" s="23"/>
      <c r="AFK239" s="23"/>
      <c r="AFL239" s="23"/>
      <c r="AFM239" s="23"/>
      <c r="AFN239" s="23"/>
      <c r="AFO239" s="23"/>
      <c r="AFP239" s="23"/>
      <c r="AFQ239" s="23"/>
      <c r="AFR239" s="23"/>
      <c r="AFS239" s="23"/>
      <c r="AFT239" s="23"/>
      <c r="AFU239" s="23"/>
      <c r="AFV239" s="23"/>
      <c r="AFW239" s="23"/>
      <c r="AFX239" s="23"/>
      <c r="AFY239" s="23"/>
      <c r="AFZ239" s="23"/>
      <c r="AGA239" s="23"/>
      <c r="AGB239" s="23"/>
      <c r="AGC239" s="23"/>
      <c r="AGD239" s="23"/>
      <c r="AGE239" s="23"/>
      <c r="AGF239" s="23"/>
      <c r="AGG239" s="23"/>
      <c r="AGH239" s="23"/>
      <c r="AGI239" s="23"/>
      <c r="AGJ239" s="23"/>
      <c r="AGK239" s="23"/>
      <c r="AGL239" s="23"/>
      <c r="AGM239" s="23"/>
      <c r="AGN239" s="23"/>
      <c r="AGO239" s="23"/>
      <c r="AGP239" s="23"/>
      <c r="AGQ239" s="23"/>
      <c r="AGR239" s="23"/>
      <c r="AGS239" s="23"/>
      <c r="AGT239" s="23"/>
      <c r="AGU239" s="23"/>
      <c r="AGV239" s="23"/>
      <c r="AGW239" s="23"/>
      <c r="AGX239" s="23"/>
      <c r="AGY239" s="23"/>
      <c r="AGZ239" s="23"/>
      <c r="AHA239" s="23"/>
      <c r="AHB239" s="23"/>
      <c r="AHC239" s="23"/>
      <c r="AHD239" s="23"/>
      <c r="AHE239" s="23"/>
      <c r="AHF239" s="23"/>
      <c r="AHG239" s="23"/>
      <c r="AHH239" s="23"/>
      <c r="AHI239" s="23"/>
      <c r="AHJ239" s="23"/>
      <c r="AHK239" s="23"/>
      <c r="AHL239" s="23"/>
      <c r="AHM239" s="23"/>
      <c r="AHN239" s="23"/>
      <c r="AHO239" s="23"/>
      <c r="AHP239" s="23"/>
      <c r="AHQ239" s="23"/>
      <c r="AHR239" s="23"/>
      <c r="AHS239" s="23"/>
      <c r="AHT239" s="23"/>
      <c r="AHU239" s="23"/>
      <c r="AHV239" s="23"/>
      <c r="AHW239" s="23"/>
      <c r="AHX239" s="23"/>
      <c r="AHY239" s="23"/>
      <c r="AHZ239" s="23"/>
      <c r="AIA239" s="23"/>
      <c r="AIB239" s="23"/>
      <c r="AIC239" s="23"/>
      <c r="AID239" s="23"/>
    </row>
    <row r="240" spans="1:914" s="20" customFormat="1" ht="13.55" customHeight="1">
      <c r="A240" s="587"/>
      <c r="B240" s="260" t="s">
        <v>205</v>
      </c>
      <c r="C240" s="385">
        <v>2017157</v>
      </c>
      <c r="D240" s="234">
        <v>2.2537204373227691</v>
      </c>
      <c r="E240" s="620"/>
      <c r="F240" s="623"/>
      <c r="G240" s="233">
        <v>23760</v>
      </c>
      <c r="H240" s="234">
        <v>0.58919135843756276</v>
      </c>
      <c r="I240" s="369">
        <v>21190</v>
      </c>
      <c r="J240" s="234">
        <v>2.1584438813534059</v>
      </c>
      <c r="K240" s="620"/>
      <c r="L240" s="623"/>
      <c r="M240" s="369">
        <v>6399</v>
      </c>
      <c r="N240" s="234">
        <v>3.0346784363177806</v>
      </c>
      <c r="O240" s="369"/>
      <c r="P240" s="234"/>
      <c r="Q240" s="369">
        <v>1140</v>
      </c>
      <c r="R240" s="234">
        <v>1.360248447204969</v>
      </c>
      <c r="S240" s="369">
        <v>1833</v>
      </c>
      <c r="T240" s="234">
        <v>0.63660714285714293</v>
      </c>
      <c r="U240" s="384"/>
      <c r="V240" s="321"/>
      <c r="W240" s="233">
        <v>139</v>
      </c>
      <c r="X240" s="234">
        <v>1.171875</v>
      </c>
      <c r="Y240" s="384">
        <v>16</v>
      </c>
      <c r="Z240" s="234" t="s">
        <v>445</v>
      </c>
      <c r="AA240" s="369"/>
      <c r="AB240" s="234"/>
      <c r="AC240" s="369"/>
      <c r="AD240" s="234"/>
      <c r="AE240" s="369"/>
      <c r="AF240" s="234"/>
      <c r="AG240" s="369"/>
      <c r="AH240" s="234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  <c r="HS240" s="23"/>
      <c r="HT240" s="23"/>
      <c r="HU240" s="23"/>
      <c r="HV240" s="23"/>
      <c r="HW240" s="23"/>
      <c r="HX240" s="23"/>
      <c r="HY240" s="23"/>
      <c r="HZ240" s="23"/>
      <c r="IA240" s="23"/>
      <c r="IB240" s="23"/>
      <c r="IC240" s="23"/>
      <c r="ID240" s="23"/>
      <c r="IE240" s="23"/>
      <c r="IF240" s="23"/>
      <c r="IG240" s="23"/>
      <c r="IH240" s="23"/>
      <c r="II240" s="23"/>
      <c r="IJ240" s="23"/>
      <c r="IK240" s="23"/>
      <c r="IL240" s="23"/>
      <c r="IM240" s="23"/>
      <c r="IN240" s="23"/>
      <c r="IO240" s="23"/>
      <c r="IP240" s="23"/>
      <c r="IQ240" s="23"/>
      <c r="IR240" s="23"/>
      <c r="IS240" s="23"/>
      <c r="IT240" s="23"/>
      <c r="IU240" s="23"/>
      <c r="IV240" s="23"/>
      <c r="IW240" s="23"/>
      <c r="IX240" s="23"/>
      <c r="IY240" s="23"/>
      <c r="IZ240" s="23"/>
      <c r="JA240" s="23"/>
      <c r="JB240" s="23"/>
      <c r="JC240" s="23"/>
      <c r="JD240" s="23"/>
      <c r="JE240" s="23"/>
      <c r="JF240" s="23"/>
      <c r="JG240" s="23"/>
      <c r="JH240" s="23"/>
      <c r="JI240" s="23"/>
      <c r="JJ240" s="23"/>
      <c r="JK240" s="23"/>
      <c r="JL240" s="23"/>
      <c r="JM240" s="23"/>
      <c r="JN240" s="23"/>
      <c r="JO240" s="23"/>
      <c r="JP240" s="23"/>
      <c r="JQ240" s="23"/>
      <c r="JR240" s="23"/>
      <c r="JS240" s="23"/>
      <c r="JT240" s="23"/>
      <c r="JU240" s="23"/>
      <c r="JV240" s="23"/>
      <c r="JW240" s="23"/>
      <c r="JX240" s="23"/>
      <c r="JY240" s="23"/>
      <c r="JZ240" s="23"/>
      <c r="KA240" s="23"/>
      <c r="KB240" s="23"/>
      <c r="KC240" s="23"/>
      <c r="KD240" s="23"/>
      <c r="KE240" s="23"/>
      <c r="KF240" s="23"/>
      <c r="KG240" s="23"/>
      <c r="KH240" s="23"/>
      <c r="KI240" s="23"/>
      <c r="KJ240" s="23"/>
      <c r="KK240" s="23"/>
      <c r="KL240" s="23"/>
      <c r="KM240" s="23"/>
      <c r="KN240" s="23"/>
      <c r="KO240" s="23"/>
      <c r="KP240" s="23"/>
      <c r="KQ240" s="23"/>
      <c r="KR240" s="23"/>
      <c r="KS240" s="23"/>
      <c r="KT240" s="23"/>
      <c r="KU240" s="23"/>
      <c r="KV240" s="23"/>
      <c r="KW240" s="23"/>
      <c r="KX240" s="23"/>
      <c r="KY240" s="23"/>
      <c r="KZ240" s="23"/>
      <c r="LA240" s="23"/>
      <c r="LB240" s="23"/>
      <c r="LC240" s="23"/>
      <c r="LD240" s="23"/>
      <c r="LE240" s="23"/>
      <c r="LF240" s="23"/>
      <c r="LG240" s="23"/>
      <c r="LH240" s="23"/>
      <c r="LI240" s="23"/>
      <c r="LJ240" s="23"/>
      <c r="LK240" s="23"/>
      <c r="LL240" s="23"/>
      <c r="LM240" s="23"/>
      <c r="LN240" s="23"/>
      <c r="LO240" s="23"/>
      <c r="LP240" s="23"/>
      <c r="LQ240" s="23"/>
      <c r="LR240" s="23"/>
      <c r="LS240" s="23"/>
      <c r="LT240" s="23"/>
      <c r="LU240" s="23"/>
      <c r="LV240" s="23"/>
      <c r="LW240" s="23"/>
      <c r="LX240" s="23"/>
      <c r="LY240" s="23"/>
      <c r="LZ240" s="23"/>
      <c r="MA240" s="23"/>
      <c r="MB240" s="23"/>
      <c r="MC240" s="23"/>
      <c r="MD240" s="23"/>
      <c r="ME240" s="23"/>
      <c r="MF240" s="23"/>
      <c r="MG240" s="23"/>
      <c r="MH240" s="23"/>
      <c r="MI240" s="23"/>
      <c r="MJ240" s="23"/>
      <c r="MK240" s="23"/>
      <c r="ML240" s="23"/>
      <c r="MM240" s="23"/>
      <c r="MN240" s="23"/>
      <c r="MO240" s="23"/>
      <c r="MP240" s="23"/>
      <c r="MQ240" s="23"/>
      <c r="MR240" s="23"/>
      <c r="MS240" s="23"/>
      <c r="MT240" s="23"/>
      <c r="MU240" s="23"/>
      <c r="MV240" s="23"/>
      <c r="MW240" s="23"/>
      <c r="MX240" s="23"/>
      <c r="MY240" s="23"/>
      <c r="MZ240" s="23"/>
      <c r="NA240" s="23"/>
      <c r="NB240" s="23"/>
      <c r="NC240" s="23"/>
      <c r="ND240" s="23"/>
      <c r="NE240" s="23"/>
      <c r="NF240" s="23"/>
      <c r="NG240" s="23"/>
      <c r="NH240" s="23"/>
      <c r="NI240" s="23"/>
      <c r="NJ240" s="23"/>
      <c r="NK240" s="23"/>
      <c r="NL240" s="23"/>
      <c r="NM240" s="23"/>
      <c r="NN240" s="23"/>
      <c r="NO240" s="23"/>
      <c r="NP240" s="23"/>
      <c r="NQ240" s="23"/>
      <c r="NR240" s="23"/>
      <c r="NS240" s="23"/>
      <c r="NT240" s="23"/>
      <c r="NU240" s="23"/>
      <c r="NV240" s="23"/>
      <c r="NW240" s="23"/>
      <c r="NX240" s="23"/>
      <c r="NY240" s="23"/>
      <c r="NZ240" s="23"/>
      <c r="OA240" s="23"/>
      <c r="OB240" s="23"/>
      <c r="OC240" s="23"/>
      <c r="OD240" s="23"/>
      <c r="OE240" s="23"/>
      <c r="OF240" s="23"/>
      <c r="OG240" s="23"/>
      <c r="OH240" s="23"/>
      <c r="OI240" s="23"/>
      <c r="OJ240" s="23"/>
      <c r="OK240" s="23"/>
      <c r="OL240" s="23"/>
      <c r="OM240" s="23"/>
      <c r="ON240" s="23"/>
      <c r="OO240" s="23"/>
      <c r="OP240" s="23"/>
      <c r="OQ240" s="23"/>
      <c r="OR240" s="23"/>
      <c r="OS240" s="23"/>
      <c r="OT240" s="23"/>
      <c r="OU240" s="23"/>
      <c r="OV240" s="23"/>
      <c r="OW240" s="23"/>
      <c r="OX240" s="23"/>
      <c r="OY240" s="23"/>
      <c r="OZ240" s="23"/>
      <c r="PA240" s="23"/>
      <c r="PB240" s="23"/>
      <c r="PC240" s="23"/>
      <c r="PD240" s="23"/>
      <c r="PE240" s="23"/>
      <c r="PF240" s="23"/>
      <c r="PG240" s="23"/>
      <c r="PH240" s="23"/>
      <c r="PI240" s="23"/>
      <c r="PJ240" s="23"/>
      <c r="PK240" s="23"/>
      <c r="PL240" s="23"/>
      <c r="PM240" s="23"/>
      <c r="PN240" s="23"/>
      <c r="PO240" s="23"/>
      <c r="PP240" s="23"/>
      <c r="PQ240" s="23"/>
      <c r="PR240" s="23"/>
      <c r="PS240" s="23"/>
      <c r="PT240" s="23"/>
      <c r="PU240" s="23"/>
      <c r="PV240" s="23"/>
      <c r="PW240" s="23"/>
      <c r="PX240" s="23"/>
      <c r="PY240" s="23"/>
      <c r="PZ240" s="23"/>
      <c r="QA240" s="23"/>
      <c r="QB240" s="23"/>
      <c r="QC240" s="23"/>
      <c r="QD240" s="23"/>
      <c r="QE240" s="23"/>
      <c r="QF240" s="23"/>
      <c r="QG240" s="23"/>
      <c r="QH240" s="23"/>
      <c r="QI240" s="23"/>
      <c r="QJ240" s="23"/>
      <c r="QK240" s="23"/>
      <c r="QL240" s="23"/>
      <c r="QM240" s="23"/>
      <c r="QN240" s="23"/>
      <c r="QO240" s="23"/>
      <c r="QP240" s="23"/>
      <c r="QQ240" s="23"/>
      <c r="QR240" s="23"/>
      <c r="QS240" s="23"/>
      <c r="QT240" s="23"/>
      <c r="QU240" s="23"/>
      <c r="QV240" s="23"/>
      <c r="QW240" s="23"/>
      <c r="QX240" s="23"/>
      <c r="QY240" s="23"/>
      <c r="QZ240" s="23"/>
      <c r="RA240" s="23"/>
      <c r="RB240" s="23"/>
      <c r="RC240" s="23"/>
      <c r="RD240" s="23"/>
      <c r="RE240" s="23"/>
      <c r="RF240" s="23"/>
      <c r="RG240" s="23"/>
      <c r="RH240" s="23"/>
      <c r="RI240" s="23"/>
      <c r="RJ240" s="23"/>
      <c r="RK240" s="23"/>
      <c r="RL240" s="23"/>
      <c r="RM240" s="23"/>
      <c r="RN240" s="23"/>
      <c r="RO240" s="23"/>
      <c r="RP240" s="23"/>
      <c r="RQ240" s="23"/>
      <c r="RR240" s="23"/>
      <c r="RS240" s="23"/>
      <c r="RT240" s="23"/>
      <c r="RU240" s="23"/>
      <c r="RV240" s="23"/>
      <c r="RW240" s="23"/>
      <c r="RX240" s="23"/>
      <c r="RY240" s="23"/>
      <c r="RZ240" s="23"/>
      <c r="SA240" s="23"/>
      <c r="SB240" s="23"/>
      <c r="SC240" s="23"/>
      <c r="SD240" s="23"/>
      <c r="SE240" s="23"/>
      <c r="SF240" s="23"/>
      <c r="SG240" s="23"/>
      <c r="SH240" s="23"/>
      <c r="SI240" s="23"/>
      <c r="SJ240" s="23"/>
      <c r="SK240" s="23"/>
      <c r="SL240" s="23"/>
      <c r="SM240" s="23"/>
      <c r="SN240" s="23"/>
      <c r="SO240" s="23"/>
      <c r="SP240" s="23"/>
      <c r="SQ240" s="23"/>
      <c r="SR240" s="23"/>
      <c r="SS240" s="23"/>
      <c r="ST240" s="23"/>
      <c r="SU240" s="23"/>
      <c r="SV240" s="23"/>
      <c r="SW240" s="23"/>
      <c r="SX240" s="23"/>
      <c r="SY240" s="23"/>
      <c r="SZ240" s="23"/>
      <c r="TA240" s="23"/>
      <c r="TB240" s="23"/>
      <c r="TC240" s="23"/>
      <c r="TD240" s="23"/>
      <c r="TE240" s="23"/>
      <c r="TF240" s="23"/>
      <c r="TG240" s="23"/>
      <c r="TH240" s="23"/>
      <c r="TI240" s="23"/>
      <c r="TJ240" s="23"/>
      <c r="TK240" s="23"/>
      <c r="TL240" s="23"/>
      <c r="TM240" s="23"/>
      <c r="TN240" s="23"/>
      <c r="TO240" s="23"/>
      <c r="TP240" s="23"/>
      <c r="TQ240" s="23"/>
      <c r="TR240" s="23"/>
      <c r="TS240" s="23"/>
      <c r="TT240" s="23"/>
      <c r="TU240" s="23"/>
      <c r="TV240" s="23"/>
      <c r="TW240" s="23"/>
      <c r="TX240" s="23"/>
      <c r="TY240" s="23"/>
      <c r="TZ240" s="23"/>
      <c r="UA240" s="23"/>
      <c r="UB240" s="23"/>
      <c r="UC240" s="23"/>
      <c r="UD240" s="23"/>
      <c r="UE240" s="23"/>
      <c r="UF240" s="23"/>
      <c r="UG240" s="23"/>
      <c r="UH240" s="23"/>
      <c r="UI240" s="23"/>
      <c r="UJ240" s="23"/>
      <c r="UK240" s="23"/>
      <c r="UL240" s="23"/>
      <c r="UM240" s="23"/>
      <c r="UN240" s="23"/>
      <c r="UO240" s="23"/>
      <c r="UP240" s="23"/>
      <c r="UQ240" s="23"/>
      <c r="UR240" s="23"/>
      <c r="US240" s="23"/>
      <c r="UT240" s="23"/>
      <c r="UU240" s="23"/>
      <c r="UV240" s="23"/>
      <c r="UW240" s="23"/>
      <c r="UX240" s="23"/>
      <c r="UY240" s="23"/>
      <c r="UZ240" s="23"/>
      <c r="VA240" s="23"/>
      <c r="VB240" s="23"/>
      <c r="VC240" s="23"/>
      <c r="VD240" s="23"/>
      <c r="VE240" s="23"/>
      <c r="VF240" s="23"/>
      <c r="VG240" s="23"/>
      <c r="VH240" s="23"/>
      <c r="VI240" s="23"/>
      <c r="VJ240" s="23"/>
      <c r="VK240" s="23"/>
      <c r="VL240" s="23"/>
      <c r="VM240" s="23"/>
      <c r="VN240" s="23"/>
      <c r="VO240" s="23"/>
      <c r="VP240" s="23"/>
      <c r="VQ240" s="23"/>
      <c r="VR240" s="23"/>
      <c r="VS240" s="23"/>
      <c r="VT240" s="23"/>
      <c r="VU240" s="23"/>
      <c r="VV240" s="23"/>
      <c r="VW240" s="23"/>
      <c r="VX240" s="23"/>
      <c r="VY240" s="23"/>
      <c r="VZ240" s="23"/>
      <c r="WA240" s="23"/>
      <c r="WB240" s="23"/>
      <c r="WC240" s="23"/>
      <c r="WD240" s="23"/>
      <c r="WE240" s="23"/>
      <c r="WF240" s="23"/>
      <c r="WG240" s="23"/>
      <c r="WH240" s="23"/>
      <c r="WI240" s="23"/>
      <c r="WJ240" s="23"/>
      <c r="WK240" s="23"/>
      <c r="WL240" s="23"/>
      <c r="WM240" s="23"/>
      <c r="WN240" s="23"/>
      <c r="WO240" s="23"/>
      <c r="WP240" s="23"/>
      <c r="WQ240" s="23"/>
      <c r="WR240" s="23"/>
      <c r="WS240" s="23"/>
      <c r="WT240" s="23"/>
      <c r="WU240" s="23"/>
      <c r="WV240" s="23"/>
      <c r="WW240" s="23"/>
      <c r="WX240" s="23"/>
      <c r="WY240" s="23"/>
      <c r="WZ240" s="23"/>
      <c r="XA240" s="23"/>
      <c r="XB240" s="23"/>
      <c r="XC240" s="23"/>
      <c r="XD240" s="23"/>
      <c r="XE240" s="23"/>
      <c r="XF240" s="23"/>
      <c r="XG240" s="23"/>
      <c r="XH240" s="23"/>
      <c r="XI240" s="23"/>
      <c r="XJ240" s="23"/>
      <c r="XK240" s="23"/>
      <c r="XL240" s="23"/>
      <c r="XM240" s="23"/>
      <c r="XN240" s="23"/>
      <c r="XO240" s="23"/>
      <c r="XP240" s="23"/>
      <c r="XQ240" s="23"/>
      <c r="XR240" s="23"/>
      <c r="XS240" s="23"/>
      <c r="XT240" s="23"/>
      <c r="XU240" s="23"/>
      <c r="XV240" s="23"/>
      <c r="XW240" s="23"/>
      <c r="XX240" s="23"/>
      <c r="XY240" s="23"/>
      <c r="XZ240" s="23"/>
      <c r="YA240" s="23"/>
      <c r="YB240" s="23"/>
      <c r="YC240" s="23"/>
      <c r="YD240" s="23"/>
      <c r="YE240" s="23"/>
      <c r="YF240" s="23"/>
      <c r="YG240" s="23"/>
      <c r="YH240" s="23"/>
      <c r="YI240" s="23"/>
      <c r="YJ240" s="23"/>
      <c r="YK240" s="23"/>
      <c r="YL240" s="23"/>
      <c r="YM240" s="23"/>
      <c r="YN240" s="23"/>
      <c r="YO240" s="23"/>
      <c r="YP240" s="23"/>
      <c r="YQ240" s="23"/>
      <c r="YR240" s="23"/>
      <c r="YS240" s="23"/>
      <c r="YT240" s="23"/>
      <c r="YU240" s="23"/>
      <c r="YV240" s="23"/>
      <c r="YW240" s="23"/>
      <c r="YX240" s="23"/>
      <c r="YY240" s="23"/>
      <c r="YZ240" s="23"/>
      <c r="ZA240" s="23"/>
      <c r="ZB240" s="23"/>
      <c r="ZC240" s="23"/>
      <c r="ZD240" s="23"/>
      <c r="ZE240" s="23"/>
      <c r="ZF240" s="23"/>
      <c r="ZG240" s="23"/>
      <c r="ZH240" s="23"/>
      <c r="ZI240" s="23"/>
      <c r="ZJ240" s="23"/>
      <c r="ZK240" s="23"/>
      <c r="ZL240" s="23"/>
      <c r="ZM240" s="23"/>
      <c r="ZN240" s="23"/>
      <c r="ZO240" s="23"/>
      <c r="ZP240" s="23"/>
      <c r="ZQ240" s="23"/>
      <c r="ZR240" s="23"/>
      <c r="ZS240" s="23"/>
      <c r="ZT240" s="23"/>
      <c r="ZU240" s="23"/>
      <c r="ZV240" s="23"/>
      <c r="ZW240" s="23"/>
      <c r="ZX240" s="23"/>
      <c r="ZY240" s="23"/>
      <c r="ZZ240" s="23"/>
      <c r="AAA240" s="23"/>
      <c r="AAB240" s="23"/>
      <c r="AAC240" s="23"/>
      <c r="AAD240" s="23"/>
      <c r="AAE240" s="23"/>
      <c r="AAF240" s="23"/>
      <c r="AAG240" s="23"/>
      <c r="AAH240" s="23"/>
      <c r="AAI240" s="23"/>
      <c r="AAJ240" s="23"/>
      <c r="AAK240" s="23"/>
      <c r="AAL240" s="23"/>
      <c r="AAM240" s="23"/>
      <c r="AAN240" s="23"/>
      <c r="AAO240" s="23"/>
      <c r="AAP240" s="23"/>
      <c r="AAQ240" s="23"/>
      <c r="AAR240" s="23"/>
      <c r="AAS240" s="23"/>
      <c r="AAT240" s="23"/>
      <c r="AAU240" s="23"/>
      <c r="AAV240" s="23"/>
      <c r="AAW240" s="23"/>
      <c r="AAX240" s="23"/>
      <c r="AAY240" s="23"/>
      <c r="AAZ240" s="23"/>
      <c r="ABA240" s="23"/>
      <c r="ABB240" s="23"/>
      <c r="ABC240" s="23"/>
      <c r="ABD240" s="23"/>
      <c r="ABE240" s="23"/>
      <c r="ABF240" s="23"/>
      <c r="ABG240" s="23"/>
      <c r="ABH240" s="23"/>
      <c r="ABI240" s="23"/>
      <c r="ABJ240" s="23"/>
      <c r="ABK240" s="23"/>
      <c r="ABL240" s="23"/>
      <c r="ABM240" s="23"/>
      <c r="ABN240" s="23"/>
      <c r="ABO240" s="23"/>
      <c r="ABP240" s="23"/>
      <c r="ABQ240" s="23"/>
      <c r="ABR240" s="23"/>
      <c r="ABS240" s="23"/>
      <c r="ABT240" s="23"/>
      <c r="ABU240" s="23"/>
      <c r="ABV240" s="23"/>
      <c r="ABW240" s="23"/>
      <c r="ABX240" s="23"/>
      <c r="ABY240" s="23"/>
      <c r="ABZ240" s="23"/>
      <c r="ACA240" s="23"/>
      <c r="ACB240" s="23"/>
      <c r="ACC240" s="23"/>
      <c r="ACD240" s="23"/>
      <c r="ACE240" s="23"/>
      <c r="ACF240" s="23"/>
      <c r="ACG240" s="23"/>
      <c r="ACH240" s="23"/>
      <c r="ACI240" s="23"/>
      <c r="ACJ240" s="23"/>
      <c r="ACK240" s="23"/>
      <c r="ACL240" s="23"/>
      <c r="ACM240" s="23"/>
      <c r="ACN240" s="23"/>
      <c r="ACO240" s="23"/>
      <c r="ACP240" s="23"/>
      <c r="ACQ240" s="23"/>
      <c r="ACR240" s="23"/>
      <c r="ACS240" s="23"/>
      <c r="ACT240" s="23"/>
      <c r="ACU240" s="23"/>
      <c r="ACV240" s="23"/>
      <c r="ACW240" s="23"/>
      <c r="ACX240" s="23"/>
      <c r="ACY240" s="23"/>
      <c r="ACZ240" s="23"/>
      <c r="ADA240" s="23"/>
      <c r="ADB240" s="23"/>
      <c r="ADC240" s="23"/>
      <c r="ADD240" s="23"/>
      <c r="ADE240" s="23"/>
      <c r="ADF240" s="23"/>
      <c r="ADG240" s="23"/>
      <c r="ADH240" s="23"/>
      <c r="ADI240" s="23"/>
      <c r="ADJ240" s="23"/>
      <c r="ADK240" s="23"/>
      <c r="ADL240" s="23"/>
      <c r="ADM240" s="23"/>
      <c r="ADN240" s="23"/>
      <c r="ADO240" s="23"/>
      <c r="ADP240" s="23"/>
      <c r="ADQ240" s="23"/>
      <c r="ADR240" s="23"/>
      <c r="ADS240" s="23"/>
      <c r="ADT240" s="23"/>
      <c r="ADU240" s="23"/>
      <c r="ADV240" s="23"/>
      <c r="ADW240" s="23"/>
      <c r="ADX240" s="23"/>
      <c r="ADY240" s="23"/>
      <c r="ADZ240" s="23"/>
      <c r="AEA240" s="23"/>
      <c r="AEB240" s="23"/>
      <c r="AEC240" s="23"/>
      <c r="AED240" s="23"/>
      <c r="AEE240" s="23"/>
      <c r="AEF240" s="23"/>
      <c r="AEG240" s="23"/>
      <c r="AEH240" s="23"/>
      <c r="AEI240" s="23"/>
      <c r="AEJ240" s="23"/>
      <c r="AEK240" s="23"/>
      <c r="AEL240" s="23"/>
      <c r="AEM240" s="23"/>
      <c r="AEN240" s="23"/>
      <c r="AEO240" s="23"/>
      <c r="AEP240" s="23"/>
      <c r="AEQ240" s="23"/>
      <c r="AER240" s="23"/>
      <c r="AES240" s="23"/>
      <c r="AET240" s="23"/>
      <c r="AEU240" s="23"/>
      <c r="AEV240" s="23"/>
      <c r="AEW240" s="23"/>
      <c r="AEX240" s="23"/>
      <c r="AEY240" s="23"/>
      <c r="AEZ240" s="23"/>
      <c r="AFA240" s="23"/>
      <c r="AFB240" s="23"/>
      <c r="AFC240" s="23"/>
      <c r="AFD240" s="23"/>
      <c r="AFE240" s="23"/>
      <c r="AFF240" s="23"/>
      <c r="AFG240" s="23"/>
      <c r="AFH240" s="23"/>
      <c r="AFI240" s="23"/>
      <c r="AFJ240" s="23"/>
      <c r="AFK240" s="23"/>
      <c r="AFL240" s="23"/>
      <c r="AFM240" s="23"/>
      <c r="AFN240" s="23"/>
      <c r="AFO240" s="23"/>
      <c r="AFP240" s="23"/>
      <c r="AFQ240" s="23"/>
      <c r="AFR240" s="23"/>
      <c r="AFS240" s="23"/>
      <c r="AFT240" s="23"/>
      <c r="AFU240" s="23"/>
      <c r="AFV240" s="23"/>
      <c r="AFW240" s="23"/>
      <c r="AFX240" s="23"/>
      <c r="AFY240" s="23"/>
      <c r="AFZ240" s="23"/>
      <c r="AGA240" s="23"/>
      <c r="AGB240" s="23"/>
      <c r="AGC240" s="23"/>
      <c r="AGD240" s="23"/>
      <c r="AGE240" s="23"/>
      <c r="AGF240" s="23"/>
      <c r="AGG240" s="23"/>
      <c r="AGH240" s="23"/>
      <c r="AGI240" s="23"/>
      <c r="AGJ240" s="23"/>
      <c r="AGK240" s="23"/>
      <c r="AGL240" s="23"/>
      <c r="AGM240" s="23"/>
      <c r="AGN240" s="23"/>
      <c r="AGO240" s="23"/>
      <c r="AGP240" s="23"/>
      <c r="AGQ240" s="23"/>
      <c r="AGR240" s="23"/>
      <c r="AGS240" s="23"/>
      <c r="AGT240" s="23"/>
      <c r="AGU240" s="23"/>
      <c r="AGV240" s="23"/>
      <c r="AGW240" s="23"/>
      <c r="AGX240" s="23"/>
      <c r="AGY240" s="23"/>
      <c r="AGZ240" s="23"/>
      <c r="AHA240" s="23"/>
      <c r="AHB240" s="23"/>
      <c r="AHC240" s="23"/>
      <c r="AHD240" s="23"/>
      <c r="AHE240" s="23"/>
      <c r="AHF240" s="23"/>
      <c r="AHG240" s="23"/>
      <c r="AHH240" s="23"/>
      <c r="AHI240" s="23"/>
      <c r="AHJ240" s="23"/>
      <c r="AHK240" s="23"/>
      <c r="AHL240" s="23"/>
      <c r="AHM240" s="23"/>
      <c r="AHN240" s="23"/>
      <c r="AHO240" s="23"/>
      <c r="AHP240" s="23"/>
      <c r="AHQ240" s="23"/>
      <c r="AHR240" s="23"/>
      <c r="AHS240" s="23"/>
      <c r="AHT240" s="23"/>
      <c r="AHU240" s="23"/>
      <c r="AHV240" s="23"/>
      <c r="AHW240" s="23"/>
      <c r="AHX240" s="23"/>
      <c r="AHY240" s="23"/>
      <c r="AHZ240" s="23"/>
      <c r="AIA240" s="23"/>
      <c r="AIB240" s="23"/>
      <c r="AIC240" s="23"/>
      <c r="AID240" s="23"/>
    </row>
    <row r="241" spans="1:914" s="20" customFormat="1" ht="13.55" customHeight="1">
      <c r="A241" s="587"/>
      <c r="B241" s="260" t="s">
        <v>21</v>
      </c>
      <c r="C241" s="385">
        <v>2042703</v>
      </c>
      <c r="D241" s="234">
        <v>1.640925427936081</v>
      </c>
      <c r="E241" s="620"/>
      <c r="F241" s="623"/>
      <c r="G241" s="233">
        <v>24013</v>
      </c>
      <c r="H241" s="234">
        <v>0.53300561797752799</v>
      </c>
      <c r="I241" s="369">
        <v>23437</v>
      </c>
      <c r="J241" s="234">
        <v>1.5483309774926606</v>
      </c>
      <c r="K241" s="626">
        <v>34189</v>
      </c>
      <c r="L241" s="629">
        <v>-7.4972943722943719E-2</v>
      </c>
      <c r="M241" s="369">
        <v>7536</v>
      </c>
      <c r="N241" s="234">
        <v>1.9029275808936825</v>
      </c>
      <c r="O241" s="369"/>
      <c r="P241" s="234"/>
      <c r="Q241" s="369">
        <v>195</v>
      </c>
      <c r="R241" s="234">
        <v>-0.74838709677419357</v>
      </c>
      <c r="S241" s="369">
        <v>1344</v>
      </c>
      <c r="T241" s="234">
        <v>0.48017621145374445</v>
      </c>
      <c r="U241" s="384"/>
      <c r="V241" s="321"/>
      <c r="W241" s="233">
        <v>295</v>
      </c>
      <c r="X241" s="234">
        <v>3.916666666666667</v>
      </c>
      <c r="Y241" s="384">
        <v>59</v>
      </c>
      <c r="Z241" s="234">
        <v>5.5555555555555554</v>
      </c>
      <c r="AA241" s="369"/>
      <c r="AB241" s="234"/>
      <c r="AC241" s="369"/>
      <c r="AD241" s="234"/>
      <c r="AE241" s="369"/>
      <c r="AF241" s="234"/>
      <c r="AG241" s="369"/>
      <c r="AH241" s="234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  <c r="HS241" s="23"/>
      <c r="HT241" s="23"/>
      <c r="HU241" s="23"/>
      <c r="HV241" s="23"/>
      <c r="HW241" s="23"/>
      <c r="HX241" s="23"/>
      <c r="HY241" s="23"/>
      <c r="HZ241" s="23"/>
      <c r="IA241" s="23"/>
      <c r="IB241" s="23"/>
      <c r="IC241" s="23"/>
      <c r="ID241" s="23"/>
      <c r="IE241" s="23"/>
      <c r="IF241" s="23"/>
      <c r="IG241" s="23"/>
      <c r="IH241" s="23"/>
      <c r="II241" s="23"/>
      <c r="IJ241" s="23"/>
      <c r="IK241" s="23"/>
      <c r="IL241" s="23"/>
      <c r="IM241" s="23"/>
      <c r="IN241" s="23"/>
      <c r="IO241" s="23"/>
      <c r="IP241" s="23"/>
      <c r="IQ241" s="23"/>
      <c r="IR241" s="23"/>
      <c r="IS241" s="23"/>
      <c r="IT241" s="23"/>
      <c r="IU241" s="23"/>
      <c r="IV241" s="23"/>
      <c r="IW241" s="23"/>
      <c r="IX241" s="23"/>
      <c r="IY241" s="23"/>
      <c r="IZ241" s="23"/>
      <c r="JA241" s="23"/>
      <c r="JB241" s="23"/>
      <c r="JC241" s="23"/>
      <c r="JD241" s="23"/>
      <c r="JE241" s="23"/>
      <c r="JF241" s="23"/>
      <c r="JG241" s="23"/>
      <c r="JH241" s="23"/>
      <c r="JI241" s="23"/>
      <c r="JJ241" s="23"/>
      <c r="JK241" s="23"/>
      <c r="JL241" s="23"/>
      <c r="JM241" s="23"/>
      <c r="JN241" s="23"/>
      <c r="JO241" s="23"/>
      <c r="JP241" s="23"/>
      <c r="JQ241" s="23"/>
      <c r="JR241" s="23"/>
      <c r="JS241" s="23"/>
      <c r="JT241" s="23"/>
      <c r="JU241" s="23"/>
      <c r="JV241" s="23"/>
      <c r="JW241" s="23"/>
      <c r="JX241" s="23"/>
      <c r="JY241" s="23"/>
      <c r="JZ241" s="23"/>
      <c r="KA241" s="23"/>
      <c r="KB241" s="23"/>
      <c r="KC241" s="23"/>
      <c r="KD241" s="23"/>
      <c r="KE241" s="23"/>
      <c r="KF241" s="23"/>
      <c r="KG241" s="23"/>
      <c r="KH241" s="23"/>
      <c r="KI241" s="23"/>
      <c r="KJ241" s="23"/>
      <c r="KK241" s="23"/>
      <c r="KL241" s="23"/>
      <c r="KM241" s="23"/>
      <c r="KN241" s="23"/>
      <c r="KO241" s="23"/>
      <c r="KP241" s="23"/>
      <c r="KQ241" s="23"/>
      <c r="KR241" s="23"/>
      <c r="KS241" s="23"/>
      <c r="KT241" s="23"/>
      <c r="KU241" s="23"/>
      <c r="KV241" s="23"/>
      <c r="KW241" s="23"/>
      <c r="KX241" s="23"/>
      <c r="KY241" s="23"/>
      <c r="KZ241" s="23"/>
      <c r="LA241" s="23"/>
      <c r="LB241" s="23"/>
      <c r="LC241" s="23"/>
      <c r="LD241" s="23"/>
      <c r="LE241" s="23"/>
      <c r="LF241" s="23"/>
      <c r="LG241" s="23"/>
      <c r="LH241" s="23"/>
      <c r="LI241" s="23"/>
      <c r="LJ241" s="23"/>
      <c r="LK241" s="23"/>
      <c r="LL241" s="23"/>
      <c r="LM241" s="23"/>
      <c r="LN241" s="23"/>
      <c r="LO241" s="23"/>
      <c r="LP241" s="23"/>
      <c r="LQ241" s="23"/>
      <c r="LR241" s="23"/>
      <c r="LS241" s="23"/>
      <c r="LT241" s="23"/>
      <c r="LU241" s="23"/>
      <c r="LV241" s="23"/>
      <c r="LW241" s="23"/>
      <c r="LX241" s="23"/>
      <c r="LY241" s="23"/>
      <c r="LZ241" s="23"/>
      <c r="MA241" s="23"/>
      <c r="MB241" s="23"/>
      <c r="MC241" s="23"/>
      <c r="MD241" s="23"/>
      <c r="ME241" s="23"/>
      <c r="MF241" s="23"/>
      <c r="MG241" s="23"/>
      <c r="MH241" s="23"/>
      <c r="MI241" s="23"/>
      <c r="MJ241" s="23"/>
      <c r="MK241" s="23"/>
      <c r="ML241" s="23"/>
      <c r="MM241" s="23"/>
      <c r="MN241" s="23"/>
      <c r="MO241" s="23"/>
      <c r="MP241" s="23"/>
      <c r="MQ241" s="23"/>
      <c r="MR241" s="23"/>
      <c r="MS241" s="23"/>
      <c r="MT241" s="23"/>
      <c r="MU241" s="23"/>
      <c r="MV241" s="23"/>
      <c r="MW241" s="23"/>
      <c r="MX241" s="23"/>
      <c r="MY241" s="23"/>
      <c r="MZ241" s="23"/>
      <c r="NA241" s="23"/>
      <c r="NB241" s="23"/>
      <c r="NC241" s="23"/>
      <c r="ND241" s="23"/>
      <c r="NE241" s="23"/>
      <c r="NF241" s="23"/>
      <c r="NG241" s="23"/>
      <c r="NH241" s="23"/>
      <c r="NI241" s="23"/>
      <c r="NJ241" s="23"/>
      <c r="NK241" s="23"/>
      <c r="NL241" s="23"/>
      <c r="NM241" s="23"/>
      <c r="NN241" s="23"/>
      <c r="NO241" s="23"/>
      <c r="NP241" s="23"/>
      <c r="NQ241" s="23"/>
      <c r="NR241" s="23"/>
      <c r="NS241" s="23"/>
      <c r="NT241" s="23"/>
      <c r="NU241" s="23"/>
      <c r="NV241" s="23"/>
      <c r="NW241" s="23"/>
      <c r="NX241" s="23"/>
      <c r="NY241" s="23"/>
      <c r="NZ241" s="23"/>
      <c r="OA241" s="23"/>
      <c r="OB241" s="23"/>
      <c r="OC241" s="23"/>
      <c r="OD241" s="23"/>
      <c r="OE241" s="23"/>
      <c r="OF241" s="23"/>
      <c r="OG241" s="23"/>
      <c r="OH241" s="23"/>
      <c r="OI241" s="23"/>
      <c r="OJ241" s="23"/>
      <c r="OK241" s="23"/>
      <c r="OL241" s="23"/>
      <c r="OM241" s="23"/>
      <c r="ON241" s="23"/>
      <c r="OO241" s="23"/>
      <c r="OP241" s="23"/>
      <c r="OQ241" s="23"/>
      <c r="OR241" s="23"/>
      <c r="OS241" s="23"/>
      <c r="OT241" s="23"/>
      <c r="OU241" s="23"/>
      <c r="OV241" s="23"/>
      <c r="OW241" s="23"/>
      <c r="OX241" s="23"/>
      <c r="OY241" s="23"/>
      <c r="OZ241" s="23"/>
      <c r="PA241" s="23"/>
      <c r="PB241" s="23"/>
      <c r="PC241" s="23"/>
      <c r="PD241" s="23"/>
      <c r="PE241" s="23"/>
      <c r="PF241" s="23"/>
      <c r="PG241" s="23"/>
      <c r="PH241" s="23"/>
      <c r="PI241" s="23"/>
      <c r="PJ241" s="23"/>
      <c r="PK241" s="23"/>
      <c r="PL241" s="23"/>
      <c r="PM241" s="23"/>
      <c r="PN241" s="23"/>
      <c r="PO241" s="23"/>
      <c r="PP241" s="23"/>
      <c r="PQ241" s="23"/>
      <c r="PR241" s="23"/>
      <c r="PS241" s="23"/>
      <c r="PT241" s="23"/>
      <c r="PU241" s="23"/>
      <c r="PV241" s="23"/>
      <c r="PW241" s="23"/>
      <c r="PX241" s="23"/>
      <c r="PY241" s="23"/>
      <c r="PZ241" s="23"/>
      <c r="QA241" s="23"/>
      <c r="QB241" s="23"/>
      <c r="QC241" s="23"/>
      <c r="QD241" s="23"/>
      <c r="QE241" s="23"/>
      <c r="QF241" s="23"/>
      <c r="QG241" s="23"/>
      <c r="QH241" s="23"/>
      <c r="QI241" s="23"/>
      <c r="QJ241" s="23"/>
      <c r="QK241" s="23"/>
      <c r="QL241" s="23"/>
      <c r="QM241" s="23"/>
      <c r="QN241" s="23"/>
      <c r="QO241" s="23"/>
      <c r="QP241" s="23"/>
      <c r="QQ241" s="23"/>
      <c r="QR241" s="23"/>
      <c r="QS241" s="23"/>
      <c r="QT241" s="23"/>
      <c r="QU241" s="23"/>
      <c r="QV241" s="23"/>
      <c r="QW241" s="23"/>
      <c r="QX241" s="23"/>
      <c r="QY241" s="23"/>
      <c r="QZ241" s="23"/>
      <c r="RA241" s="23"/>
      <c r="RB241" s="23"/>
      <c r="RC241" s="23"/>
      <c r="RD241" s="23"/>
      <c r="RE241" s="23"/>
      <c r="RF241" s="23"/>
      <c r="RG241" s="23"/>
      <c r="RH241" s="23"/>
      <c r="RI241" s="23"/>
      <c r="RJ241" s="23"/>
      <c r="RK241" s="23"/>
      <c r="RL241" s="23"/>
      <c r="RM241" s="23"/>
      <c r="RN241" s="23"/>
      <c r="RO241" s="23"/>
      <c r="RP241" s="23"/>
      <c r="RQ241" s="23"/>
      <c r="RR241" s="23"/>
      <c r="RS241" s="23"/>
      <c r="RT241" s="23"/>
      <c r="RU241" s="23"/>
      <c r="RV241" s="23"/>
      <c r="RW241" s="23"/>
      <c r="RX241" s="23"/>
      <c r="RY241" s="23"/>
      <c r="RZ241" s="23"/>
      <c r="SA241" s="23"/>
      <c r="SB241" s="23"/>
      <c r="SC241" s="23"/>
      <c r="SD241" s="23"/>
      <c r="SE241" s="23"/>
      <c r="SF241" s="23"/>
      <c r="SG241" s="23"/>
      <c r="SH241" s="23"/>
      <c r="SI241" s="23"/>
      <c r="SJ241" s="23"/>
      <c r="SK241" s="23"/>
      <c r="SL241" s="23"/>
      <c r="SM241" s="23"/>
      <c r="SN241" s="23"/>
      <c r="SO241" s="23"/>
      <c r="SP241" s="23"/>
      <c r="SQ241" s="23"/>
      <c r="SR241" s="23"/>
      <c r="SS241" s="23"/>
      <c r="ST241" s="23"/>
      <c r="SU241" s="23"/>
      <c r="SV241" s="23"/>
      <c r="SW241" s="23"/>
      <c r="SX241" s="23"/>
      <c r="SY241" s="23"/>
      <c r="SZ241" s="23"/>
      <c r="TA241" s="23"/>
      <c r="TB241" s="23"/>
      <c r="TC241" s="23"/>
      <c r="TD241" s="23"/>
      <c r="TE241" s="23"/>
      <c r="TF241" s="23"/>
      <c r="TG241" s="23"/>
      <c r="TH241" s="23"/>
      <c r="TI241" s="23"/>
      <c r="TJ241" s="23"/>
      <c r="TK241" s="23"/>
      <c r="TL241" s="23"/>
      <c r="TM241" s="23"/>
      <c r="TN241" s="23"/>
      <c r="TO241" s="23"/>
      <c r="TP241" s="23"/>
      <c r="TQ241" s="23"/>
      <c r="TR241" s="23"/>
      <c r="TS241" s="23"/>
      <c r="TT241" s="23"/>
      <c r="TU241" s="23"/>
      <c r="TV241" s="23"/>
      <c r="TW241" s="23"/>
      <c r="TX241" s="23"/>
      <c r="TY241" s="23"/>
      <c r="TZ241" s="23"/>
      <c r="UA241" s="23"/>
      <c r="UB241" s="23"/>
      <c r="UC241" s="23"/>
      <c r="UD241" s="23"/>
      <c r="UE241" s="23"/>
      <c r="UF241" s="23"/>
      <c r="UG241" s="23"/>
      <c r="UH241" s="23"/>
      <c r="UI241" s="23"/>
      <c r="UJ241" s="23"/>
      <c r="UK241" s="23"/>
      <c r="UL241" s="23"/>
      <c r="UM241" s="23"/>
      <c r="UN241" s="23"/>
      <c r="UO241" s="23"/>
      <c r="UP241" s="23"/>
      <c r="UQ241" s="23"/>
      <c r="UR241" s="23"/>
      <c r="US241" s="23"/>
      <c r="UT241" s="23"/>
      <c r="UU241" s="23"/>
      <c r="UV241" s="23"/>
      <c r="UW241" s="23"/>
      <c r="UX241" s="23"/>
      <c r="UY241" s="23"/>
      <c r="UZ241" s="23"/>
      <c r="VA241" s="23"/>
      <c r="VB241" s="23"/>
      <c r="VC241" s="23"/>
      <c r="VD241" s="23"/>
      <c r="VE241" s="23"/>
      <c r="VF241" s="23"/>
      <c r="VG241" s="23"/>
      <c r="VH241" s="23"/>
      <c r="VI241" s="23"/>
      <c r="VJ241" s="23"/>
      <c r="VK241" s="23"/>
      <c r="VL241" s="23"/>
      <c r="VM241" s="23"/>
      <c r="VN241" s="23"/>
      <c r="VO241" s="23"/>
      <c r="VP241" s="23"/>
      <c r="VQ241" s="23"/>
      <c r="VR241" s="23"/>
      <c r="VS241" s="23"/>
      <c r="VT241" s="23"/>
      <c r="VU241" s="23"/>
      <c r="VV241" s="23"/>
      <c r="VW241" s="23"/>
      <c r="VX241" s="23"/>
      <c r="VY241" s="23"/>
      <c r="VZ241" s="23"/>
      <c r="WA241" s="23"/>
      <c r="WB241" s="23"/>
      <c r="WC241" s="23"/>
      <c r="WD241" s="23"/>
      <c r="WE241" s="23"/>
      <c r="WF241" s="23"/>
      <c r="WG241" s="23"/>
      <c r="WH241" s="23"/>
      <c r="WI241" s="23"/>
      <c r="WJ241" s="23"/>
      <c r="WK241" s="23"/>
      <c r="WL241" s="23"/>
      <c r="WM241" s="23"/>
      <c r="WN241" s="23"/>
      <c r="WO241" s="23"/>
      <c r="WP241" s="23"/>
      <c r="WQ241" s="23"/>
      <c r="WR241" s="23"/>
      <c r="WS241" s="23"/>
      <c r="WT241" s="23"/>
      <c r="WU241" s="23"/>
      <c r="WV241" s="23"/>
      <c r="WW241" s="23"/>
      <c r="WX241" s="23"/>
      <c r="WY241" s="23"/>
      <c r="WZ241" s="23"/>
      <c r="XA241" s="23"/>
      <c r="XB241" s="23"/>
      <c r="XC241" s="23"/>
      <c r="XD241" s="23"/>
      <c r="XE241" s="23"/>
      <c r="XF241" s="23"/>
      <c r="XG241" s="23"/>
      <c r="XH241" s="23"/>
      <c r="XI241" s="23"/>
      <c r="XJ241" s="23"/>
      <c r="XK241" s="23"/>
      <c r="XL241" s="23"/>
      <c r="XM241" s="23"/>
      <c r="XN241" s="23"/>
      <c r="XO241" s="23"/>
      <c r="XP241" s="23"/>
      <c r="XQ241" s="23"/>
      <c r="XR241" s="23"/>
      <c r="XS241" s="23"/>
      <c r="XT241" s="23"/>
      <c r="XU241" s="23"/>
      <c r="XV241" s="23"/>
      <c r="XW241" s="23"/>
      <c r="XX241" s="23"/>
      <c r="XY241" s="23"/>
      <c r="XZ241" s="23"/>
      <c r="YA241" s="23"/>
      <c r="YB241" s="23"/>
      <c r="YC241" s="23"/>
      <c r="YD241" s="23"/>
      <c r="YE241" s="23"/>
      <c r="YF241" s="23"/>
      <c r="YG241" s="23"/>
      <c r="YH241" s="23"/>
      <c r="YI241" s="23"/>
      <c r="YJ241" s="23"/>
      <c r="YK241" s="23"/>
      <c r="YL241" s="23"/>
      <c r="YM241" s="23"/>
      <c r="YN241" s="23"/>
      <c r="YO241" s="23"/>
      <c r="YP241" s="23"/>
      <c r="YQ241" s="23"/>
      <c r="YR241" s="23"/>
      <c r="YS241" s="23"/>
      <c r="YT241" s="23"/>
      <c r="YU241" s="23"/>
      <c r="YV241" s="23"/>
      <c r="YW241" s="23"/>
      <c r="YX241" s="23"/>
      <c r="YY241" s="23"/>
      <c r="YZ241" s="23"/>
      <c r="ZA241" s="23"/>
      <c r="ZB241" s="23"/>
      <c r="ZC241" s="23"/>
      <c r="ZD241" s="23"/>
      <c r="ZE241" s="23"/>
      <c r="ZF241" s="23"/>
      <c r="ZG241" s="23"/>
      <c r="ZH241" s="23"/>
      <c r="ZI241" s="23"/>
      <c r="ZJ241" s="23"/>
      <c r="ZK241" s="23"/>
      <c r="ZL241" s="23"/>
      <c r="ZM241" s="23"/>
      <c r="ZN241" s="23"/>
      <c r="ZO241" s="23"/>
      <c r="ZP241" s="23"/>
      <c r="ZQ241" s="23"/>
      <c r="ZR241" s="23"/>
      <c r="ZS241" s="23"/>
      <c r="ZT241" s="23"/>
      <c r="ZU241" s="23"/>
      <c r="ZV241" s="23"/>
      <c r="ZW241" s="23"/>
      <c r="ZX241" s="23"/>
      <c r="ZY241" s="23"/>
      <c r="ZZ241" s="23"/>
      <c r="AAA241" s="23"/>
      <c r="AAB241" s="23"/>
      <c r="AAC241" s="23"/>
      <c r="AAD241" s="23"/>
      <c r="AAE241" s="23"/>
      <c r="AAF241" s="23"/>
      <c r="AAG241" s="23"/>
      <c r="AAH241" s="23"/>
      <c r="AAI241" s="23"/>
      <c r="AAJ241" s="23"/>
      <c r="AAK241" s="23"/>
      <c r="AAL241" s="23"/>
      <c r="AAM241" s="23"/>
      <c r="AAN241" s="23"/>
      <c r="AAO241" s="23"/>
      <c r="AAP241" s="23"/>
      <c r="AAQ241" s="23"/>
      <c r="AAR241" s="23"/>
      <c r="AAS241" s="23"/>
      <c r="AAT241" s="23"/>
      <c r="AAU241" s="23"/>
      <c r="AAV241" s="23"/>
      <c r="AAW241" s="23"/>
      <c r="AAX241" s="23"/>
      <c r="AAY241" s="23"/>
      <c r="AAZ241" s="23"/>
      <c r="ABA241" s="23"/>
      <c r="ABB241" s="23"/>
      <c r="ABC241" s="23"/>
      <c r="ABD241" s="23"/>
      <c r="ABE241" s="23"/>
      <c r="ABF241" s="23"/>
      <c r="ABG241" s="23"/>
      <c r="ABH241" s="23"/>
      <c r="ABI241" s="23"/>
      <c r="ABJ241" s="23"/>
      <c r="ABK241" s="23"/>
      <c r="ABL241" s="23"/>
      <c r="ABM241" s="23"/>
      <c r="ABN241" s="23"/>
      <c r="ABO241" s="23"/>
      <c r="ABP241" s="23"/>
      <c r="ABQ241" s="23"/>
      <c r="ABR241" s="23"/>
      <c r="ABS241" s="23"/>
      <c r="ABT241" s="23"/>
      <c r="ABU241" s="23"/>
      <c r="ABV241" s="23"/>
      <c r="ABW241" s="23"/>
      <c r="ABX241" s="23"/>
      <c r="ABY241" s="23"/>
      <c r="ABZ241" s="23"/>
      <c r="ACA241" s="23"/>
      <c r="ACB241" s="23"/>
      <c r="ACC241" s="23"/>
      <c r="ACD241" s="23"/>
      <c r="ACE241" s="23"/>
      <c r="ACF241" s="23"/>
      <c r="ACG241" s="23"/>
      <c r="ACH241" s="23"/>
      <c r="ACI241" s="23"/>
      <c r="ACJ241" s="23"/>
      <c r="ACK241" s="23"/>
      <c r="ACL241" s="23"/>
      <c r="ACM241" s="23"/>
      <c r="ACN241" s="23"/>
      <c r="ACO241" s="23"/>
      <c r="ACP241" s="23"/>
      <c r="ACQ241" s="23"/>
      <c r="ACR241" s="23"/>
      <c r="ACS241" s="23"/>
      <c r="ACT241" s="23"/>
      <c r="ACU241" s="23"/>
      <c r="ACV241" s="23"/>
      <c r="ACW241" s="23"/>
      <c r="ACX241" s="23"/>
      <c r="ACY241" s="23"/>
      <c r="ACZ241" s="23"/>
      <c r="ADA241" s="23"/>
      <c r="ADB241" s="23"/>
      <c r="ADC241" s="23"/>
      <c r="ADD241" s="23"/>
      <c r="ADE241" s="23"/>
      <c r="ADF241" s="23"/>
      <c r="ADG241" s="23"/>
      <c r="ADH241" s="23"/>
      <c r="ADI241" s="23"/>
      <c r="ADJ241" s="23"/>
      <c r="ADK241" s="23"/>
      <c r="ADL241" s="23"/>
      <c r="ADM241" s="23"/>
      <c r="ADN241" s="23"/>
      <c r="ADO241" s="23"/>
      <c r="ADP241" s="23"/>
      <c r="ADQ241" s="23"/>
      <c r="ADR241" s="23"/>
      <c r="ADS241" s="23"/>
      <c r="ADT241" s="23"/>
      <c r="ADU241" s="23"/>
      <c r="ADV241" s="23"/>
      <c r="ADW241" s="23"/>
      <c r="ADX241" s="23"/>
      <c r="ADY241" s="23"/>
      <c r="ADZ241" s="23"/>
      <c r="AEA241" s="23"/>
      <c r="AEB241" s="23"/>
      <c r="AEC241" s="23"/>
      <c r="AED241" s="23"/>
      <c r="AEE241" s="23"/>
      <c r="AEF241" s="23"/>
      <c r="AEG241" s="23"/>
      <c r="AEH241" s="23"/>
      <c r="AEI241" s="23"/>
      <c r="AEJ241" s="23"/>
      <c r="AEK241" s="23"/>
      <c r="AEL241" s="23"/>
      <c r="AEM241" s="23"/>
      <c r="AEN241" s="23"/>
      <c r="AEO241" s="23"/>
      <c r="AEP241" s="23"/>
      <c r="AEQ241" s="23"/>
      <c r="AER241" s="23"/>
      <c r="AES241" s="23"/>
      <c r="AET241" s="23"/>
      <c r="AEU241" s="23"/>
      <c r="AEV241" s="23"/>
      <c r="AEW241" s="23"/>
      <c r="AEX241" s="23"/>
      <c r="AEY241" s="23"/>
      <c r="AEZ241" s="23"/>
      <c r="AFA241" s="23"/>
      <c r="AFB241" s="23"/>
      <c r="AFC241" s="23"/>
      <c r="AFD241" s="23"/>
      <c r="AFE241" s="23"/>
      <c r="AFF241" s="23"/>
      <c r="AFG241" s="23"/>
      <c r="AFH241" s="23"/>
      <c r="AFI241" s="23"/>
      <c r="AFJ241" s="23"/>
      <c r="AFK241" s="23"/>
      <c r="AFL241" s="23"/>
      <c r="AFM241" s="23"/>
      <c r="AFN241" s="23"/>
      <c r="AFO241" s="23"/>
      <c r="AFP241" s="23"/>
      <c r="AFQ241" s="23"/>
      <c r="AFR241" s="23"/>
      <c r="AFS241" s="23"/>
      <c r="AFT241" s="23"/>
      <c r="AFU241" s="23"/>
      <c r="AFV241" s="23"/>
      <c r="AFW241" s="23"/>
      <c r="AFX241" s="23"/>
      <c r="AFY241" s="23"/>
      <c r="AFZ241" s="23"/>
      <c r="AGA241" s="23"/>
      <c r="AGB241" s="23"/>
      <c r="AGC241" s="23"/>
      <c r="AGD241" s="23"/>
      <c r="AGE241" s="23"/>
      <c r="AGF241" s="23"/>
      <c r="AGG241" s="23"/>
      <c r="AGH241" s="23"/>
      <c r="AGI241" s="23"/>
      <c r="AGJ241" s="23"/>
      <c r="AGK241" s="23"/>
      <c r="AGL241" s="23"/>
      <c r="AGM241" s="23"/>
      <c r="AGN241" s="23"/>
      <c r="AGO241" s="23"/>
      <c r="AGP241" s="23"/>
      <c r="AGQ241" s="23"/>
      <c r="AGR241" s="23"/>
      <c r="AGS241" s="23"/>
      <c r="AGT241" s="23"/>
      <c r="AGU241" s="23"/>
      <c r="AGV241" s="23"/>
      <c r="AGW241" s="23"/>
      <c r="AGX241" s="23"/>
      <c r="AGY241" s="23"/>
      <c r="AGZ241" s="23"/>
      <c r="AHA241" s="23"/>
      <c r="AHB241" s="23"/>
      <c r="AHC241" s="23"/>
      <c r="AHD241" s="23"/>
      <c r="AHE241" s="23"/>
      <c r="AHF241" s="23"/>
      <c r="AHG241" s="23"/>
      <c r="AHH241" s="23"/>
      <c r="AHI241" s="23"/>
      <c r="AHJ241" s="23"/>
      <c r="AHK241" s="23"/>
      <c r="AHL241" s="23"/>
      <c r="AHM241" s="23"/>
      <c r="AHN241" s="23"/>
      <c r="AHO241" s="23"/>
      <c r="AHP241" s="23"/>
      <c r="AHQ241" s="23"/>
      <c r="AHR241" s="23"/>
      <c r="AHS241" s="23"/>
      <c r="AHT241" s="23"/>
      <c r="AHU241" s="23"/>
      <c r="AHV241" s="23"/>
      <c r="AHW241" s="23"/>
      <c r="AHX241" s="23"/>
      <c r="AHY241" s="23"/>
      <c r="AHZ241" s="23"/>
      <c r="AIA241" s="23"/>
      <c r="AIB241" s="23"/>
      <c r="AIC241" s="23"/>
      <c r="AID241" s="23"/>
    </row>
    <row r="242" spans="1:914" s="20" customFormat="1" ht="13.55" customHeight="1">
      <c r="A242" s="587"/>
      <c r="B242" s="260" t="s">
        <v>34</v>
      </c>
      <c r="C242" s="385">
        <v>2061646</v>
      </c>
      <c r="D242" s="234">
        <v>0.9796280310457437</v>
      </c>
      <c r="E242" s="620"/>
      <c r="F242" s="623"/>
      <c r="G242" s="233">
        <v>18763</v>
      </c>
      <c r="H242" s="234">
        <v>0.38902872371927755</v>
      </c>
      <c r="I242" s="369">
        <v>14593</v>
      </c>
      <c r="J242" s="234">
        <v>1.3207697201017812</v>
      </c>
      <c r="K242" s="626"/>
      <c r="L242" s="629"/>
      <c r="M242" s="369">
        <v>2909</v>
      </c>
      <c r="N242" s="234">
        <v>0.9100459619172685</v>
      </c>
      <c r="O242" s="369"/>
      <c r="P242" s="234"/>
      <c r="Q242" s="369">
        <v>20</v>
      </c>
      <c r="R242" s="234">
        <v>-0.92779783393501802</v>
      </c>
      <c r="S242" s="369">
        <v>1367</v>
      </c>
      <c r="T242" s="234">
        <v>0.20228671943711518</v>
      </c>
      <c r="U242" s="384"/>
      <c r="V242" s="321"/>
      <c r="W242" s="233">
        <v>132</v>
      </c>
      <c r="X242" s="234">
        <v>5.6</v>
      </c>
      <c r="Y242" s="384">
        <v>12</v>
      </c>
      <c r="Z242" s="234">
        <v>-0.6</v>
      </c>
      <c r="AA242" s="369"/>
      <c r="AB242" s="234"/>
      <c r="AC242" s="369"/>
      <c r="AD242" s="234"/>
      <c r="AE242" s="369"/>
      <c r="AF242" s="234"/>
      <c r="AG242" s="369"/>
      <c r="AH242" s="234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  <c r="HS242" s="23"/>
      <c r="HT242" s="23"/>
      <c r="HU242" s="23"/>
      <c r="HV242" s="23"/>
      <c r="HW242" s="23"/>
      <c r="HX242" s="23"/>
      <c r="HY242" s="23"/>
      <c r="HZ242" s="23"/>
      <c r="IA242" s="23"/>
      <c r="IB242" s="23"/>
      <c r="IC242" s="23"/>
      <c r="ID242" s="23"/>
      <c r="IE242" s="23"/>
      <c r="IF242" s="23"/>
      <c r="IG242" s="23"/>
      <c r="IH242" s="23"/>
      <c r="II242" s="23"/>
      <c r="IJ242" s="23"/>
      <c r="IK242" s="23"/>
      <c r="IL242" s="23"/>
      <c r="IM242" s="23"/>
      <c r="IN242" s="23"/>
      <c r="IO242" s="23"/>
      <c r="IP242" s="23"/>
      <c r="IQ242" s="23"/>
      <c r="IR242" s="23"/>
      <c r="IS242" s="23"/>
      <c r="IT242" s="23"/>
      <c r="IU242" s="23"/>
      <c r="IV242" s="23"/>
      <c r="IW242" s="23"/>
      <c r="IX242" s="23"/>
      <c r="IY242" s="23"/>
      <c r="IZ242" s="23"/>
      <c r="JA242" s="23"/>
      <c r="JB242" s="23"/>
      <c r="JC242" s="23"/>
      <c r="JD242" s="23"/>
      <c r="JE242" s="23"/>
      <c r="JF242" s="23"/>
      <c r="JG242" s="23"/>
      <c r="JH242" s="23"/>
      <c r="JI242" s="23"/>
      <c r="JJ242" s="23"/>
      <c r="JK242" s="23"/>
      <c r="JL242" s="23"/>
      <c r="JM242" s="23"/>
      <c r="JN242" s="23"/>
      <c r="JO242" s="23"/>
      <c r="JP242" s="23"/>
      <c r="JQ242" s="23"/>
      <c r="JR242" s="23"/>
      <c r="JS242" s="23"/>
      <c r="JT242" s="23"/>
      <c r="JU242" s="23"/>
      <c r="JV242" s="23"/>
      <c r="JW242" s="23"/>
      <c r="JX242" s="23"/>
      <c r="JY242" s="23"/>
      <c r="JZ242" s="23"/>
      <c r="KA242" s="23"/>
      <c r="KB242" s="23"/>
      <c r="KC242" s="23"/>
      <c r="KD242" s="23"/>
      <c r="KE242" s="23"/>
      <c r="KF242" s="23"/>
      <c r="KG242" s="23"/>
      <c r="KH242" s="23"/>
      <c r="KI242" s="23"/>
      <c r="KJ242" s="23"/>
      <c r="KK242" s="23"/>
      <c r="KL242" s="23"/>
      <c r="KM242" s="23"/>
      <c r="KN242" s="23"/>
      <c r="KO242" s="23"/>
      <c r="KP242" s="23"/>
      <c r="KQ242" s="23"/>
      <c r="KR242" s="23"/>
      <c r="KS242" s="23"/>
      <c r="KT242" s="23"/>
      <c r="KU242" s="23"/>
      <c r="KV242" s="23"/>
      <c r="KW242" s="23"/>
      <c r="KX242" s="23"/>
      <c r="KY242" s="23"/>
      <c r="KZ242" s="23"/>
      <c r="LA242" s="23"/>
      <c r="LB242" s="23"/>
      <c r="LC242" s="23"/>
      <c r="LD242" s="23"/>
      <c r="LE242" s="23"/>
      <c r="LF242" s="23"/>
      <c r="LG242" s="23"/>
      <c r="LH242" s="23"/>
      <c r="LI242" s="23"/>
      <c r="LJ242" s="23"/>
      <c r="LK242" s="23"/>
      <c r="LL242" s="23"/>
      <c r="LM242" s="23"/>
      <c r="LN242" s="23"/>
      <c r="LO242" s="23"/>
      <c r="LP242" s="23"/>
      <c r="LQ242" s="23"/>
      <c r="LR242" s="23"/>
      <c r="LS242" s="23"/>
      <c r="LT242" s="23"/>
      <c r="LU242" s="23"/>
      <c r="LV242" s="23"/>
      <c r="LW242" s="23"/>
      <c r="LX242" s="23"/>
      <c r="LY242" s="23"/>
      <c r="LZ242" s="23"/>
      <c r="MA242" s="23"/>
      <c r="MB242" s="23"/>
      <c r="MC242" s="23"/>
      <c r="MD242" s="23"/>
      <c r="ME242" s="23"/>
      <c r="MF242" s="23"/>
      <c r="MG242" s="23"/>
      <c r="MH242" s="23"/>
      <c r="MI242" s="23"/>
      <c r="MJ242" s="23"/>
      <c r="MK242" s="23"/>
      <c r="ML242" s="23"/>
      <c r="MM242" s="23"/>
      <c r="MN242" s="23"/>
      <c r="MO242" s="23"/>
      <c r="MP242" s="23"/>
      <c r="MQ242" s="23"/>
      <c r="MR242" s="23"/>
      <c r="MS242" s="23"/>
      <c r="MT242" s="23"/>
      <c r="MU242" s="23"/>
      <c r="MV242" s="23"/>
      <c r="MW242" s="23"/>
      <c r="MX242" s="23"/>
      <c r="MY242" s="23"/>
      <c r="MZ242" s="23"/>
      <c r="NA242" s="23"/>
      <c r="NB242" s="23"/>
      <c r="NC242" s="23"/>
      <c r="ND242" s="23"/>
      <c r="NE242" s="23"/>
      <c r="NF242" s="23"/>
      <c r="NG242" s="23"/>
      <c r="NH242" s="23"/>
      <c r="NI242" s="23"/>
      <c r="NJ242" s="23"/>
      <c r="NK242" s="23"/>
      <c r="NL242" s="23"/>
      <c r="NM242" s="23"/>
      <c r="NN242" s="23"/>
      <c r="NO242" s="23"/>
      <c r="NP242" s="23"/>
      <c r="NQ242" s="23"/>
      <c r="NR242" s="23"/>
      <c r="NS242" s="23"/>
      <c r="NT242" s="23"/>
      <c r="NU242" s="23"/>
      <c r="NV242" s="23"/>
      <c r="NW242" s="23"/>
      <c r="NX242" s="23"/>
      <c r="NY242" s="23"/>
      <c r="NZ242" s="23"/>
      <c r="OA242" s="23"/>
      <c r="OB242" s="23"/>
      <c r="OC242" s="23"/>
      <c r="OD242" s="23"/>
      <c r="OE242" s="23"/>
      <c r="OF242" s="23"/>
      <c r="OG242" s="23"/>
      <c r="OH242" s="23"/>
      <c r="OI242" s="23"/>
      <c r="OJ242" s="23"/>
      <c r="OK242" s="23"/>
      <c r="OL242" s="23"/>
      <c r="OM242" s="23"/>
      <c r="ON242" s="23"/>
      <c r="OO242" s="23"/>
      <c r="OP242" s="23"/>
      <c r="OQ242" s="23"/>
      <c r="OR242" s="23"/>
      <c r="OS242" s="23"/>
      <c r="OT242" s="23"/>
      <c r="OU242" s="23"/>
      <c r="OV242" s="23"/>
      <c r="OW242" s="23"/>
      <c r="OX242" s="23"/>
      <c r="OY242" s="23"/>
      <c r="OZ242" s="23"/>
      <c r="PA242" s="23"/>
      <c r="PB242" s="23"/>
      <c r="PC242" s="23"/>
      <c r="PD242" s="23"/>
      <c r="PE242" s="23"/>
      <c r="PF242" s="23"/>
      <c r="PG242" s="23"/>
      <c r="PH242" s="23"/>
      <c r="PI242" s="23"/>
      <c r="PJ242" s="23"/>
      <c r="PK242" s="23"/>
      <c r="PL242" s="23"/>
      <c r="PM242" s="23"/>
      <c r="PN242" s="23"/>
      <c r="PO242" s="23"/>
      <c r="PP242" s="23"/>
      <c r="PQ242" s="23"/>
      <c r="PR242" s="23"/>
      <c r="PS242" s="23"/>
      <c r="PT242" s="23"/>
      <c r="PU242" s="23"/>
      <c r="PV242" s="23"/>
      <c r="PW242" s="23"/>
      <c r="PX242" s="23"/>
      <c r="PY242" s="23"/>
      <c r="PZ242" s="23"/>
      <c r="QA242" s="23"/>
      <c r="QB242" s="23"/>
      <c r="QC242" s="23"/>
      <c r="QD242" s="23"/>
      <c r="QE242" s="23"/>
      <c r="QF242" s="23"/>
      <c r="QG242" s="23"/>
      <c r="QH242" s="23"/>
      <c r="QI242" s="23"/>
      <c r="QJ242" s="23"/>
      <c r="QK242" s="23"/>
      <c r="QL242" s="23"/>
      <c r="QM242" s="23"/>
      <c r="QN242" s="23"/>
      <c r="QO242" s="23"/>
      <c r="QP242" s="23"/>
      <c r="QQ242" s="23"/>
      <c r="QR242" s="23"/>
      <c r="QS242" s="23"/>
      <c r="QT242" s="23"/>
      <c r="QU242" s="23"/>
      <c r="QV242" s="23"/>
      <c r="QW242" s="23"/>
      <c r="QX242" s="23"/>
      <c r="QY242" s="23"/>
      <c r="QZ242" s="23"/>
      <c r="RA242" s="23"/>
      <c r="RB242" s="23"/>
      <c r="RC242" s="23"/>
      <c r="RD242" s="23"/>
      <c r="RE242" s="23"/>
      <c r="RF242" s="23"/>
      <c r="RG242" s="23"/>
      <c r="RH242" s="23"/>
      <c r="RI242" s="23"/>
      <c r="RJ242" s="23"/>
      <c r="RK242" s="23"/>
      <c r="RL242" s="23"/>
      <c r="RM242" s="23"/>
      <c r="RN242" s="23"/>
      <c r="RO242" s="23"/>
      <c r="RP242" s="23"/>
      <c r="RQ242" s="23"/>
      <c r="RR242" s="23"/>
      <c r="RS242" s="23"/>
      <c r="RT242" s="23"/>
      <c r="RU242" s="23"/>
      <c r="RV242" s="23"/>
      <c r="RW242" s="23"/>
      <c r="RX242" s="23"/>
      <c r="RY242" s="23"/>
      <c r="RZ242" s="23"/>
      <c r="SA242" s="23"/>
      <c r="SB242" s="23"/>
      <c r="SC242" s="23"/>
      <c r="SD242" s="23"/>
      <c r="SE242" s="23"/>
      <c r="SF242" s="23"/>
      <c r="SG242" s="23"/>
      <c r="SH242" s="23"/>
      <c r="SI242" s="23"/>
      <c r="SJ242" s="23"/>
      <c r="SK242" s="23"/>
      <c r="SL242" s="23"/>
      <c r="SM242" s="23"/>
      <c r="SN242" s="23"/>
      <c r="SO242" s="23"/>
      <c r="SP242" s="23"/>
      <c r="SQ242" s="23"/>
      <c r="SR242" s="23"/>
      <c r="SS242" s="23"/>
      <c r="ST242" s="23"/>
      <c r="SU242" s="23"/>
      <c r="SV242" s="23"/>
      <c r="SW242" s="23"/>
      <c r="SX242" s="23"/>
      <c r="SY242" s="23"/>
      <c r="SZ242" s="23"/>
      <c r="TA242" s="23"/>
      <c r="TB242" s="23"/>
      <c r="TC242" s="23"/>
      <c r="TD242" s="23"/>
      <c r="TE242" s="23"/>
      <c r="TF242" s="23"/>
      <c r="TG242" s="23"/>
      <c r="TH242" s="23"/>
      <c r="TI242" s="23"/>
      <c r="TJ242" s="23"/>
      <c r="TK242" s="23"/>
      <c r="TL242" s="23"/>
      <c r="TM242" s="23"/>
      <c r="TN242" s="23"/>
      <c r="TO242" s="23"/>
      <c r="TP242" s="23"/>
      <c r="TQ242" s="23"/>
      <c r="TR242" s="23"/>
      <c r="TS242" s="23"/>
      <c r="TT242" s="23"/>
      <c r="TU242" s="23"/>
      <c r="TV242" s="23"/>
      <c r="TW242" s="23"/>
      <c r="TX242" s="23"/>
      <c r="TY242" s="23"/>
      <c r="TZ242" s="23"/>
      <c r="UA242" s="23"/>
      <c r="UB242" s="23"/>
      <c r="UC242" s="23"/>
      <c r="UD242" s="23"/>
      <c r="UE242" s="23"/>
      <c r="UF242" s="23"/>
      <c r="UG242" s="23"/>
      <c r="UH242" s="23"/>
      <c r="UI242" s="23"/>
      <c r="UJ242" s="23"/>
      <c r="UK242" s="23"/>
      <c r="UL242" s="23"/>
      <c r="UM242" s="23"/>
      <c r="UN242" s="23"/>
      <c r="UO242" s="23"/>
      <c r="UP242" s="23"/>
      <c r="UQ242" s="23"/>
      <c r="UR242" s="23"/>
      <c r="US242" s="23"/>
      <c r="UT242" s="23"/>
      <c r="UU242" s="23"/>
      <c r="UV242" s="23"/>
      <c r="UW242" s="23"/>
      <c r="UX242" s="23"/>
      <c r="UY242" s="23"/>
      <c r="UZ242" s="23"/>
      <c r="VA242" s="23"/>
      <c r="VB242" s="23"/>
      <c r="VC242" s="23"/>
      <c r="VD242" s="23"/>
      <c r="VE242" s="23"/>
      <c r="VF242" s="23"/>
      <c r="VG242" s="23"/>
      <c r="VH242" s="23"/>
      <c r="VI242" s="23"/>
      <c r="VJ242" s="23"/>
      <c r="VK242" s="23"/>
      <c r="VL242" s="23"/>
      <c r="VM242" s="23"/>
      <c r="VN242" s="23"/>
      <c r="VO242" s="23"/>
      <c r="VP242" s="23"/>
      <c r="VQ242" s="23"/>
      <c r="VR242" s="23"/>
      <c r="VS242" s="23"/>
      <c r="VT242" s="23"/>
      <c r="VU242" s="23"/>
      <c r="VV242" s="23"/>
      <c r="VW242" s="23"/>
      <c r="VX242" s="23"/>
      <c r="VY242" s="23"/>
      <c r="VZ242" s="23"/>
      <c r="WA242" s="23"/>
      <c r="WB242" s="23"/>
      <c r="WC242" s="23"/>
      <c r="WD242" s="23"/>
      <c r="WE242" s="23"/>
      <c r="WF242" s="23"/>
      <c r="WG242" s="23"/>
      <c r="WH242" s="23"/>
      <c r="WI242" s="23"/>
      <c r="WJ242" s="23"/>
      <c r="WK242" s="23"/>
      <c r="WL242" s="23"/>
      <c r="WM242" s="23"/>
      <c r="WN242" s="23"/>
      <c r="WO242" s="23"/>
      <c r="WP242" s="23"/>
      <c r="WQ242" s="23"/>
      <c r="WR242" s="23"/>
      <c r="WS242" s="23"/>
      <c r="WT242" s="23"/>
      <c r="WU242" s="23"/>
      <c r="WV242" s="23"/>
      <c r="WW242" s="23"/>
      <c r="WX242" s="23"/>
      <c r="WY242" s="23"/>
      <c r="WZ242" s="23"/>
      <c r="XA242" s="23"/>
      <c r="XB242" s="23"/>
      <c r="XC242" s="23"/>
      <c r="XD242" s="23"/>
      <c r="XE242" s="23"/>
      <c r="XF242" s="23"/>
      <c r="XG242" s="23"/>
      <c r="XH242" s="23"/>
      <c r="XI242" s="23"/>
      <c r="XJ242" s="23"/>
      <c r="XK242" s="23"/>
      <c r="XL242" s="23"/>
      <c r="XM242" s="23"/>
      <c r="XN242" s="23"/>
      <c r="XO242" s="23"/>
      <c r="XP242" s="23"/>
      <c r="XQ242" s="23"/>
      <c r="XR242" s="23"/>
      <c r="XS242" s="23"/>
      <c r="XT242" s="23"/>
      <c r="XU242" s="23"/>
      <c r="XV242" s="23"/>
      <c r="XW242" s="23"/>
      <c r="XX242" s="23"/>
      <c r="XY242" s="23"/>
      <c r="XZ242" s="23"/>
      <c r="YA242" s="23"/>
      <c r="YB242" s="23"/>
      <c r="YC242" s="23"/>
      <c r="YD242" s="23"/>
      <c r="YE242" s="23"/>
      <c r="YF242" s="23"/>
      <c r="YG242" s="23"/>
      <c r="YH242" s="23"/>
      <c r="YI242" s="23"/>
      <c r="YJ242" s="23"/>
      <c r="YK242" s="23"/>
      <c r="YL242" s="23"/>
      <c r="YM242" s="23"/>
      <c r="YN242" s="23"/>
      <c r="YO242" s="23"/>
      <c r="YP242" s="23"/>
      <c r="YQ242" s="23"/>
      <c r="YR242" s="23"/>
      <c r="YS242" s="23"/>
      <c r="YT242" s="23"/>
      <c r="YU242" s="23"/>
      <c r="YV242" s="23"/>
      <c r="YW242" s="23"/>
      <c r="YX242" s="23"/>
      <c r="YY242" s="23"/>
      <c r="YZ242" s="23"/>
      <c r="ZA242" s="23"/>
      <c r="ZB242" s="23"/>
      <c r="ZC242" s="23"/>
      <c r="ZD242" s="23"/>
      <c r="ZE242" s="23"/>
      <c r="ZF242" s="23"/>
      <c r="ZG242" s="23"/>
      <c r="ZH242" s="23"/>
      <c r="ZI242" s="23"/>
      <c r="ZJ242" s="23"/>
      <c r="ZK242" s="23"/>
      <c r="ZL242" s="23"/>
      <c r="ZM242" s="23"/>
      <c r="ZN242" s="23"/>
      <c r="ZO242" s="23"/>
      <c r="ZP242" s="23"/>
      <c r="ZQ242" s="23"/>
      <c r="ZR242" s="23"/>
      <c r="ZS242" s="23"/>
      <c r="ZT242" s="23"/>
      <c r="ZU242" s="23"/>
      <c r="ZV242" s="23"/>
      <c r="ZW242" s="23"/>
      <c r="ZX242" s="23"/>
      <c r="ZY242" s="23"/>
      <c r="ZZ242" s="23"/>
      <c r="AAA242" s="23"/>
      <c r="AAB242" s="23"/>
      <c r="AAC242" s="23"/>
      <c r="AAD242" s="23"/>
      <c r="AAE242" s="23"/>
      <c r="AAF242" s="23"/>
      <c r="AAG242" s="23"/>
      <c r="AAH242" s="23"/>
      <c r="AAI242" s="23"/>
      <c r="AAJ242" s="23"/>
      <c r="AAK242" s="23"/>
      <c r="AAL242" s="23"/>
      <c r="AAM242" s="23"/>
      <c r="AAN242" s="23"/>
      <c r="AAO242" s="23"/>
      <c r="AAP242" s="23"/>
      <c r="AAQ242" s="23"/>
      <c r="AAR242" s="23"/>
      <c r="AAS242" s="23"/>
      <c r="AAT242" s="23"/>
      <c r="AAU242" s="23"/>
      <c r="AAV242" s="23"/>
      <c r="AAW242" s="23"/>
      <c r="AAX242" s="23"/>
      <c r="AAY242" s="23"/>
      <c r="AAZ242" s="23"/>
      <c r="ABA242" s="23"/>
      <c r="ABB242" s="23"/>
      <c r="ABC242" s="23"/>
      <c r="ABD242" s="23"/>
      <c r="ABE242" s="23"/>
      <c r="ABF242" s="23"/>
      <c r="ABG242" s="23"/>
      <c r="ABH242" s="23"/>
      <c r="ABI242" s="23"/>
      <c r="ABJ242" s="23"/>
      <c r="ABK242" s="23"/>
      <c r="ABL242" s="23"/>
      <c r="ABM242" s="23"/>
      <c r="ABN242" s="23"/>
      <c r="ABO242" s="23"/>
      <c r="ABP242" s="23"/>
      <c r="ABQ242" s="23"/>
      <c r="ABR242" s="23"/>
      <c r="ABS242" s="23"/>
      <c r="ABT242" s="23"/>
      <c r="ABU242" s="23"/>
      <c r="ABV242" s="23"/>
      <c r="ABW242" s="23"/>
      <c r="ABX242" s="23"/>
      <c r="ABY242" s="23"/>
      <c r="ABZ242" s="23"/>
      <c r="ACA242" s="23"/>
      <c r="ACB242" s="23"/>
      <c r="ACC242" s="23"/>
      <c r="ACD242" s="23"/>
      <c r="ACE242" s="23"/>
      <c r="ACF242" s="23"/>
      <c r="ACG242" s="23"/>
      <c r="ACH242" s="23"/>
      <c r="ACI242" s="23"/>
      <c r="ACJ242" s="23"/>
      <c r="ACK242" s="23"/>
      <c r="ACL242" s="23"/>
      <c r="ACM242" s="23"/>
      <c r="ACN242" s="23"/>
      <c r="ACO242" s="23"/>
      <c r="ACP242" s="23"/>
      <c r="ACQ242" s="23"/>
      <c r="ACR242" s="23"/>
      <c r="ACS242" s="23"/>
      <c r="ACT242" s="23"/>
      <c r="ACU242" s="23"/>
      <c r="ACV242" s="23"/>
      <c r="ACW242" s="23"/>
      <c r="ACX242" s="23"/>
      <c r="ACY242" s="23"/>
      <c r="ACZ242" s="23"/>
      <c r="ADA242" s="23"/>
      <c r="ADB242" s="23"/>
      <c r="ADC242" s="23"/>
      <c r="ADD242" s="23"/>
      <c r="ADE242" s="23"/>
      <c r="ADF242" s="23"/>
      <c r="ADG242" s="23"/>
      <c r="ADH242" s="23"/>
      <c r="ADI242" s="23"/>
      <c r="ADJ242" s="23"/>
      <c r="ADK242" s="23"/>
      <c r="ADL242" s="23"/>
      <c r="ADM242" s="23"/>
      <c r="ADN242" s="23"/>
      <c r="ADO242" s="23"/>
      <c r="ADP242" s="23"/>
      <c r="ADQ242" s="23"/>
      <c r="ADR242" s="23"/>
      <c r="ADS242" s="23"/>
      <c r="ADT242" s="23"/>
      <c r="ADU242" s="23"/>
      <c r="ADV242" s="23"/>
      <c r="ADW242" s="23"/>
      <c r="ADX242" s="23"/>
      <c r="ADY242" s="23"/>
      <c r="ADZ242" s="23"/>
      <c r="AEA242" s="23"/>
      <c r="AEB242" s="23"/>
      <c r="AEC242" s="23"/>
      <c r="AED242" s="23"/>
      <c r="AEE242" s="23"/>
      <c r="AEF242" s="23"/>
      <c r="AEG242" s="23"/>
      <c r="AEH242" s="23"/>
      <c r="AEI242" s="23"/>
      <c r="AEJ242" s="23"/>
      <c r="AEK242" s="23"/>
      <c r="AEL242" s="23"/>
      <c r="AEM242" s="23"/>
      <c r="AEN242" s="23"/>
      <c r="AEO242" s="23"/>
      <c r="AEP242" s="23"/>
      <c r="AEQ242" s="23"/>
      <c r="AER242" s="23"/>
      <c r="AES242" s="23"/>
      <c r="AET242" s="23"/>
      <c r="AEU242" s="23"/>
      <c r="AEV242" s="23"/>
      <c r="AEW242" s="23"/>
      <c r="AEX242" s="23"/>
      <c r="AEY242" s="23"/>
      <c r="AEZ242" s="23"/>
      <c r="AFA242" s="23"/>
      <c r="AFB242" s="23"/>
      <c r="AFC242" s="23"/>
      <c r="AFD242" s="23"/>
      <c r="AFE242" s="23"/>
      <c r="AFF242" s="23"/>
      <c r="AFG242" s="23"/>
      <c r="AFH242" s="23"/>
      <c r="AFI242" s="23"/>
      <c r="AFJ242" s="23"/>
      <c r="AFK242" s="23"/>
      <c r="AFL242" s="23"/>
      <c r="AFM242" s="23"/>
      <c r="AFN242" s="23"/>
      <c r="AFO242" s="23"/>
      <c r="AFP242" s="23"/>
      <c r="AFQ242" s="23"/>
      <c r="AFR242" s="23"/>
      <c r="AFS242" s="23"/>
      <c r="AFT242" s="23"/>
      <c r="AFU242" s="23"/>
      <c r="AFV242" s="23"/>
      <c r="AFW242" s="23"/>
      <c r="AFX242" s="23"/>
      <c r="AFY242" s="23"/>
      <c r="AFZ242" s="23"/>
      <c r="AGA242" s="23"/>
      <c r="AGB242" s="23"/>
      <c r="AGC242" s="23"/>
      <c r="AGD242" s="23"/>
      <c r="AGE242" s="23"/>
      <c r="AGF242" s="23"/>
      <c r="AGG242" s="23"/>
      <c r="AGH242" s="23"/>
      <c r="AGI242" s="23"/>
      <c r="AGJ242" s="23"/>
      <c r="AGK242" s="23"/>
      <c r="AGL242" s="23"/>
      <c r="AGM242" s="23"/>
      <c r="AGN242" s="23"/>
      <c r="AGO242" s="23"/>
      <c r="AGP242" s="23"/>
      <c r="AGQ242" s="23"/>
      <c r="AGR242" s="23"/>
      <c r="AGS242" s="23"/>
      <c r="AGT242" s="23"/>
      <c r="AGU242" s="23"/>
      <c r="AGV242" s="23"/>
      <c r="AGW242" s="23"/>
      <c r="AGX242" s="23"/>
      <c r="AGY242" s="23"/>
      <c r="AGZ242" s="23"/>
      <c r="AHA242" s="23"/>
      <c r="AHB242" s="23"/>
      <c r="AHC242" s="23"/>
      <c r="AHD242" s="23"/>
      <c r="AHE242" s="23"/>
      <c r="AHF242" s="23"/>
      <c r="AHG242" s="23"/>
      <c r="AHH242" s="23"/>
      <c r="AHI242" s="23"/>
      <c r="AHJ242" s="23"/>
      <c r="AHK242" s="23"/>
      <c r="AHL242" s="23"/>
      <c r="AHM242" s="23"/>
      <c r="AHN242" s="23"/>
      <c r="AHO242" s="23"/>
      <c r="AHP242" s="23"/>
      <c r="AHQ242" s="23"/>
      <c r="AHR242" s="23"/>
      <c r="AHS242" s="23"/>
      <c r="AHT242" s="23"/>
      <c r="AHU242" s="23"/>
      <c r="AHV242" s="23"/>
      <c r="AHW242" s="23"/>
      <c r="AHX242" s="23"/>
      <c r="AHY242" s="23"/>
      <c r="AHZ242" s="23"/>
      <c r="AIA242" s="23"/>
      <c r="AIB242" s="23"/>
      <c r="AIC242" s="23"/>
      <c r="AID242" s="23"/>
    </row>
    <row r="243" spans="1:914" s="20" customFormat="1" ht="13.55" customHeight="1">
      <c r="A243" s="588"/>
      <c r="B243" s="272" t="s">
        <v>32</v>
      </c>
      <c r="C243" s="390">
        <v>2415767</v>
      </c>
      <c r="D243" s="238">
        <v>0.73379203828490192</v>
      </c>
      <c r="E243" s="633"/>
      <c r="F243" s="630"/>
      <c r="G243" s="237">
        <v>19022</v>
      </c>
      <c r="H243" s="238">
        <v>0.30020505809979503</v>
      </c>
      <c r="I243" s="388">
        <v>14994</v>
      </c>
      <c r="J243" s="238">
        <v>0.70735595536324292</v>
      </c>
      <c r="K243" s="634"/>
      <c r="L243" s="667"/>
      <c r="M243" s="388">
        <v>1367</v>
      </c>
      <c r="N243" s="238">
        <v>-3.9353478566409028E-2</v>
      </c>
      <c r="O243" s="388"/>
      <c r="P243" s="238"/>
      <c r="Q243" s="388">
        <v>245</v>
      </c>
      <c r="R243" s="238">
        <v>0.97580645161290325</v>
      </c>
      <c r="S243" s="388">
        <v>1808</v>
      </c>
      <c r="T243" s="238">
        <v>0.6391659111514052</v>
      </c>
      <c r="U243" s="389"/>
      <c r="V243" s="376"/>
      <c r="W243" s="237">
        <v>56</v>
      </c>
      <c r="X243" s="238">
        <v>-1.7543859649122862E-2</v>
      </c>
      <c r="Y243" s="389">
        <v>0</v>
      </c>
      <c r="Z243" s="238" t="s">
        <v>445</v>
      </c>
      <c r="AA243" s="369"/>
      <c r="AB243" s="234"/>
      <c r="AC243" s="369"/>
      <c r="AD243" s="234"/>
      <c r="AE243" s="369"/>
      <c r="AF243" s="234"/>
      <c r="AG243" s="369"/>
      <c r="AH243" s="234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  <c r="HS243" s="23"/>
      <c r="HT243" s="23"/>
      <c r="HU243" s="23"/>
      <c r="HV243" s="23"/>
      <c r="HW243" s="23"/>
      <c r="HX243" s="23"/>
      <c r="HY243" s="23"/>
      <c r="HZ243" s="23"/>
      <c r="IA243" s="23"/>
      <c r="IB243" s="23"/>
      <c r="IC243" s="23"/>
      <c r="ID243" s="23"/>
      <c r="IE243" s="23"/>
      <c r="IF243" s="23"/>
      <c r="IG243" s="23"/>
      <c r="IH243" s="23"/>
      <c r="II243" s="23"/>
      <c r="IJ243" s="23"/>
      <c r="IK243" s="23"/>
      <c r="IL243" s="23"/>
      <c r="IM243" s="23"/>
      <c r="IN243" s="23"/>
      <c r="IO243" s="23"/>
      <c r="IP243" s="23"/>
      <c r="IQ243" s="23"/>
      <c r="IR243" s="23"/>
      <c r="IS243" s="23"/>
      <c r="IT243" s="23"/>
      <c r="IU243" s="23"/>
      <c r="IV243" s="23"/>
      <c r="IW243" s="23"/>
      <c r="IX243" s="23"/>
      <c r="IY243" s="23"/>
      <c r="IZ243" s="23"/>
      <c r="JA243" s="23"/>
      <c r="JB243" s="23"/>
      <c r="JC243" s="23"/>
      <c r="JD243" s="23"/>
      <c r="JE243" s="23"/>
      <c r="JF243" s="23"/>
      <c r="JG243" s="23"/>
      <c r="JH243" s="23"/>
      <c r="JI243" s="23"/>
      <c r="JJ243" s="23"/>
      <c r="JK243" s="23"/>
      <c r="JL243" s="23"/>
      <c r="JM243" s="23"/>
      <c r="JN243" s="23"/>
      <c r="JO243" s="23"/>
      <c r="JP243" s="23"/>
      <c r="JQ243" s="23"/>
      <c r="JR243" s="23"/>
      <c r="JS243" s="23"/>
      <c r="JT243" s="23"/>
      <c r="JU243" s="23"/>
      <c r="JV243" s="23"/>
      <c r="JW243" s="23"/>
      <c r="JX243" s="23"/>
      <c r="JY243" s="23"/>
      <c r="JZ243" s="23"/>
      <c r="KA243" s="23"/>
      <c r="KB243" s="23"/>
      <c r="KC243" s="23"/>
      <c r="KD243" s="23"/>
      <c r="KE243" s="23"/>
      <c r="KF243" s="23"/>
      <c r="KG243" s="23"/>
      <c r="KH243" s="23"/>
      <c r="KI243" s="23"/>
      <c r="KJ243" s="23"/>
      <c r="KK243" s="23"/>
      <c r="KL243" s="23"/>
      <c r="KM243" s="23"/>
      <c r="KN243" s="23"/>
      <c r="KO243" s="23"/>
      <c r="KP243" s="23"/>
      <c r="KQ243" s="23"/>
      <c r="KR243" s="23"/>
      <c r="KS243" s="23"/>
      <c r="KT243" s="23"/>
      <c r="KU243" s="23"/>
      <c r="KV243" s="23"/>
      <c r="KW243" s="23"/>
      <c r="KX243" s="23"/>
      <c r="KY243" s="23"/>
      <c r="KZ243" s="23"/>
      <c r="LA243" s="23"/>
      <c r="LB243" s="23"/>
      <c r="LC243" s="23"/>
      <c r="LD243" s="23"/>
      <c r="LE243" s="23"/>
      <c r="LF243" s="23"/>
      <c r="LG243" s="23"/>
      <c r="LH243" s="23"/>
      <c r="LI243" s="23"/>
      <c r="LJ243" s="23"/>
      <c r="LK243" s="23"/>
      <c r="LL243" s="23"/>
      <c r="LM243" s="23"/>
      <c r="LN243" s="23"/>
      <c r="LO243" s="23"/>
      <c r="LP243" s="23"/>
      <c r="LQ243" s="23"/>
      <c r="LR243" s="23"/>
      <c r="LS243" s="23"/>
      <c r="LT243" s="23"/>
      <c r="LU243" s="23"/>
      <c r="LV243" s="23"/>
      <c r="LW243" s="23"/>
      <c r="LX243" s="23"/>
      <c r="LY243" s="23"/>
      <c r="LZ243" s="23"/>
      <c r="MA243" s="23"/>
      <c r="MB243" s="23"/>
      <c r="MC243" s="23"/>
      <c r="MD243" s="23"/>
      <c r="ME243" s="23"/>
      <c r="MF243" s="23"/>
      <c r="MG243" s="23"/>
      <c r="MH243" s="23"/>
      <c r="MI243" s="23"/>
      <c r="MJ243" s="23"/>
      <c r="MK243" s="23"/>
      <c r="ML243" s="23"/>
      <c r="MM243" s="23"/>
      <c r="MN243" s="23"/>
      <c r="MO243" s="23"/>
      <c r="MP243" s="23"/>
      <c r="MQ243" s="23"/>
      <c r="MR243" s="23"/>
      <c r="MS243" s="23"/>
      <c r="MT243" s="23"/>
      <c r="MU243" s="23"/>
      <c r="MV243" s="23"/>
      <c r="MW243" s="23"/>
      <c r="MX243" s="23"/>
      <c r="MY243" s="23"/>
      <c r="MZ243" s="23"/>
      <c r="NA243" s="23"/>
      <c r="NB243" s="23"/>
      <c r="NC243" s="23"/>
      <c r="ND243" s="23"/>
      <c r="NE243" s="23"/>
      <c r="NF243" s="23"/>
      <c r="NG243" s="23"/>
      <c r="NH243" s="23"/>
      <c r="NI243" s="23"/>
      <c r="NJ243" s="23"/>
      <c r="NK243" s="23"/>
      <c r="NL243" s="23"/>
      <c r="NM243" s="23"/>
      <c r="NN243" s="23"/>
      <c r="NO243" s="23"/>
      <c r="NP243" s="23"/>
      <c r="NQ243" s="23"/>
      <c r="NR243" s="23"/>
      <c r="NS243" s="23"/>
      <c r="NT243" s="23"/>
      <c r="NU243" s="23"/>
      <c r="NV243" s="23"/>
      <c r="NW243" s="23"/>
      <c r="NX243" s="23"/>
      <c r="NY243" s="23"/>
      <c r="NZ243" s="23"/>
      <c r="OA243" s="23"/>
      <c r="OB243" s="23"/>
      <c r="OC243" s="23"/>
      <c r="OD243" s="23"/>
      <c r="OE243" s="23"/>
      <c r="OF243" s="23"/>
      <c r="OG243" s="23"/>
      <c r="OH243" s="23"/>
      <c r="OI243" s="23"/>
      <c r="OJ243" s="23"/>
      <c r="OK243" s="23"/>
      <c r="OL243" s="23"/>
      <c r="OM243" s="23"/>
      <c r="ON243" s="23"/>
      <c r="OO243" s="23"/>
      <c r="OP243" s="23"/>
      <c r="OQ243" s="23"/>
      <c r="OR243" s="23"/>
      <c r="OS243" s="23"/>
      <c r="OT243" s="23"/>
      <c r="OU243" s="23"/>
      <c r="OV243" s="23"/>
      <c r="OW243" s="23"/>
      <c r="OX243" s="23"/>
      <c r="OY243" s="23"/>
      <c r="OZ243" s="23"/>
      <c r="PA243" s="23"/>
      <c r="PB243" s="23"/>
      <c r="PC243" s="23"/>
      <c r="PD243" s="23"/>
      <c r="PE243" s="23"/>
      <c r="PF243" s="23"/>
      <c r="PG243" s="23"/>
      <c r="PH243" s="23"/>
      <c r="PI243" s="23"/>
      <c r="PJ243" s="23"/>
      <c r="PK243" s="23"/>
      <c r="PL243" s="23"/>
      <c r="PM243" s="23"/>
      <c r="PN243" s="23"/>
      <c r="PO243" s="23"/>
      <c r="PP243" s="23"/>
      <c r="PQ243" s="23"/>
      <c r="PR243" s="23"/>
      <c r="PS243" s="23"/>
      <c r="PT243" s="23"/>
      <c r="PU243" s="23"/>
      <c r="PV243" s="23"/>
      <c r="PW243" s="23"/>
      <c r="PX243" s="23"/>
      <c r="PY243" s="23"/>
      <c r="PZ243" s="23"/>
      <c r="QA243" s="23"/>
      <c r="QB243" s="23"/>
      <c r="QC243" s="23"/>
      <c r="QD243" s="23"/>
      <c r="QE243" s="23"/>
      <c r="QF243" s="23"/>
      <c r="QG243" s="23"/>
      <c r="QH243" s="23"/>
      <c r="QI243" s="23"/>
      <c r="QJ243" s="23"/>
      <c r="QK243" s="23"/>
      <c r="QL243" s="23"/>
      <c r="QM243" s="23"/>
      <c r="QN243" s="23"/>
      <c r="QO243" s="23"/>
      <c r="QP243" s="23"/>
      <c r="QQ243" s="23"/>
      <c r="QR243" s="23"/>
      <c r="QS243" s="23"/>
      <c r="QT243" s="23"/>
      <c r="QU243" s="23"/>
      <c r="QV243" s="23"/>
      <c r="QW243" s="23"/>
      <c r="QX243" s="23"/>
      <c r="QY243" s="23"/>
      <c r="QZ243" s="23"/>
      <c r="RA243" s="23"/>
      <c r="RB243" s="23"/>
      <c r="RC243" s="23"/>
      <c r="RD243" s="23"/>
      <c r="RE243" s="23"/>
      <c r="RF243" s="23"/>
      <c r="RG243" s="23"/>
      <c r="RH243" s="23"/>
      <c r="RI243" s="23"/>
      <c r="RJ243" s="23"/>
      <c r="RK243" s="23"/>
      <c r="RL243" s="23"/>
      <c r="RM243" s="23"/>
      <c r="RN243" s="23"/>
      <c r="RO243" s="23"/>
      <c r="RP243" s="23"/>
      <c r="RQ243" s="23"/>
      <c r="RR243" s="23"/>
      <c r="RS243" s="23"/>
      <c r="RT243" s="23"/>
      <c r="RU243" s="23"/>
      <c r="RV243" s="23"/>
      <c r="RW243" s="23"/>
      <c r="RX243" s="23"/>
      <c r="RY243" s="23"/>
      <c r="RZ243" s="23"/>
      <c r="SA243" s="23"/>
      <c r="SB243" s="23"/>
      <c r="SC243" s="23"/>
      <c r="SD243" s="23"/>
      <c r="SE243" s="23"/>
      <c r="SF243" s="23"/>
      <c r="SG243" s="23"/>
      <c r="SH243" s="23"/>
      <c r="SI243" s="23"/>
      <c r="SJ243" s="23"/>
      <c r="SK243" s="23"/>
      <c r="SL243" s="23"/>
      <c r="SM243" s="23"/>
      <c r="SN243" s="23"/>
      <c r="SO243" s="23"/>
      <c r="SP243" s="23"/>
      <c r="SQ243" s="23"/>
      <c r="SR243" s="23"/>
      <c r="SS243" s="23"/>
      <c r="ST243" s="23"/>
      <c r="SU243" s="23"/>
      <c r="SV243" s="23"/>
      <c r="SW243" s="23"/>
      <c r="SX243" s="23"/>
      <c r="SY243" s="23"/>
      <c r="SZ243" s="23"/>
      <c r="TA243" s="23"/>
      <c r="TB243" s="23"/>
      <c r="TC243" s="23"/>
      <c r="TD243" s="23"/>
      <c r="TE243" s="23"/>
      <c r="TF243" s="23"/>
      <c r="TG243" s="23"/>
      <c r="TH243" s="23"/>
      <c r="TI243" s="23"/>
      <c r="TJ243" s="23"/>
      <c r="TK243" s="23"/>
      <c r="TL243" s="23"/>
      <c r="TM243" s="23"/>
      <c r="TN243" s="23"/>
      <c r="TO243" s="23"/>
      <c r="TP243" s="23"/>
      <c r="TQ243" s="23"/>
      <c r="TR243" s="23"/>
      <c r="TS243" s="23"/>
      <c r="TT243" s="23"/>
      <c r="TU243" s="23"/>
      <c r="TV243" s="23"/>
      <c r="TW243" s="23"/>
      <c r="TX243" s="23"/>
      <c r="TY243" s="23"/>
      <c r="TZ243" s="23"/>
      <c r="UA243" s="23"/>
      <c r="UB243" s="23"/>
      <c r="UC243" s="23"/>
      <c r="UD243" s="23"/>
      <c r="UE243" s="23"/>
      <c r="UF243" s="23"/>
      <c r="UG243" s="23"/>
      <c r="UH243" s="23"/>
      <c r="UI243" s="23"/>
      <c r="UJ243" s="23"/>
      <c r="UK243" s="23"/>
      <c r="UL243" s="23"/>
      <c r="UM243" s="23"/>
      <c r="UN243" s="23"/>
      <c r="UO243" s="23"/>
      <c r="UP243" s="23"/>
      <c r="UQ243" s="23"/>
      <c r="UR243" s="23"/>
      <c r="US243" s="23"/>
      <c r="UT243" s="23"/>
      <c r="UU243" s="23"/>
      <c r="UV243" s="23"/>
      <c r="UW243" s="23"/>
      <c r="UX243" s="23"/>
      <c r="UY243" s="23"/>
      <c r="UZ243" s="23"/>
      <c r="VA243" s="23"/>
      <c r="VB243" s="23"/>
      <c r="VC243" s="23"/>
      <c r="VD243" s="23"/>
      <c r="VE243" s="23"/>
      <c r="VF243" s="23"/>
      <c r="VG243" s="23"/>
      <c r="VH243" s="23"/>
      <c r="VI243" s="23"/>
      <c r="VJ243" s="23"/>
      <c r="VK243" s="23"/>
      <c r="VL243" s="23"/>
      <c r="VM243" s="23"/>
      <c r="VN243" s="23"/>
      <c r="VO243" s="23"/>
      <c r="VP243" s="23"/>
      <c r="VQ243" s="23"/>
      <c r="VR243" s="23"/>
      <c r="VS243" s="23"/>
      <c r="VT243" s="23"/>
      <c r="VU243" s="23"/>
      <c r="VV243" s="23"/>
      <c r="VW243" s="23"/>
      <c r="VX243" s="23"/>
      <c r="VY243" s="23"/>
      <c r="VZ243" s="23"/>
      <c r="WA243" s="23"/>
      <c r="WB243" s="23"/>
      <c r="WC243" s="23"/>
      <c r="WD243" s="23"/>
      <c r="WE243" s="23"/>
      <c r="WF243" s="23"/>
      <c r="WG243" s="23"/>
      <c r="WH243" s="23"/>
      <c r="WI243" s="23"/>
      <c r="WJ243" s="23"/>
      <c r="WK243" s="23"/>
      <c r="WL243" s="23"/>
      <c r="WM243" s="23"/>
      <c r="WN243" s="23"/>
      <c r="WO243" s="23"/>
      <c r="WP243" s="23"/>
      <c r="WQ243" s="23"/>
      <c r="WR243" s="23"/>
      <c r="WS243" s="23"/>
      <c r="WT243" s="23"/>
      <c r="WU243" s="23"/>
      <c r="WV243" s="23"/>
      <c r="WW243" s="23"/>
      <c r="WX243" s="23"/>
      <c r="WY243" s="23"/>
      <c r="WZ243" s="23"/>
      <c r="XA243" s="23"/>
      <c r="XB243" s="23"/>
      <c r="XC243" s="23"/>
      <c r="XD243" s="23"/>
      <c r="XE243" s="23"/>
      <c r="XF243" s="23"/>
      <c r="XG243" s="23"/>
      <c r="XH243" s="23"/>
      <c r="XI243" s="23"/>
      <c r="XJ243" s="23"/>
      <c r="XK243" s="23"/>
      <c r="XL243" s="23"/>
      <c r="XM243" s="23"/>
      <c r="XN243" s="23"/>
      <c r="XO243" s="23"/>
      <c r="XP243" s="23"/>
      <c r="XQ243" s="23"/>
      <c r="XR243" s="23"/>
      <c r="XS243" s="23"/>
      <c r="XT243" s="23"/>
      <c r="XU243" s="23"/>
      <c r="XV243" s="23"/>
      <c r="XW243" s="23"/>
      <c r="XX243" s="23"/>
      <c r="XY243" s="23"/>
      <c r="XZ243" s="23"/>
      <c r="YA243" s="23"/>
      <c r="YB243" s="23"/>
      <c r="YC243" s="23"/>
      <c r="YD243" s="23"/>
      <c r="YE243" s="23"/>
      <c r="YF243" s="23"/>
      <c r="YG243" s="23"/>
      <c r="YH243" s="23"/>
      <c r="YI243" s="23"/>
      <c r="YJ243" s="23"/>
      <c r="YK243" s="23"/>
      <c r="YL243" s="23"/>
      <c r="YM243" s="23"/>
      <c r="YN243" s="23"/>
      <c r="YO243" s="23"/>
      <c r="YP243" s="23"/>
      <c r="YQ243" s="23"/>
      <c r="YR243" s="23"/>
      <c r="YS243" s="23"/>
      <c r="YT243" s="23"/>
      <c r="YU243" s="23"/>
      <c r="YV243" s="23"/>
      <c r="YW243" s="23"/>
      <c r="YX243" s="23"/>
      <c r="YY243" s="23"/>
      <c r="YZ243" s="23"/>
      <c r="ZA243" s="23"/>
      <c r="ZB243" s="23"/>
      <c r="ZC243" s="23"/>
      <c r="ZD243" s="23"/>
      <c r="ZE243" s="23"/>
      <c r="ZF243" s="23"/>
      <c r="ZG243" s="23"/>
      <c r="ZH243" s="23"/>
      <c r="ZI243" s="23"/>
      <c r="ZJ243" s="23"/>
      <c r="ZK243" s="23"/>
      <c r="ZL243" s="23"/>
      <c r="ZM243" s="23"/>
      <c r="ZN243" s="23"/>
      <c r="ZO243" s="23"/>
      <c r="ZP243" s="23"/>
      <c r="ZQ243" s="23"/>
      <c r="ZR243" s="23"/>
      <c r="ZS243" s="23"/>
      <c r="ZT243" s="23"/>
      <c r="ZU243" s="23"/>
      <c r="ZV243" s="23"/>
      <c r="ZW243" s="23"/>
      <c r="ZX243" s="23"/>
      <c r="ZY243" s="23"/>
      <c r="ZZ243" s="23"/>
      <c r="AAA243" s="23"/>
      <c r="AAB243" s="23"/>
      <c r="AAC243" s="23"/>
      <c r="AAD243" s="23"/>
      <c r="AAE243" s="23"/>
      <c r="AAF243" s="23"/>
      <c r="AAG243" s="23"/>
      <c r="AAH243" s="23"/>
      <c r="AAI243" s="23"/>
      <c r="AAJ243" s="23"/>
      <c r="AAK243" s="23"/>
      <c r="AAL243" s="23"/>
      <c r="AAM243" s="23"/>
      <c r="AAN243" s="23"/>
      <c r="AAO243" s="23"/>
      <c r="AAP243" s="23"/>
      <c r="AAQ243" s="23"/>
      <c r="AAR243" s="23"/>
      <c r="AAS243" s="23"/>
      <c r="AAT243" s="23"/>
      <c r="AAU243" s="23"/>
      <c r="AAV243" s="23"/>
      <c r="AAW243" s="23"/>
      <c r="AAX243" s="23"/>
      <c r="AAY243" s="23"/>
      <c r="AAZ243" s="23"/>
      <c r="ABA243" s="23"/>
      <c r="ABB243" s="23"/>
      <c r="ABC243" s="23"/>
      <c r="ABD243" s="23"/>
      <c r="ABE243" s="23"/>
      <c r="ABF243" s="23"/>
      <c r="ABG243" s="23"/>
      <c r="ABH243" s="23"/>
      <c r="ABI243" s="23"/>
      <c r="ABJ243" s="23"/>
      <c r="ABK243" s="23"/>
      <c r="ABL243" s="23"/>
      <c r="ABM243" s="23"/>
      <c r="ABN243" s="23"/>
      <c r="ABO243" s="23"/>
      <c r="ABP243" s="23"/>
      <c r="ABQ243" s="23"/>
      <c r="ABR243" s="23"/>
      <c r="ABS243" s="23"/>
      <c r="ABT243" s="23"/>
      <c r="ABU243" s="23"/>
      <c r="ABV243" s="23"/>
      <c r="ABW243" s="23"/>
      <c r="ABX243" s="23"/>
      <c r="ABY243" s="23"/>
      <c r="ABZ243" s="23"/>
      <c r="ACA243" s="23"/>
      <c r="ACB243" s="23"/>
      <c r="ACC243" s="23"/>
      <c r="ACD243" s="23"/>
      <c r="ACE243" s="23"/>
      <c r="ACF243" s="23"/>
      <c r="ACG243" s="23"/>
      <c r="ACH243" s="23"/>
      <c r="ACI243" s="23"/>
      <c r="ACJ243" s="23"/>
      <c r="ACK243" s="23"/>
      <c r="ACL243" s="23"/>
      <c r="ACM243" s="23"/>
      <c r="ACN243" s="23"/>
      <c r="ACO243" s="23"/>
      <c r="ACP243" s="23"/>
      <c r="ACQ243" s="23"/>
      <c r="ACR243" s="23"/>
      <c r="ACS243" s="23"/>
      <c r="ACT243" s="23"/>
      <c r="ACU243" s="23"/>
      <c r="ACV243" s="23"/>
      <c r="ACW243" s="23"/>
      <c r="ACX243" s="23"/>
      <c r="ACY243" s="23"/>
      <c r="ACZ243" s="23"/>
      <c r="ADA243" s="23"/>
      <c r="ADB243" s="23"/>
      <c r="ADC243" s="23"/>
      <c r="ADD243" s="23"/>
      <c r="ADE243" s="23"/>
      <c r="ADF243" s="23"/>
      <c r="ADG243" s="23"/>
      <c r="ADH243" s="23"/>
      <c r="ADI243" s="23"/>
      <c r="ADJ243" s="23"/>
      <c r="ADK243" s="23"/>
      <c r="ADL243" s="23"/>
      <c r="ADM243" s="23"/>
      <c r="ADN243" s="23"/>
      <c r="ADO243" s="23"/>
      <c r="ADP243" s="23"/>
      <c r="ADQ243" s="23"/>
      <c r="ADR243" s="23"/>
      <c r="ADS243" s="23"/>
      <c r="ADT243" s="23"/>
      <c r="ADU243" s="23"/>
      <c r="ADV243" s="23"/>
      <c r="ADW243" s="23"/>
      <c r="ADX243" s="23"/>
      <c r="ADY243" s="23"/>
      <c r="ADZ243" s="23"/>
      <c r="AEA243" s="23"/>
      <c r="AEB243" s="23"/>
      <c r="AEC243" s="23"/>
      <c r="AED243" s="23"/>
      <c r="AEE243" s="23"/>
      <c r="AEF243" s="23"/>
      <c r="AEG243" s="23"/>
      <c r="AEH243" s="23"/>
      <c r="AEI243" s="23"/>
      <c r="AEJ243" s="23"/>
      <c r="AEK243" s="23"/>
      <c r="AEL243" s="23"/>
      <c r="AEM243" s="23"/>
      <c r="AEN243" s="23"/>
      <c r="AEO243" s="23"/>
      <c r="AEP243" s="23"/>
      <c r="AEQ243" s="23"/>
      <c r="AER243" s="23"/>
      <c r="AES243" s="23"/>
      <c r="AET243" s="23"/>
      <c r="AEU243" s="23"/>
      <c r="AEV243" s="23"/>
      <c r="AEW243" s="23"/>
      <c r="AEX243" s="23"/>
      <c r="AEY243" s="23"/>
      <c r="AEZ243" s="23"/>
      <c r="AFA243" s="23"/>
      <c r="AFB243" s="23"/>
      <c r="AFC243" s="23"/>
      <c r="AFD243" s="23"/>
      <c r="AFE243" s="23"/>
      <c r="AFF243" s="23"/>
      <c r="AFG243" s="23"/>
      <c r="AFH243" s="23"/>
      <c r="AFI243" s="23"/>
      <c r="AFJ243" s="23"/>
      <c r="AFK243" s="23"/>
      <c r="AFL243" s="23"/>
      <c r="AFM243" s="23"/>
      <c r="AFN243" s="23"/>
      <c r="AFO243" s="23"/>
      <c r="AFP243" s="23"/>
      <c r="AFQ243" s="23"/>
      <c r="AFR243" s="23"/>
      <c r="AFS243" s="23"/>
      <c r="AFT243" s="23"/>
      <c r="AFU243" s="23"/>
      <c r="AFV243" s="23"/>
      <c r="AFW243" s="23"/>
      <c r="AFX243" s="23"/>
      <c r="AFY243" s="23"/>
      <c r="AFZ243" s="23"/>
      <c r="AGA243" s="23"/>
      <c r="AGB243" s="23"/>
      <c r="AGC243" s="23"/>
      <c r="AGD243" s="23"/>
      <c r="AGE243" s="23"/>
      <c r="AGF243" s="23"/>
      <c r="AGG243" s="23"/>
      <c r="AGH243" s="23"/>
      <c r="AGI243" s="23"/>
      <c r="AGJ243" s="23"/>
      <c r="AGK243" s="23"/>
      <c r="AGL243" s="23"/>
      <c r="AGM243" s="23"/>
      <c r="AGN243" s="23"/>
      <c r="AGO243" s="23"/>
      <c r="AGP243" s="23"/>
      <c r="AGQ243" s="23"/>
      <c r="AGR243" s="23"/>
      <c r="AGS243" s="23"/>
      <c r="AGT243" s="23"/>
      <c r="AGU243" s="23"/>
      <c r="AGV243" s="23"/>
      <c r="AGW243" s="23"/>
      <c r="AGX243" s="23"/>
      <c r="AGY243" s="23"/>
      <c r="AGZ243" s="23"/>
      <c r="AHA243" s="23"/>
      <c r="AHB243" s="23"/>
      <c r="AHC243" s="23"/>
      <c r="AHD243" s="23"/>
      <c r="AHE243" s="23"/>
      <c r="AHF243" s="23"/>
      <c r="AHG243" s="23"/>
      <c r="AHH243" s="23"/>
      <c r="AHI243" s="23"/>
      <c r="AHJ243" s="23"/>
      <c r="AHK243" s="23"/>
      <c r="AHL243" s="23"/>
      <c r="AHM243" s="23"/>
      <c r="AHN243" s="23"/>
      <c r="AHO243" s="23"/>
      <c r="AHP243" s="23"/>
      <c r="AHQ243" s="23"/>
      <c r="AHR243" s="23"/>
      <c r="AHS243" s="23"/>
      <c r="AHT243" s="23"/>
      <c r="AHU243" s="23"/>
      <c r="AHV243" s="23"/>
      <c r="AHW243" s="23"/>
      <c r="AHX243" s="23"/>
      <c r="AHY243" s="23"/>
      <c r="AHZ243" s="23"/>
      <c r="AIA243" s="23"/>
      <c r="AIB243" s="23"/>
      <c r="AIC243" s="23"/>
      <c r="AID243" s="23"/>
    </row>
    <row r="244" spans="1:914" s="20" customFormat="1" ht="13.55" customHeight="1">
      <c r="A244" s="586" t="s">
        <v>438</v>
      </c>
      <c r="B244" s="67" t="s">
        <v>25</v>
      </c>
      <c r="C244" s="380">
        <v>2770866</v>
      </c>
      <c r="D244" s="84">
        <v>0.5546461255682924</v>
      </c>
      <c r="E244" s="619">
        <v>391785</v>
      </c>
      <c r="F244" s="622">
        <v>-9.8480612449175386E-2</v>
      </c>
      <c r="G244" s="79">
        <v>16853</v>
      </c>
      <c r="H244" s="84">
        <v>0.31715513872606493</v>
      </c>
      <c r="I244" s="83">
        <v>14055</v>
      </c>
      <c r="J244" s="84">
        <v>0.46375755051031042</v>
      </c>
      <c r="K244" s="625">
        <v>61581</v>
      </c>
      <c r="L244" s="627">
        <v>0.81574524546660765</v>
      </c>
      <c r="M244" s="83">
        <v>1665</v>
      </c>
      <c r="N244" s="84">
        <v>0.10191925876902719</v>
      </c>
      <c r="O244" s="83"/>
      <c r="P244" s="84"/>
      <c r="Q244" s="83">
        <v>59</v>
      </c>
      <c r="R244" s="84">
        <v>-0.8173374613003096</v>
      </c>
      <c r="S244" s="83">
        <v>1523</v>
      </c>
      <c r="T244" s="84">
        <v>0.17515432098765427</v>
      </c>
      <c r="U244" s="382"/>
      <c r="V244" s="381"/>
      <c r="W244" s="79">
        <v>16</v>
      </c>
      <c r="X244" s="84">
        <v>0</v>
      </c>
      <c r="Y244" s="382">
        <v>10</v>
      </c>
      <c r="Z244" s="84">
        <v>-0.54545454545454541</v>
      </c>
      <c r="AA244" s="369"/>
      <c r="AB244" s="234"/>
      <c r="AC244" s="369"/>
      <c r="AD244" s="234"/>
      <c r="AE244" s="369"/>
      <c r="AF244" s="234"/>
      <c r="AG244" s="369"/>
      <c r="AH244" s="234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  <c r="HS244" s="23"/>
      <c r="HT244" s="23"/>
      <c r="HU244" s="23"/>
      <c r="HV244" s="23"/>
      <c r="HW244" s="23"/>
      <c r="HX244" s="23"/>
      <c r="HY244" s="23"/>
      <c r="HZ244" s="23"/>
      <c r="IA244" s="23"/>
      <c r="IB244" s="23"/>
      <c r="IC244" s="23"/>
      <c r="ID244" s="23"/>
      <c r="IE244" s="23"/>
      <c r="IF244" s="23"/>
      <c r="IG244" s="23"/>
      <c r="IH244" s="23"/>
      <c r="II244" s="23"/>
      <c r="IJ244" s="23"/>
      <c r="IK244" s="23"/>
      <c r="IL244" s="23"/>
      <c r="IM244" s="23"/>
      <c r="IN244" s="23"/>
      <c r="IO244" s="23"/>
      <c r="IP244" s="23"/>
      <c r="IQ244" s="23"/>
      <c r="IR244" s="23"/>
      <c r="IS244" s="23"/>
      <c r="IT244" s="23"/>
      <c r="IU244" s="23"/>
      <c r="IV244" s="23"/>
      <c r="IW244" s="23"/>
      <c r="IX244" s="23"/>
      <c r="IY244" s="23"/>
      <c r="IZ244" s="23"/>
      <c r="JA244" s="23"/>
      <c r="JB244" s="23"/>
      <c r="JC244" s="23"/>
      <c r="JD244" s="23"/>
      <c r="JE244" s="23"/>
      <c r="JF244" s="23"/>
      <c r="JG244" s="23"/>
      <c r="JH244" s="23"/>
      <c r="JI244" s="23"/>
      <c r="JJ244" s="23"/>
      <c r="JK244" s="23"/>
      <c r="JL244" s="23"/>
      <c r="JM244" s="23"/>
      <c r="JN244" s="23"/>
      <c r="JO244" s="23"/>
      <c r="JP244" s="23"/>
      <c r="JQ244" s="23"/>
      <c r="JR244" s="23"/>
      <c r="JS244" s="23"/>
      <c r="JT244" s="23"/>
      <c r="JU244" s="23"/>
      <c r="JV244" s="23"/>
      <c r="JW244" s="23"/>
      <c r="JX244" s="23"/>
      <c r="JY244" s="23"/>
      <c r="JZ244" s="23"/>
      <c r="KA244" s="23"/>
      <c r="KB244" s="23"/>
      <c r="KC244" s="23"/>
      <c r="KD244" s="23"/>
      <c r="KE244" s="23"/>
      <c r="KF244" s="23"/>
      <c r="KG244" s="23"/>
      <c r="KH244" s="23"/>
      <c r="KI244" s="23"/>
      <c r="KJ244" s="23"/>
      <c r="KK244" s="23"/>
      <c r="KL244" s="23"/>
      <c r="KM244" s="23"/>
      <c r="KN244" s="23"/>
      <c r="KO244" s="23"/>
      <c r="KP244" s="23"/>
      <c r="KQ244" s="23"/>
      <c r="KR244" s="23"/>
      <c r="KS244" s="23"/>
      <c r="KT244" s="23"/>
      <c r="KU244" s="23"/>
      <c r="KV244" s="23"/>
      <c r="KW244" s="23"/>
      <c r="KX244" s="23"/>
      <c r="KY244" s="23"/>
      <c r="KZ244" s="23"/>
      <c r="LA244" s="23"/>
      <c r="LB244" s="23"/>
      <c r="LC244" s="23"/>
      <c r="LD244" s="23"/>
      <c r="LE244" s="23"/>
      <c r="LF244" s="23"/>
      <c r="LG244" s="23"/>
      <c r="LH244" s="23"/>
      <c r="LI244" s="23"/>
      <c r="LJ244" s="23"/>
      <c r="LK244" s="23"/>
      <c r="LL244" s="23"/>
      <c r="LM244" s="23"/>
      <c r="LN244" s="23"/>
      <c r="LO244" s="23"/>
      <c r="LP244" s="23"/>
      <c r="LQ244" s="23"/>
      <c r="LR244" s="23"/>
      <c r="LS244" s="23"/>
      <c r="LT244" s="23"/>
      <c r="LU244" s="23"/>
      <c r="LV244" s="23"/>
      <c r="LW244" s="23"/>
      <c r="LX244" s="23"/>
      <c r="LY244" s="23"/>
      <c r="LZ244" s="23"/>
      <c r="MA244" s="23"/>
      <c r="MB244" s="23"/>
      <c r="MC244" s="23"/>
      <c r="MD244" s="23"/>
      <c r="ME244" s="23"/>
      <c r="MF244" s="23"/>
      <c r="MG244" s="23"/>
      <c r="MH244" s="23"/>
      <c r="MI244" s="23"/>
      <c r="MJ244" s="23"/>
      <c r="MK244" s="23"/>
      <c r="ML244" s="23"/>
      <c r="MM244" s="23"/>
      <c r="MN244" s="23"/>
      <c r="MO244" s="23"/>
      <c r="MP244" s="23"/>
      <c r="MQ244" s="23"/>
      <c r="MR244" s="23"/>
      <c r="MS244" s="23"/>
      <c r="MT244" s="23"/>
      <c r="MU244" s="23"/>
      <c r="MV244" s="23"/>
      <c r="MW244" s="23"/>
      <c r="MX244" s="23"/>
      <c r="MY244" s="23"/>
      <c r="MZ244" s="23"/>
      <c r="NA244" s="23"/>
      <c r="NB244" s="23"/>
      <c r="NC244" s="23"/>
      <c r="ND244" s="23"/>
      <c r="NE244" s="23"/>
      <c r="NF244" s="23"/>
      <c r="NG244" s="23"/>
      <c r="NH244" s="23"/>
      <c r="NI244" s="23"/>
      <c r="NJ244" s="23"/>
      <c r="NK244" s="23"/>
      <c r="NL244" s="23"/>
      <c r="NM244" s="23"/>
      <c r="NN244" s="23"/>
      <c r="NO244" s="23"/>
      <c r="NP244" s="23"/>
      <c r="NQ244" s="23"/>
      <c r="NR244" s="23"/>
      <c r="NS244" s="23"/>
      <c r="NT244" s="23"/>
      <c r="NU244" s="23"/>
      <c r="NV244" s="23"/>
      <c r="NW244" s="23"/>
      <c r="NX244" s="23"/>
      <c r="NY244" s="23"/>
      <c r="NZ244" s="23"/>
      <c r="OA244" s="23"/>
      <c r="OB244" s="23"/>
      <c r="OC244" s="23"/>
      <c r="OD244" s="23"/>
      <c r="OE244" s="23"/>
      <c r="OF244" s="23"/>
      <c r="OG244" s="23"/>
      <c r="OH244" s="23"/>
      <c r="OI244" s="23"/>
      <c r="OJ244" s="23"/>
      <c r="OK244" s="23"/>
      <c r="OL244" s="23"/>
      <c r="OM244" s="23"/>
      <c r="ON244" s="23"/>
      <c r="OO244" s="23"/>
      <c r="OP244" s="23"/>
      <c r="OQ244" s="23"/>
      <c r="OR244" s="23"/>
      <c r="OS244" s="23"/>
      <c r="OT244" s="23"/>
      <c r="OU244" s="23"/>
      <c r="OV244" s="23"/>
      <c r="OW244" s="23"/>
      <c r="OX244" s="23"/>
      <c r="OY244" s="23"/>
      <c r="OZ244" s="23"/>
      <c r="PA244" s="23"/>
      <c r="PB244" s="23"/>
      <c r="PC244" s="23"/>
      <c r="PD244" s="23"/>
      <c r="PE244" s="23"/>
      <c r="PF244" s="23"/>
      <c r="PG244" s="23"/>
      <c r="PH244" s="23"/>
      <c r="PI244" s="23"/>
      <c r="PJ244" s="23"/>
      <c r="PK244" s="23"/>
      <c r="PL244" s="23"/>
      <c r="PM244" s="23"/>
      <c r="PN244" s="23"/>
      <c r="PO244" s="23"/>
      <c r="PP244" s="23"/>
      <c r="PQ244" s="23"/>
      <c r="PR244" s="23"/>
      <c r="PS244" s="23"/>
      <c r="PT244" s="23"/>
      <c r="PU244" s="23"/>
      <c r="PV244" s="23"/>
      <c r="PW244" s="23"/>
      <c r="PX244" s="23"/>
      <c r="PY244" s="23"/>
      <c r="PZ244" s="23"/>
      <c r="QA244" s="23"/>
      <c r="QB244" s="23"/>
      <c r="QC244" s="23"/>
      <c r="QD244" s="23"/>
      <c r="QE244" s="23"/>
      <c r="QF244" s="23"/>
      <c r="QG244" s="23"/>
      <c r="QH244" s="23"/>
      <c r="QI244" s="23"/>
      <c r="QJ244" s="23"/>
      <c r="QK244" s="23"/>
      <c r="QL244" s="23"/>
      <c r="QM244" s="23"/>
      <c r="QN244" s="23"/>
      <c r="QO244" s="23"/>
      <c r="QP244" s="23"/>
      <c r="QQ244" s="23"/>
      <c r="QR244" s="23"/>
      <c r="QS244" s="23"/>
      <c r="QT244" s="23"/>
      <c r="QU244" s="23"/>
      <c r="QV244" s="23"/>
      <c r="QW244" s="23"/>
      <c r="QX244" s="23"/>
      <c r="QY244" s="23"/>
      <c r="QZ244" s="23"/>
      <c r="RA244" s="23"/>
      <c r="RB244" s="23"/>
      <c r="RC244" s="23"/>
      <c r="RD244" s="23"/>
      <c r="RE244" s="23"/>
      <c r="RF244" s="23"/>
      <c r="RG244" s="23"/>
      <c r="RH244" s="23"/>
      <c r="RI244" s="23"/>
      <c r="RJ244" s="23"/>
      <c r="RK244" s="23"/>
      <c r="RL244" s="23"/>
      <c r="RM244" s="23"/>
      <c r="RN244" s="23"/>
      <c r="RO244" s="23"/>
      <c r="RP244" s="23"/>
      <c r="RQ244" s="23"/>
      <c r="RR244" s="23"/>
      <c r="RS244" s="23"/>
      <c r="RT244" s="23"/>
      <c r="RU244" s="23"/>
      <c r="RV244" s="23"/>
      <c r="RW244" s="23"/>
      <c r="RX244" s="23"/>
      <c r="RY244" s="23"/>
      <c r="RZ244" s="23"/>
      <c r="SA244" s="23"/>
      <c r="SB244" s="23"/>
      <c r="SC244" s="23"/>
      <c r="SD244" s="23"/>
      <c r="SE244" s="23"/>
      <c r="SF244" s="23"/>
      <c r="SG244" s="23"/>
      <c r="SH244" s="23"/>
      <c r="SI244" s="23"/>
      <c r="SJ244" s="23"/>
      <c r="SK244" s="23"/>
      <c r="SL244" s="23"/>
      <c r="SM244" s="23"/>
      <c r="SN244" s="23"/>
      <c r="SO244" s="23"/>
      <c r="SP244" s="23"/>
      <c r="SQ244" s="23"/>
      <c r="SR244" s="23"/>
      <c r="SS244" s="23"/>
      <c r="ST244" s="23"/>
      <c r="SU244" s="23"/>
      <c r="SV244" s="23"/>
      <c r="SW244" s="23"/>
      <c r="SX244" s="23"/>
      <c r="SY244" s="23"/>
      <c r="SZ244" s="23"/>
      <c r="TA244" s="23"/>
      <c r="TB244" s="23"/>
      <c r="TC244" s="23"/>
      <c r="TD244" s="23"/>
      <c r="TE244" s="23"/>
      <c r="TF244" s="23"/>
      <c r="TG244" s="23"/>
      <c r="TH244" s="23"/>
      <c r="TI244" s="23"/>
      <c r="TJ244" s="23"/>
      <c r="TK244" s="23"/>
      <c r="TL244" s="23"/>
      <c r="TM244" s="23"/>
      <c r="TN244" s="23"/>
      <c r="TO244" s="23"/>
      <c r="TP244" s="23"/>
      <c r="TQ244" s="23"/>
      <c r="TR244" s="23"/>
      <c r="TS244" s="23"/>
      <c r="TT244" s="23"/>
      <c r="TU244" s="23"/>
      <c r="TV244" s="23"/>
      <c r="TW244" s="23"/>
      <c r="TX244" s="23"/>
      <c r="TY244" s="23"/>
      <c r="TZ244" s="23"/>
      <c r="UA244" s="23"/>
      <c r="UB244" s="23"/>
      <c r="UC244" s="23"/>
      <c r="UD244" s="23"/>
      <c r="UE244" s="23"/>
      <c r="UF244" s="23"/>
      <c r="UG244" s="23"/>
      <c r="UH244" s="23"/>
      <c r="UI244" s="23"/>
      <c r="UJ244" s="23"/>
      <c r="UK244" s="23"/>
      <c r="UL244" s="23"/>
      <c r="UM244" s="23"/>
      <c r="UN244" s="23"/>
      <c r="UO244" s="23"/>
      <c r="UP244" s="23"/>
      <c r="UQ244" s="23"/>
      <c r="UR244" s="23"/>
      <c r="US244" s="23"/>
      <c r="UT244" s="23"/>
      <c r="UU244" s="23"/>
      <c r="UV244" s="23"/>
      <c r="UW244" s="23"/>
      <c r="UX244" s="23"/>
      <c r="UY244" s="23"/>
      <c r="UZ244" s="23"/>
      <c r="VA244" s="23"/>
      <c r="VB244" s="23"/>
      <c r="VC244" s="23"/>
      <c r="VD244" s="23"/>
      <c r="VE244" s="23"/>
      <c r="VF244" s="23"/>
      <c r="VG244" s="23"/>
      <c r="VH244" s="23"/>
      <c r="VI244" s="23"/>
      <c r="VJ244" s="23"/>
      <c r="VK244" s="23"/>
      <c r="VL244" s="23"/>
      <c r="VM244" s="23"/>
      <c r="VN244" s="23"/>
      <c r="VO244" s="23"/>
      <c r="VP244" s="23"/>
      <c r="VQ244" s="23"/>
      <c r="VR244" s="23"/>
      <c r="VS244" s="23"/>
      <c r="VT244" s="23"/>
      <c r="VU244" s="23"/>
      <c r="VV244" s="23"/>
      <c r="VW244" s="23"/>
      <c r="VX244" s="23"/>
      <c r="VY244" s="23"/>
      <c r="VZ244" s="23"/>
      <c r="WA244" s="23"/>
      <c r="WB244" s="23"/>
      <c r="WC244" s="23"/>
      <c r="WD244" s="23"/>
      <c r="WE244" s="23"/>
      <c r="WF244" s="23"/>
      <c r="WG244" s="23"/>
      <c r="WH244" s="23"/>
      <c r="WI244" s="23"/>
      <c r="WJ244" s="23"/>
      <c r="WK244" s="23"/>
      <c r="WL244" s="23"/>
      <c r="WM244" s="23"/>
      <c r="WN244" s="23"/>
      <c r="WO244" s="23"/>
      <c r="WP244" s="23"/>
      <c r="WQ244" s="23"/>
      <c r="WR244" s="23"/>
      <c r="WS244" s="23"/>
      <c r="WT244" s="23"/>
      <c r="WU244" s="23"/>
      <c r="WV244" s="23"/>
      <c r="WW244" s="23"/>
      <c r="WX244" s="23"/>
      <c r="WY244" s="23"/>
      <c r="WZ244" s="23"/>
      <c r="XA244" s="23"/>
      <c r="XB244" s="23"/>
      <c r="XC244" s="23"/>
      <c r="XD244" s="23"/>
      <c r="XE244" s="23"/>
      <c r="XF244" s="23"/>
      <c r="XG244" s="23"/>
      <c r="XH244" s="23"/>
      <c r="XI244" s="23"/>
      <c r="XJ244" s="23"/>
      <c r="XK244" s="23"/>
      <c r="XL244" s="23"/>
      <c r="XM244" s="23"/>
      <c r="XN244" s="23"/>
      <c r="XO244" s="23"/>
      <c r="XP244" s="23"/>
      <c r="XQ244" s="23"/>
      <c r="XR244" s="23"/>
      <c r="XS244" s="23"/>
      <c r="XT244" s="23"/>
      <c r="XU244" s="23"/>
      <c r="XV244" s="23"/>
      <c r="XW244" s="23"/>
      <c r="XX244" s="23"/>
      <c r="XY244" s="23"/>
      <c r="XZ244" s="23"/>
      <c r="YA244" s="23"/>
      <c r="YB244" s="23"/>
      <c r="YC244" s="23"/>
      <c r="YD244" s="23"/>
      <c r="YE244" s="23"/>
      <c r="YF244" s="23"/>
      <c r="YG244" s="23"/>
      <c r="YH244" s="23"/>
      <c r="YI244" s="23"/>
      <c r="YJ244" s="23"/>
      <c r="YK244" s="23"/>
      <c r="YL244" s="23"/>
      <c r="YM244" s="23"/>
      <c r="YN244" s="23"/>
      <c r="YO244" s="23"/>
      <c r="YP244" s="23"/>
      <c r="YQ244" s="23"/>
      <c r="YR244" s="23"/>
      <c r="YS244" s="23"/>
      <c r="YT244" s="23"/>
      <c r="YU244" s="23"/>
      <c r="YV244" s="23"/>
      <c r="YW244" s="23"/>
      <c r="YX244" s="23"/>
      <c r="YY244" s="23"/>
      <c r="YZ244" s="23"/>
      <c r="ZA244" s="23"/>
      <c r="ZB244" s="23"/>
      <c r="ZC244" s="23"/>
      <c r="ZD244" s="23"/>
      <c r="ZE244" s="23"/>
      <c r="ZF244" s="23"/>
      <c r="ZG244" s="23"/>
      <c r="ZH244" s="23"/>
      <c r="ZI244" s="23"/>
      <c r="ZJ244" s="23"/>
      <c r="ZK244" s="23"/>
      <c r="ZL244" s="23"/>
      <c r="ZM244" s="23"/>
      <c r="ZN244" s="23"/>
      <c r="ZO244" s="23"/>
      <c r="ZP244" s="23"/>
      <c r="ZQ244" s="23"/>
      <c r="ZR244" s="23"/>
      <c r="ZS244" s="23"/>
      <c r="ZT244" s="23"/>
      <c r="ZU244" s="23"/>
      <c r="ZV244" s="23"/>
      <c r="ZW244" s="23"/>
      <c r="ZX244" s="23"/>
      <c r="ZY244" s="23"/>
      <c r="ZZ244" s="23"/>
      <c r="AAA244" s="23"/>
      <c r="AAB244" s="23"/>
      <c r="AAC244" s="23"/>
      <c r="AAD244" s="23"/>
      <c r="AAE244" s="23"/>
      <c r="AAF244" s="23"/>
      <c r="AAG244" s="23"/>
      <c r="AAH244" s="23"/>
      <c r="AAI244" s="23"/>
      <c r="AAJ244" s="23"/>
      <c r="AAK244" s="23"/>
      <c r="AAL244" s="23"/>
      <c r="AAM244" s="23"/>
      <c r="AAN244" s="23"/>
      <c r="AAO244" s="23"/>
      <c r="AAP244" s="23"/>
      <c r="AAQ244" s="23"/>
      <c r="AAR244" s="23"/>
      <c r="AAS244" s="23"/>
      <c r="AAT244" s="23"/>
      <c r="AAU244" s="23"/>
      <c r="AAV244" s="23"/>
      <c r="AAW244" s="23"/>
      <c r="AAX244" s="23"/>
      <c r="AAY244" s="23"/>
      <c r="AAZ244" s="23"/>
      <c r="ABA244" s="23"/>
      <c r="ABB244" s="23"/>
      <c r="ABC244" s="23"/>
      <c r="ABD244" s="23"/>
      <c r="ABE244" s="23"/>
      <c r="ABF244" s="23"/>
      <c r="ABG244" s="23"/>
      <c r="ABH244" s="23"/>
      <c r="ABI244" s="23"/>
      <c r="ABJ244" s="23"/>
      <c r="ABK244" s="23"/>
      <c r="ABL244" s="23"/>
      <c r="ABM244" s="23"/>
      <c r="ABN244" s="23"/>
      <c r="ABO244" s="23"/>
      <c r="ABP244" s="23"/>
      <c r="ABQ244" s="23"/>
      <c r="ABR244" s="23"/>
      <c r="ABS244" s="23"/>
      <c r="ABT244" s="23"/>
      <c r="ABU244" s="23"/>
      <c r="ABV244" s="23"/>
      <c r="ABW244" s="23"/>
      <c r="ABX244" s="23"/>
      <c r="ABY244" s="23"/>
      <c r="ABZ244" s="23"/>
      <c r="ACA244" s="23"/>
      <c r="ACB244" s="23"/>
      <c r="ACC244" s="23"/>
      <c r="ACD244" s="23"/>
      <c r="ACE244" s="23"/>
      <c r="ACF244" s="23"/>
      <c r="ACG244" s="23"/>
      <c r="ACH244" s="23"/>
      <c r="ACI244" s="23"/>
      <c r="ACJ244" s="23"/>
      <c r="ACK244" s="23"/>
      <c r="ACL244" s="23"/>
      <c r="ACM244" s="23"/>
      <c r="ACN244" s="23"/>
      <c r="ACO244" s="23"/>
      <c r="ACP244" s="23"/>
      <c r="ACQ244" s="23"/>
      <c r="ACR244" s="23"/>
      <c r="ACS244" s="23"/>
      <c r="ACT244" s="23"/>
      <c r="ACU244" s="23"/>
      <c r="ACV244" s="23"/>
      <c r="ACW244" s="23"/>
      <c r="ACX244" s="23"/>
      <c r="ACY244" s="23"/>
      <c r="ACZ244" s="23"/>
      <c r="ADA244" s="23"/>
      <c r="ADB244" s="23"/>
      <c r="ADC244" s="23"/>
      <c r="ADD244" s="23"/>
      <c r="ADE244" s="23"/>
      <c r="ADF244" s="23"/>
      <c r="ADG244" s="23"/>
      <c r="ADH244" s="23"/>
      <c r="ADI244" s="23"/>
      <c r="ADJ244" s="23"/>
      <c r="ADK244" s="23"/>
      <c r="ADL244" s="23"/>
      <c r="ADM244" s="23"/>
      <c r="ADN244" s="23"/>
      <c r="ADO244" s="23"/>
      <c r="ADP244" s="23"/>
      <c r="ADQ244" s="23"/>
      <c r="ADR244" s="23"/>
      <c r="ADS244" s="23"/>
      <c r="ADT244" s="23"/>
      <c r="ADU244" s="23"/>
      <c r="ADV244" s="23"/>
      <c r="ADW244" s="23"/>
      <c r="ADX244" s="23"/>
      <c r="ADY244" s="23"/>
      <c r="ADZ244" s="23"/>
      <c r="AEA244" s="23"/>
      <c r="AEB244" s="23"/>
      <c r="AEC244" s="23"/>
      <c r="AED244" s="23"/>
      <c r="AEE244" s="23"/>
      <c r="AEF244" s="23"/>
      <c r="AEG244" s="23"/>
      <c r="AEH244" s="23"/>
      <c r="AEI244" s="23"/>
      <c r="AEJ244" s="23"/>
      <c r="AEK244" s="23"/>
      <c r="AEL244" s="23"/>
      <c r="AEM244" s="23"/>
      <c r="AEN244" s="23"/>
      <c r="AEO244" s="23"/>
      <c r="AEP244" s="23"/>
      <c r="AEQ244" s="23"/>
      <c r="AER244" s="23"/>
      <c r="AES244" s="23"/>
      <c r="AET244" s="23"/>
      <c r="AEU244" s="23"/>
      <c r="AEV244" s="23"/>
      <c r="AEW244" s="23"/>
      <c r="AEX244" s="23"/>
      <c r="AEY244" s="23"/>
      <c r="AEZ244" s="23"/>
      <c r="AFA244" s="23"/>
      <c r="AFB244" s="23"/>
      <c r="AFC244" s="23"/>
      <c r="AFD244" s="23"/>
      <c r="AFE244" s="23"/>
      <c r="AFF244" s="23"/>
      <c r="AFG244" s="23"/>
      <c r="AFH244" s="23"/>
      <c r="AFI244" s="23"/>
      <c r="AFJ244" s="23"/>
      <c r="AFK244" s="23"/>
      <c r="AFL244" s="23"/>
      <c r="AFM244" s="23"/>
      <c r="AFN244" s="23"/>
      <c r="AFO244" s="23"/>
      <c r="AFP244" s="23"/>
      <c r="AFQ244" s="23"/>
      <c r="AFR244" s="23"/>
      <c r="AFS244" s="23"/>
      <c r="AFT244" s="23"/>
      <c r="AFU244" s="23"/>
      <c r="AFV244" s="23"/>
      <c r="AFW244" s="23"/>
      <c r="AFX244" s="23"/>
      <c r="AFY244" s="23"/>
      <c r="AFZ244" s="23"/>
      <c r="AGA244" s="23"/>
      <c r="AGB244" s="23"/>
      <c r="AGC244" s="23"/>
      <c r="AGD244" s="23"/>
      <c r="AGE244" s="23"/>
      <c r="AGF244" s="23"/>
      <c r="AGG244" s="23"/>
      <c r="AGH244" s="23"/>
      <c r="AGI244" s="23"/>
      <c r="AGJ244" s="23"/>
      <c r="AGK244" s="23"/>
      <c r="AGL244" s="23"/>
      <c r="AGM244" s="23"/>
      <c r="AGN244" s="23"/>
      <c r="AGO244" s="23"/>
      <c r="AGP244" s="23"/>
      <c r="AGQ244" s="23"/>
      <c r="AGR244" s="23"/>
      <c r="AGS244" s="23"/>
      <c r="AGT244" s="23"/>
      <c r="AGU244" s="23"/>
      <c r="AGV244" s="23"/>
      <c r="AGW244" s="23"/>
      <c r="AGX244" s="23"/>
      <c r="AGY244" s="23"/>
      <c r="AGZ244" s="23"/>
      <c r="AHA244" s="23"/>
      <c r="AHB244" s="23"/>
      <c r="AHC244" s="23"/>
      <c r="AHD244" s="23"/>
      <c r="AHE244" s="23"/>
      <c r="AHF244" s="23"/>
      <c r="AHG244" s="23"/>
      <c r="AHH244" s="23"/>
      <c r="AHI244" s="23"/>
      <c r="AHJ244" s="23"/>
      <c r="AHK244" s="23"/>
      <c r="AHL244" s="23"/>
      <c r="AHM244" s="23"/>
      <c r="AHN244" s="23"/>
      <c r="AHO244" s="23"/>
      <c r="AHP244" s="23"/>
      <c r="AHQ244" s="23"/>
      <c r="AHR244" s="23"/>
      <c r="AHS244" s="23"/>
      <c r="AHT244" s="23"/>
      <c r="AHU244" s="23"/>
      <c r="AHV244" s="23"/>
      <c r="AHW244" s="23"/>
      <c r="AHX244" s="23"/>
      <c r="AHY244" s="23"/>
      <c r="AHZ244" s="23"/>
      <c r="AIA244" s="23"/>
      <c r="AIB244" s="23"/>
      <c r="AIC244" s="23"/>
      <c r="AID244" s="23"/>
    </row>
    <row r="245" spans="1:914" s="20" customFormat="1" ht="13.55" customHeight="1">
      <c r="A245" s="587"/>
      <c r="B245" s="260" t="s">
        <v>26</v>
      </c>
      <c r="C245" s="385">
        <v>2512109</v>
      </c>
      <c r="D245" s="234">
        <v>0.45639638699503737</v>
      </c>
      <c r="E245" s="620"/>
      <c r="F245" s="623"/>
      <c r="G245" s="233">
        <v>16161</v>
      </c>
      <c r="H245" s="234">
        <v>0.21703441524211153</v>
      </c>
      <c r="I245" s="369">
        <v>10680</v>
      </c>
      <c r="J245" s="234">
        <v>0.21115899296892726</v>
      </c>
      <c r="K245" s="626"/>
      <c r="L245" s="628"/>
      <c r="M245" s="369">
        <v>1335</v>
      </c>
      <c r="N245" s="234">
        <v>-0.25210084033613445</v>
      </c>
      <c r="O245" s="369"/>
      <c r="P245" s="234"/>
      <c r="Q245" s="369">
        <v>40</v>
      </c>
      <c r="R245" s="234">
        <v>-0.93650793650793651</v>
      </c>
      <c r="S245" s="369">
        <v>1279</v>
      </c>
      <c r="T245" s="234">
        <v>0.24054316197866155</v>
      </c>
      <c r="U245" s="384"/>
      <c r="V245" s="321"/>
      <c r="W245" s="233">
        <v>20</v>
      </c>
      <c r="X245" s="234">
        <v>-0.13043478260869568</v>
      </c>
      <c r="Y245" s="384">
        <v>2</v>
      </c>
      <c r="Z245" s="234">
        <v>-0.5</v>
      </c>
      <c r="AA245" s="369"/>
      <c r="AB245" s="234"/>
      <c r="AC245" s="369"/>
      <c r="AD245" s="234"/>
      <c r="AE245" s="369"/>
      <c r="AF245" s="234"/>
      <c r="AG245" s="369"/>
      <c r="AH245" s="234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  <c r="IV245" s="23"/>
      <c r="IW245" s="23"/>
      <c r="IX245" s="23"/>
      <c r="IY245" s="23"/>
      <c r="IZ245" s="23"/>
      <c r="JA245" s="23"/>
      <c r="JB245" s="23"/>
      <c r="JC245" s="23"/>
      <c r="JD245" s="23"/>
      <c r="JE245" s="23"/>
      <c r="JF245" s="23"/>
      <c r="JG245" s="23"/>
      <c r="JH245" s="23"/>
      <c r="JI245" s="23"/>
      <c r="JJ245" s="23"/>
      <c r="JK245" s="23"/>
      <c r="JL245" s="23"/>
      <c r="JM245" s="23"/>
      <c r="JN245" s="23"/>
      <c r="JO245" s="23"/>
      <c r="JP245" s="23"/>
      <c r="JQ245" s="23"/>
      <c r="JR245" s="23"/>
      <c r="JS245" s="23"/>
      <c r="JT245" s="23"/>
      <c r="JU245" s="23"/>
      <c r="JV245" s="23"/>
      <c r="JW245" s="23"/>
      <c r="JX245" s="23"/>
      <c r="JY245" s="23"/>
      <c r="JZ245" s="23"/>
      <c r="KA245" s="23"/>
      <c r="KB245" s="23"/>
      <c r="KC245" s="23"/>
      <c r="KD245" s="23"/>
      <c r="KE245" s="23"/>
      <c r="KF245" s="23"/>
      <c r="KG245" s="23"/>
      <c r="KH245" s="23"/>
      <c r="KI245" s="23"/>
      <c r="KJ245" s="23"/>
      <c r="KK245" s="23"/>
      <c r="KL245" s="23"/>
      <c r="KM245" s="23"/>
      <c r="KN245" s="23"/>
      <c r="KO245" s="23"/>
      <c r="KP245" s="23"/>
      <c r="KQ245" s="23"/>
      <c r="KR245" s="23"/>
      <c r="KS245" s="23"/>
      <c r="KT245" s="23"/>
      <c r="KU245" s="23"/>
      <c r="KV245" s="23"/>
      <c r="KW245" s="23"/>
      <c r="KX245" s="23"/>
      <c r="KY245" s="23"/>
      <c r="KZ245" s="23"/>
      <c r="LA245" s="23"/>
      <c r="LB245" s="23"/>
      <c r="LC245" s="23"/>
      <c r="LD245" s="23"/>
      <c r="LE245" s="23"/>
      <c r="LF245" s="23"/>
      <c r="LG245" s="23"/>
      <c r="LH245" s="23"/>
      <c r="LI245" s="23"/>
      <c r="LJ245" s="23"/>
      <c r="LK245" s="23"/>
      <c r="LL245" s="23"/>
      <c r="LM245" s="23"/>
      <c r="LN245" s="23"/>
      <c r="LO245" s="23"/>
      <c r="LP245" s="23"/>
      <c r="LQ245" s="23"/>
      <c r="LR245" s="23"/>
      <c r="LS245" s="23"/>
      <c r="LT245" s="23"/>
      <c r="LU245" s="23"/>
      <c r="LV245" s="23"/>
      <c r="LW245" s="23"/>
      <c r="LX245" s="23"/>
      <c r="LY245" s="23"/>
      <c r="LZ245" s="23"/>
      <c r="MA245" s="23"/>
      <c r="MB245" s="23"/>
      <c r="MC245" s="23"/>
      <c r="MD245" s="23"/>
      <c r="ME245" s="23"/>
      <c r="MF245" s="23"/>
      <c r="MG245" s="23"/>
      <c r="MH245" s="23"/>
      <c r="MI245" s="23"/>
      <c r="MJ245" s="23"/>
      <c r="MK245" s="23"/>
      <c r="ML245" s="23"/>
      <c r="MM245" s="23"/>
      <c r="MN245" s="23"/>
      <c r="MO245" s="23"/>
      <c r="MP245" s="23"/>
      <c r="MQ245" s="23"/>
      <c r="MR245" s="23"/>
      <c r="MS245" s="23"/>
      <c r="MT245" s="23"/>
      <c r="MU245" s="23"/>
      <c r="MV245" s="23"/>
      <c r="MW245" s="23"/>
      <c r="MX245" s="23"/>
      <c r="MY245" s="23"/>
      <c r="MZ245" s="23"/>
      <c r="NA245" s="23"/>
      <c r="NB245" s="23"/>
      <c r="NC245" s="23"/>
      <c r="ND245" s="23"/>
      <c r="NE245" s="23"/>
      <c r="NF245" s="23"/>
      <c r="NG245" s="23"/>
      <c r="NH245" s="23"/>
      <c r="NI245" s="23"/>
      <c r="NJ245" s="23"/>
      <c r="NK245" s="23"/>
      <c r="NL245" s="23"/>
      <c r="NM245" s="23"/>
      <c r="NN245" s="23"/>
      <c r="NO245" s="23"/>
      <c r="NP245" s="23"/>
      <c r="NQ245" s="23"/>
      <c r="NR245" s="23"/>
      <c r="NS245" s="23"/>
      <c r="NT245" s="23"/>
      <c r="NU245" s="23"/>
      <c r="NV245" s="23"/>
      <c r="NW245" s="23"/>
      <c r="NX245" s="23"/>
      <c r="NY245" s="23"/>
      <c r="NZ245" s="23"/>
      <c r="OA245" s="23"/>
      <c r="OB245" s="23"/>
      <c r="OC245" s="23"/>
      <c r="OD245" s="23"/>
      <c r="OE245" s="23"/>
      <c r="OF245" s="23"/>
      <c r="OG245" s="23"/>
      <c r="OH245" s="23"/>
      <c r="OI245" s="23"/>
      <c r="OJ245" s="23"/>
      <c r="OK245" s="23"/>
      <c r="OL245" s="23"/>
      <c r="OM245" s="23"/>
      <c r="ON245" s="23"/>
      <c r="OO245" s="23"/>
      <c r="OP245" s="23"/>
      <c r="OQ245" s="23"/>
      <c r="OR245" s="23"/>
      <c r="OS245" s="23"/>
      <c r="OT245" s="23"/>
      <c r="OU245" s="23"/>
      <c r="OV245" s="23"/>
      <c r="OW245" s="23"/>
      <c r="OX245" s="23"/>
      <c r="OY245" s="23"/>
      <c r="OZ245" s="23"/>
      <c r="PA245" s="23"/>
      <c r="PB245" s="23"/>
      <c r="PC245" s="23"/>
      <c r="PD245" s="23"/>
      <c r="PE245" s="23"/>
      <c r="PF245" s="23"/>
      <c r="PG245" s="23"/>
      <c r="PH245" s="23"/>
      <c r="PI245" s="23"/>
      <c r="PJ245" s="23"/>
      <c r="PK245" s="23"/>
      <c r="PL245" s="23"/>
      <c r="PM245" s="23"/>
      <c r="PN245" s="23"/>
      <c r="PO245" s="23"/>
      <c r="PP245" s="23"/>
      <c r="PQ245" s="23"/>
      <c r="PR245" s="23"/>
      <c r="PS245" s="23"/>
      <c r="PT245" s="23"/>
      <c r="PU245" s="23"/>
      <c r="PV245" s="23"/>
      <c r="PW245" s="23"/>
      <c r="PX245" s="23"/>
      <c r="PY245" s="23"/>
      <c r="PZ245" s="23"/>
      <c r="QA245" s="23"/>
      <c r="QB245" s="23"/>
      <c r="QC245" s="23"/>
      <c r="QD245" s="23"/>
      <c r="QE245" s="23"/>
      <c r="QF245" s="23"/>
      <c r="QG245" s="23"/>
      <c r="QH245" s="23"/>
      <c r="QI245" s="23"/>
      <c r="QJ245" s="23"/>
      <c r="QK245" s="23"/>
      <c r="QL245" s="23"/>
      <c r="QM245" s="23"/>
      <c r="QN245" s="23"/>
      <c r="QO245" s="23"/>
      <c r="QP245" s="23"/>
      <c r="QQ245" s="23"/>
      <c r="QR245" s="23"/>
      <c r="QS245" s="23"/>
      <c r="QT245" s="23"/>
      <c r="QU245" s="23"/>
      <c r="QV245" s="23"/>
      <c r="QW245" s="23"/>
      <c r="QX245" s="23"/>
      <c r="QY245" s="23"/>
      <c r="QZ245" s="23"/>
      <c r="RA245" s="23"/>
      <c r="RB245" s="23"/>
      <c r="RC245" s="23"/>
      <c r="RD245" s="23"/>
      <c r="RE245" s="23"/>
      <c r="RF245" s="23"/>
      <c r="RG245" s="23"/>
      <c r="RH245" s="23"/>
      <c r="RI245" s="23"/>
      <c r="RJ245" s="23"/>
      <c r="RK245" s="23"/>
      <c r="RL245" s="23"/>
      <c r="RM245" s="23"/>
      <c r="RN245" s="23"/>
      <c r="RO245" s="23"/>
      <c r="RP245" s="23"/>
      <c r="RQ245" s="23"/>
      <c r="RR245" s="23"/>
      <c r="RS245" s="23"/>
      <c r="RT245" s="23"/>
      <c r="RU245" s="23"/>
      <c r="RV245" s="23"/>
      <c r="RW245" s="23"/>
      <c r="RX245" s="23"/>
      <c r="RY245" s="23"/>
      <c r="RZ245" s="23"/>
      <c r="SA245" s="23"/>
      <c r="SB245" s="23"/>
      <c r="SC245" s="23"/>
      <c r="SD245" s="23"/>
      <c r="SE245" s="23"/>
      <c r="SF245" s="23"/>
      <c r="SG245" s="23"/>
      <c r="SH245" s="23"/>
      <c r="SI245" s="23"/>
      <c r="SJ245" s="23"/>
      <c r="SK245" s="23"/>
      <c r="SL245" s="23"/>
      <c r="SM245" s="23"/>
      <c r="SN245" s="23"/>
      <c r="SO245" s="23"/>
      <c r="SP245" s="23"/>
      <c r="SQ245" s="23"/>
      <c r="SR245" s="23"/>
      <c r="SS245" s="23"/>
      <c r="ST245" s="23"/>
      <c r="SU245" s="23"/>
      <c r="SV245" s="23"/>
      <c r="SW245" s="23"/>
      <c r="SX245" s="23"/>
      <c r="SY245" s="23"/>
      <c r="SZ245" s="23"/>
      <c r="TA245" s="23"/>
      <c r="TB245" s="23"/>
      <c r="TC245" s="23"/>
      <c r="TD245" s="23"/>
      <c r="TE245" s="23"/>
      <c r="TF245" s="23"/>
      <c r="TG245" s="23"/>
      <c r="TH245" s="23"/>
      <c r="TI245" s="23"/>
      <c r="TJ245" s="23"/>
      <c r="TK245" s="23"/>
      <c r="TL245" s="23"/>
      <c r="TM245" s="23"/>
      <c r="TN245" s="23"/>
      <c r="TO245" s="23"/>
      <c r="TP245" s="23"/>
      <c r="TQ245" s="23"/>
      <c r="TR245" s="23"/>
      <c r="TS245" s="23"/>
      <c r="TT245" s="23"/>
      <c r="TU245" s="23"/>
      <c r="TV245" s="23"/>
      <c r="TW245" s="23"/>
      <c r="TX245" s="23"/>
      <c r="TY245" s="23"/>
      <c r="TZ245" s="23"/>
      <c r="UA245" s="23"/>
      <c r="UB245" s="23"/>
      <c r="UC245" s="23"/>
      <c r="UD245" s="23"/>
      <c r="UE245" s="23"/>
      <c r="UF245" s="23"/>
      <c r="UG245" s="23"/>
      <c r="UH245" s="23"/>
      <c r="UI245" s="23"/>
      <c r="UJ245" s="23"/>
      <c r="UK245" s="23"/>
      <c r="UL245" s="23"/>
      <c r="UM245" s="23"/>
      <c r="UN245" s="23"/>
      <c r="UO245" s="23"/>
      <c r="UP245" s="23"/>
      <c r="UQ245" s="23"/>
      <c r="UR245" s="23"/>
      <c r="US245" s="23"/>
      <c r="UT245" s="23"/>
      <c r="UU245" s="23"/>
      <c r="UV245" s="23"/>
      <c r="UW245" s="23"/>
      <c r="UX245" s="23"/>
      <c r="UY245" s="23"/>
      <c r="UZ245" s="23"/>
      <c r="VA245" s="23"/>
      <c r="VB245" s="23"/>
      <c r="VC245" s="23"/>
      <c r="VD245" s="23"/>
      <c r="VE245" s="23"/>
      <c r="VF245" s="23"/>
      <c r="VG245" s="23"/>
      <c r="VH245" s="23"/>
      <c r="VI245" s="23"/>
      <c r="VJ245" s="23"/>
      <c r="VK245" s="23"/>
      <c r="VL245" s="23"/>
      <c r="VM245" s="23"/>
      <c r="VN245" s="23"/>
      <c r="VO245" s="23"/>
      <c r="VP245" s="23"/>
      <c r="VQ245" s="23"/>
      <c r="VR245" s="23"/>
      <c r="VS245" s="23"/>
      <c r="VT245" s="23"/>
      <c r="VU245" s="23"/>
      <c r="VV245" s="23"/>
      <c r="VW245" s="23"/>
      <c r="VX245" s="23"/>
      <c r="VY245" s="23"/>
      <c r="VZ245" s="23"/>
      <c r="WA245" s="23"/>
      <c r="WB245" s="23"/>
      <c r="WC245" s="23"/>
      <c r="WD245" s="23"/>
      <c r="WE245" s="23"/>
      <c r="WF245" s="23"/>
      <c r="WG245" s="23"/>
      <c r="WH245" s="23"/>
      <c r="WI245" s="23"/>
      <c r="WJ245" s="23"/>
      <c r="WK245" s="23"/>
      <c r="WL245" s="23"/>
      <c r="WM245" s="23"/>
      <c r="WN245" s="23"/>
      <c r="WO245" s="23"/>
      <c r="WP245" s="23"/>
      <c r="WQ245" s="23"/>
      <c r="WR245" s="23"/>
      <c r="WS245" s="23"/>
      <c r="WT245" s="23"/>
      <c r="WU245" s="23"/>
      <c r="WV245" s="23"/>
      <c r="WW245" s="23"/>
      <c r="WX245" s="23"/>
      <c r="WY245" s="23"/>
      <c r="WZ245" s="23"/>
      <c r="XA245" s="23"/>
      <c r="XB245" s="23"/>
      <c r="XC245" s="23"/>
      <c r="XD245" s="23"/>
      <c r="XE245" s="23"/>
      <c r="XF245" s="23"/>
      <c r="XG245" s="23"/>
      <c r="XH245" s="23"/>
      <c r="XI245" s="23"/>
      <c r="XJ245" s="23"/>
      <c r="XK245" s="23"/>
      <c r="XL245" s="23"/>
      <c r="XM245" s="23"/>
      <c r="XN245" s="23"/>
      <c r="XO245" s="23"/>
      <c r="XP245" s="23"/>
      <c r="XQ245" s="23"/>
      <c r="XR245" s="23"/>
      <c r="XS245" s="23"/>
      <c r="XT245" s="23"/>
      <c r="XU245" s="23"/>
      <c r="XV245" s="23"/>
      <c r="XW245" s="23"/>
      <c r="XX245" s="23"/>
      <c r="XY245" s="23"/>
      <c r="XZ245" s="23"/>
      <c r="YA245" s="23"/>
      <c r="YB245" s="23"/>
      <c r="YC245" s="23"/>
      <c r="YD245" s="23"/>
      <c r="YE245" s="23"/>
      <c r="YF245" s="23"/>
      <c r="YG245" s="23"/>
      <c r="YH245" s="23"/>
      <c r="YI245" s="23"/>
      <c r="YJ245" s="23"/>
      <c r="YK245" s="23"/>
      <c r="YL245" s="23"/>
      <c r="YM245" s="23"/>
      <c r="YN245" s="23"/>
      <c r="YO245" s="23"/>
      <c r="YP245" s="23"/>
      <c r="YQ245" s="23"/>
      <c r="YR245" s="23"/>
      <c r="YS245" s="23"/>
      <c r="YT245" s="23"/>
      <c r="YU245" s="23"/>
      <c r="YV245" s="23"/>
      <c r="YW245" s="23"/>
      <c r="YX245" s="23"/>
      <c r="YY245" s="23"/>
      <c r="YZ245" s="23"/>
      <c r="ZA245" s="23"/>
      <c r="ZB245" s="23"/>
      <c r="ZC245" s="23"/>
      <c r="ZD245" s="23"/>
      <c r="ZE245" s="23"/>
      <c r="ZF245" s="23"/>
      <c r="ZG245" s="23"/>
      <c r="ZH245" s="23"/>
      <c r="ZI245" s="23"/>
      <c r="ZJ245" s="23"/>
      <c r="ZK245" s="23"/>
      <c r="ZL245" s="23"/>
      <c r="ZM245" s="23"/>
      <c r="ZN245" s="23"/>
      <c r="ZO245" s="23"/>
      <c r="ZP245" s="23"/>
      <c r="ZQ245" s="23"/>
      <c r="ZR245" s="23"/>
      <c r="ZS245" s="23"/>
      <c r="ZT245" s="23"/>
      <c r="ZU245" s="23"/>
      <c r="ZV245" s="23"/>
      <c r="ZW245" s="23"/>
      <c r="ZX245" s="23"/>
      <c r="ZY245" s="23"/>
      <c r="ZZ245" s="23"/>
      <c r="AAA245" s="23"/>
      <c r="AAB245" s="23"/>
      <c r="AAC245" s="23"/>
      <c r="AAD245" s="23"/>
      <c r="AAE245" s="23"/>
      <c r="AAF245" s="23"/>
      <c r="AAG245" s="23"/>
      <c r="AAH245" s="23"/>
      <c r="AAI245" s="23"/>
      <c r="AAJ245" s="23"/>
      <c r="AAK245" s="23"/>
      <c r="AAL245" s="23"/>
      <c r="AAM245" s="23"/>
      <c r="AAN245" s="23"/>
      <c r="AAO245" s="23"/>
      <c r="AAP245" s="23"/>
      <c r="AAQ245" s="23"/>
      <c r="AAR245" s="23"/>
      <c r="AAS245" s="23"/>
      <c r="AAT245" s="23"/>
      <c r="AAU245" s="23"/>
      <c r="AAV245" s="23"/>
      <c r="AAW245" s="23"/>
      <c r="AAX245" s="23"/>
      <c r="AAY245" s="23"/>
      <c r="AAZ245" s="23"/>
      <c r="ABA245" s="23"/>
      <c r="ABB245" s="23"/>
      <c r="ABC245" s="23"/>
      <c r="ABD245" s="23"/>
      <c r="ABE245" s="23"/>
      <c r="ABF245" s="23"/>
      <c r="ABG245" s="23"/>
      <c r="ABH245" s="23"/>
      <c r="ABI245" s="23"/>
      <c r="ABJ245" s="23"/>
      <c r="ABK245" s="23"/>
      <c r="ABL245" s="23"/>
      <c r="ABM245" s="23"/>
      <c r="ABN245" s="23"/>
      <c r="ABO245" s="23"/>
      <c r="ABP245" s="23"/>
      <c r="ABQ245" s="23"/>
      <c r="ABR245" s="23"/>
      <c r="ABS245" s="23"/>
      <c r="ABT245" s="23"/>
      <c r="ABU245" s="23"/>
      <c r="ABV245" s="23"/>
      <c r="ABW245" s="23"/>
      <c r="ABX245" s="23"/>
      <c r="ABY245" s="23"/>
      <c r="ABZ245" s="23"/>
      <c r="ACA245" s="23"/>
      <c r="ACB245" s="23"/>
      <c r="ACC245" s="23"/>
      <c r="ACD245" s="23"/>
      <c r="ACE245" s="23"/>
      <c r="ACF245" s="23"/>
      <c r="ACG245" s="23"/>
      <c r="ACH245" s="23"/>
      <c r="ACI245" s="23"/>
      <c r="ACJ245" s="23"/>
      <c r="ACK245" s="23"/>
      <c r="ACL245" s="23"/>
      <c r="ACM245" s="23"/>
      <c r="ACN245" s="23"/>
      <c r="ACO245" s="23"/>
      <c r="ACP245" s="23"/>
      <c r="ACQ245" s="23"/>
      <c r="ACR245" s="23"/>
      <c r="ACS245" s="23"/>
      <c r="ACT245" s="23"/>
      <c r="ACU245" s="23"/>
      <c r="ACV245" s="23"/>
      <c r="ACW245" s="23"/>
      <c r="ACX245" s="23"/>
      <c r="ACY245" s="23"/>
      <c r="ACZ245" s="23"/>
      <c r="ADA245" s="23"/>
      <c r="ADB245" s="23"/>
      <c r="ADC245" s="23"/>
      <c r="ADD245" s="23"/>
      <c r="ADE245" s="23"/>
      <c r="ADF245" s="23"/>
      <c r="ADG245" s="23"/>
      <c r="ADH245" s="23"/>
      <c r="ADI245" s="23"/>
      <c r="ADJ245" s="23"/>
      <c r="ADK245" s="23"/>
      <c r="ADL245" s="23"/>
      <c r="ADM245" s="23"/>
      <c r="ADN245" s="23"/>
      <c r="ADO245" s="23"/>
      <c r="ADP245" s="23"/>
      <c r="ADQ245" s="23"/>
      <c r="ADR245" s="23"/>
      <c r="ADS245" s="23"/>
      <c r="ADT245" s="23"/>
      <c r="ADU245" s="23"/>
      <c r="ADV245" s="23"/>
      <c r="ADW245" s="23"/>
      <c r="ADX245" s="23"/>
      <c r="ADY245" s="23"/>
      <c r="ADZ245" s="23"/>
      <c r="AEA245" s="23"/>
      <c r="AEB245" s="23"/>
      <c r="AEC245" s="23"/>
      <c r="AED245" s="23"/>
      <c r="AEE245" s="23"/>
      <c r="AEF245" s="23"/>
      <c r="AEG245" s="23"/>
      <c r="AEH245" s="23"/>
      <c r="AEI245" s="23"/>
      <c r="AEJ245" s="23"/>
      <c r="AEK245" s="23"/>
      <c r="AEL245" s="23"/>
      <c r="AEM245" s="23"/>
      <c r="AEN245" s="23"/>
      <c r="AEO245" s="23"/>
      <c r="AEP245" s="23"/>
      <c r="AEQ245" s="23"/>
      <c r="AER245" s="23"/>
      <c r="AES245" s="23"/>
      <c r="AET245" s="23"/>
      <c r="AEU245" s="23"/>
      <c r="AEV245" s="23"/>
      <c r="AEW245" s="23"/>
      <c r="AEX245" s="23"/>
      <c r="AEY245" s="23"/>
      <c r="AEZ245" s="23"/>
      <c r="AFA245" s="23"/>
      <c r="AFB245" s="23"/>
      <c r="AFC245" s="23"/>
      <c r="AFD245" s="23"/>
      <c r="AFE245" s="23"/>
      <c r="AFF245" s="23"/>
      <c r="AFG245" s="23"/>
      <c r="AFH245" s="23"/>
      <c r="AFI245" s="23"/>
      <c r="AFJ245" s="23"/>
      <c r="AFK245" s="23"/>
      <c r="AFL245" s="23"/>
      <c r="AFM245" s="23"/>
      <c r="AFN245" s="23"/>
      <c r="AFO245" s="23"/>
      <c r="AFP245" s="23"/>
      <c r="AFQ245" s="23"/>
      <c r="AFR245" s="23"/>
      <c r="AFS245" s="23"/>
      <c r="AFT245" s="23"/>
      <c r="AFU245" s="23"/>
      <c r="AFV245" s="23"/>
      <c r="AFW245" s="23"/>
      <c r="AFX245" s="23"/>
      <c r="AFY245" s="23"/>
      <c r="AFZ245" s="23"/>
      <c r="AGA245" s="23"/>
      <c r="AGB245" s="23"/>
      <c r="AGC245" s="23"/>
      <c r="AGD245" s="23"/>
      <c r="AGE245" s="23"/>
      <c r="AGF245" s="23"/>
      <c r="AGG245" s="23"/>
      <c r="AGH245" s="23"/>
      <c r="AGI245" s="23"/>
      <c r="AGJ245" s="23"/>
      <c r="AGK245" s="23"/>
      <c r="AGL245" s="23"/>
      <c r="AGM245" s="23"/>
      <c r="AGN245" s="23"/>
      <c r="AGO245" s="23"/>
      <c r="AGP245" s="23"/>
      <c r="AGQ245" s="23"/>
      <c r="AGR245" s="23"/>
      <c r="AGS245" s="23"/>
      <c r="AGT245" s="23"/>
      <c r="AGU245" s="23"/>
      <c r="AGV245" s="23"/>
      <c r="AGW245" s="23"/>
      <c r="AGX245" s="23"/>
      <c r="AGY245" s="23"/>
      <c r="AGZ245" s="23"/>
      <c r="AHA245" s="23"/>
      <c r="AHB245" s="23"/>
      <c r="AHC245" s="23"/>
      <c r="AHD245" s="23"/>
      <c r="AHE245" s="23"/>
      <c r="AHF245" s="23"/>
      <c r="AHG245" s="23"/>
      <c r="AHH245" s="23"/>
      <c r="AHI245" s="23"/>
      <c r="AHJ245" s="23"/>
      <c r="AHK245" s="23"/>
      <c r="AHL245" s="23"/>
      <c r="AHM245" s="23"/>
      <c r="AHN245" s="23"/>
      <c r="AHO245" s="23"/>
      <c r="AHP245" s="23"/>
      <c r="AHQ245" s="23"/>
      <c r="AHR245" s="23"/>
      <c r="AHS245" s="23"/>
      <c r="AHT245" s="23"/>
      <c r="AHU245" s="23"/>
      <c r="AHV245" s="23"/>
      <c r="AHW245" s="23"/>
      <c r="AHX245" s="23"/>
      <c r="AHY245" s="23"/>
      <c r="AHZ245" s="23"/>
      <c r="AIA245" s="23"/>
      <c r="AIB245" s="23"/>
      <c r="AIC245" s="23"/>
      <c r="AID245" s="23"/>
    </row>
    <row r="246" spans="1:914" s="20" customFormat="1" ht="13.55" customHeight="1">
      <c r="A246" s="587"/>
      <c r="B246" s="260" t="s">
        <v>199</v>
      </c>
      <c r="C246" s="385">
        <v>2141992</v>
      </c>
      <c r="D246" s="234">
        <v>0.45496684198335413</v>
      </c>
      <c r="E246" s="620"/>
      <c r="F246" s="623"/>
      <c r="G246" s="233">
        <v>14278</v>
      </c>
      <c r="H246" s="234">
        <v>9.796985542909864E-2</v>
      </c>
      <c r="I246" s="369">
        <v>12910</v>
      </c>
      <c r="J246" s="234">
        <v>0.31775033173420431</v>
      </c>
      <c r="K246" s="626"/>
      <c r="L246" s="628"/>
      <c r="M246" s="369">
        <v>3024</v>
      </c>
      <c r="N246" s="234">
        <v>9.0909090909090828E-2</v>
      </c>
      <c r="O246" s="369"/>
      <c r="P246" s="234"/>
      <c r="Q246" s="369">
        <v>336</v>
      </c>
      <c r="R246" s="234">
        <v>-0.79599271402550087</v>
      </c>
      <c r="S246" s="369">
        <v>683</v>
      </c>
      <c r="T246" s="234">
        <v>6.7187499999999956E-2</v>
      </c>
      <c r="U246" s="384"/>
      <c r="V246" s="321"/>
      <c r="W246" s="233">
        <v>101</v>
      </c>
      <c r="X246" s="234">
        <v>0.71186440677966112</v>
      </c>
      <c r="Y246" s="384">
        <v>4</v>
      </c>
      <c r="Z246" s="234">
        <v>3</v>
      </c>
      <c r="AA246" s="369"/>
      <c r="AB246" s="234"/>
      <c r="AC246" s="369"/>
      <c r="AD246" s="234"/>
      <c r="AE246" s="369"/>
      <c r="AF246" s="234"/>
      <c r="AG246" s="369"/>
      <c r="AH246" s="234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  <c r="IV246" s="23"/>
      <c r="IW246" s="23"/>
      <c r="IX246" s="23"/>
      <c r="IY246" s="23"/>
      <c r="IZ246" s="23"/>
      <c r="JA246" s="23"/>
      <c r="JB246" s="23"/>
      <c r="JC246" s="23"/>
      <c r="JD246" s="23"/>
      <c r="JE246" s="23"/>
      <c r="JF246" s="23"/>
      <c r="JG246" s="23"/>
      <c r="JH246" s="23"/>
      <c r="JI246" s="23"/>
      <c r="JJ246" s="23"/>
      <c r="JK246" s="23"/>
      <c r="JL246" s="23"/>
      <c r="JM246" s="23"/>
      <c r="JN246" s="23"/>
      <c r="JO246" s="23"/>
      <c r="JP246" s="23"/>
      <c r="JQ246" s="23"/>
      <c r="JR246" s="23"/>
      <c r="JS246" s="23"/>
      <c r="JT246" s="23"/>
      <c r="JU246" s="23"/>
      <c r="JV246" s="23"/>
      <c r="JW246" s="23"/>
      <c r="JX246" s="23"/>
      <c r="JY246" s="23"/>
      <c r="JZ246" s="23"/>
      <c r="KA246" s="23"/>
      <c r="KB246" s="23"/>
      <c r="KC246" s="23"/>
      <c r="KD246" s="23"/>
      <c r="KE246" s="23"/>
      <c r="KF246" s="23"/>
      <c r="KG246" s="23"/>
      <c r="KH246" s="23"/>
      <c r="KI246" s="23"/>
      <c r="KJ246" s="23"/>
      <c r="KK246" s="23"/>
      <c r="KL246" s="23"/>
      <c r="KM246" s="23"/>
      <c r="KN246" s="23"/>
      <c r="KO246" s="23"/>
      <c r="KP246" s="23"/>
      <c r="KQ246" s="23"/>
      <c r="KR246" s="23"/>
      <c r="KS246" s="23"/>
      <c r="KT246" s="23"/>
      <c r="KU246" s="23"/>
      <c r="KV246" s="23"/>
      <c r="KW246" s="23"/>
      <c r="KX246" s="23"/>
      <c r="KY246" s="23"/>
      <c r="KZ246" s="23"/>
      <c r="LA246" s="23"/>
      <c r="LB246" s="23"/>
      <c r="LC246" s="23"/>
      <c r="LD246" s="23"/>
      <c r="LE246" s="23"/>
      <c r="LF246" s="23"/>
      <c r="LG246" s="23"/>
      <c r="LH246" s="23"/>
      <c r="LI246" s="23"/>
      <c r="LJ246" s="23"/>
      <c r="LK246" s="23"/>
      <c r="LL246" s="23"/>
      <c r="LM246" s="23"/>
      <c r="LN246" s="23"/>
      <c r="LO246" s="23"/>
      <c r="LP246" s="23"/>
      <c r="LQ246" s="23"/>
      <c r="LR246" s="23"/>
      <c r="LS246" s="23"/>
      <c r="LT246" s="23"/>
      <c r="LU246" s="23"/>
      <c r="LV246" s="23"/>
      <c r="LW246" s="23"/>
      <c r="LX246" s="23"/>
      <c r="LY246" s="23"/>
      <c r="LZ246" s="23"/>
      <c r="MA246" s="23"/>
      <c r="MB246" s="23"/>
      <c r="MC246" s="23"/>
      <c r="MD246" s="23"/>
      <c r="ME246" s="23"/>
      <c r="MF246" s="23"/>
      <c r="MG246" s="23"/>
      <c r="MH246" s="23"/>
      <c r="MI246" s="23"/>
      <c r="MJ246" s="23"/>
      <c r="MK246" s="23"/>
      <c r="ML246" s="23"/>
      <c r="MM246" s="23"/>
      <c r="MN246" s="23"/>
      <c r="MO246" s="23"/>
      <c r="MP246" s="23"/>
      <c r="MQ246" s="23"/>
      <c r="MR246" s="23"/>
      <c r="MS246" s="23"/>
      <c r="MT246" s="23"/>
      <c r="MU246" s="23"/>
      <c r="MV246" s="23"/>
      <c r="MW246" s="23"/>
      <c r="MX246" s="23"/>
      <c r="MY246" s="23"/>
      <c r="MZ246" s="23"/>
      <c r="NA246" s="23"/>
      <c r="NB246" s="23"/>
      <c r="NC246" s="23"/>
      <c r="ND246" s="23"/>
      <c r="NE246" s="23"/>
      <c r="NF246" s="23"/>
      <c r="NG246" s="23"/>
      <c r="NH246" s="23"/>
      <c r="NI246" s="23"/>
      <c r="NJ246" s="23"/>
      <c r="NK246" s="23"/>
      <c r="NL246" s="23"/>
      <c r="NM246" s="23"/>
      <c r="NN246" s="23"/>
      <c r="NO246" s="23"/>
      <c r="NP246" s="23"/>
      <c r="NQ246" s="23"/>
      <c r="NR246" s="23"/>
      <c r="NS246" s="23"/>
      <c r="NT246" s="23"/>
      <c r="NU246" s="23"/>
      <c r="NV246" s="23"/>
      <c r="NW246" s="23"/>
      <c r="NX246" s="23"/>
      <c r="NY246" s="23"/>
      <c r="NZ246" s="23"/>
      <c r="OA246" s="23"/>
      <c r="OB246" s="23"/>
      <c r="OC246" s="23"/>
      <c r="OD246" s="23"/>
      <c r="OE246" s="23"/>
      <c r="OF246" s="23"/>
      <c r="OG246" s="23"/>
      <c r="OH246" s="23"/>
      <c r="OI246" s="23"/>
      <c r="OJ246" s="23"/>
      <c r="OK246" s="23"/>
      <c r="OL246" s="23"/>
      <c r="OM246" s="23"/>
      <c r="ON246" s="23"/>
      <c r="OO246" s="23"/>
      <c r="OP246" s="23"/>
      <c r="OQ246" s="23"/>
      <c r="OR246" s="23"/>
      <c r="OS246" s="23"/>
      <c r="OT246" s="23"/>
      <c r="OU246" s="23"/>
      <c r="OV246" s="23"/>
      <c r="OW246" s="23"/>
      <c r="OX246" s="23"/>
      <c r="OY246" s="23"/>
      <c r="OZ246" s="23"/>
      <c r="PA246" s="23"/>
      <c r="PB246" s="23"/>
      <c r="PC246" s="23"/>
      <c r="PD246" s="23"/>
      <c r="PE246" s="23"/>
      <c r="PF246" s="23"/>
      <c r="PG246" s="23"/>
      <c r="PH246" s="23"/>
      <c r="PI246" s="23"/>
      <c r="PJ246" s="23"/>
      <c r="PK246" s="23"/>
      <c r="PL246" s="23"/>
      <c r="PM246" s="23"/>
      <c r="PN246" s="23"/>
      <c r="PO246" s="23"/>
      <c r="PP246" s="23"/>
      <c r="PQ246" s="23"/>
      <c r="PR246" s="23"/>
      <c r="PS246" s="23"/>
      <c r="PT246" s="23"/>
      <c r="PU246" s="23"/>
      <c r="PV246" s="23"/>
      <c r="PW246" s="23"/>
      <c r="PX246" s="23"/>
      <c r="PY246" s="23"/>
      <c r="PZ246" s="23"/>
      <c r="QA246" s="23"/>
      <c r="QB246" s="23"/>
      <c r="QC246" s="23"/>
      <c r="QD246" s="23"/>
      <c r="QE246" s="23"/>
      <c r="QF246" s="23"/>
      <c r="QG246" s="23"/>
      <c r="QH246" s="23"/>
      <c r="QI246" s="23"/>
      <c r="QJ246" s="23"/>
      <c r="QK246" s="23"/>
      <c r="QL246" s="23"/>
      <c r="QM246" s="23"/>
      <c r="QN246" s="23"/>
      <c r="QO246" s="23"/>
      <c r="QP246" s="23"/>
      <c r="QQ246" s="23"/>
      <c r="QR246" s="23"/>
      <c r="QS246" s="23"/>
      <c r="QT246" s="23"/>
      <c r="QU246" s="23"/>
      <c r="QV246" s="23"/>
      <c r="QW246" s="23"/>
      <c r="QX246" s="23"/>
      <c r="QY246" s="23"/>
      <c r="QZ246" s="23"/>
      <c r="RA246" s="23"/>
      <c r="RB246" s="23"/>
      <c r="RC246" s="23"/>
      <c r="RD246" s="23"/>
      <c r="RE246" s="23"/>
      <c r="RF246" s="23"/>
      <c r="RG246" s="23"/>
      <c r="RH246" s="23"/>
      <c r="RI246" s="23"/>
      <c r="RJ246" s="23"/>
      <c r="RK246" s="23"/>
      <c r="RL246" s="23"/>
      <c r="RM246" s="23"/>
      <c r="RN246" s="23"/>
      <c r="RO246" s="23"/>
      <c r="RP246" s="23"/>
      <c r="RQ246" s="23"/>
      <c r="RR246" s="23"/>
      <c r="RS246" s="23"/>
      <c r="RT246" s="23"/>
      <c r="RU246" s="23"/>
      <c r="RV246" s="23"/>
      <c r="RW246" s="23"/>
      <c r="RX246" s="23"/>
      <c r="RY246" s="23"/>
      <c r="RZ246" s="23"/>
      <c r="SA246" s="23"/>
      <c r="SB246" s="23"/>
      <c r="SC246" s="23"/>
      <c r="SD246" s="23"/>
      <c r="SE246" s="23"/>
      <c r="SF246" s="23"/>
      <c r="SG246" s="23"/>
      <c r="SH246" s="23"/>
      <c r="SI246" s="23"/>
      <c r="SJ246" s="23"/>
      <c r="SK246" s="23"/>
      <c r="SL246" s="23"/>
      <c r="SM246" s="23"/>
      <c r="SN246" s="23"/>
      <c r="SO246" s="23"/>
      <c r="SP246" s="23"/>
      <c r="SQ246" s="23"/>
      <c r="SR246" s="23"/>
      <c r="SS246" s="23"/>
      <c r="ST246" s="23"/>
      <c r="SU246" s="23"/>
      <c r="SV246" s="23"/>
      <c r="SW246" s="23"/>
      <c r="SX246" s="23"/>
      <c r="SY246" s="23"/>
      <c r="SZ246" s="23"/>
      <c r="TA246" s="23"/>
      <c r="TB246" s="23"/>
      <c r="TC246" s="23"/>
      <c r="TD246" s="23"/>
      <c r="TE246" s="23"/>
      <c r="TF246" s="23"/>
      <c r="TG246" s="23"/>
      <c r="TH246" s="23"/>
      <c r="TI246" s="23"/>
      <c r="TJ246" s="23"/>
      <c r="TK246" s="23"/>
      <c r="TL246" s="23"/>
      <c r="TM246" s="23"/>
      <c r="TN246" s="23"/>
      <c r="TO246" s="23"/>
      <c r="TP246" s="23"/>
      <c r="TQ246" s="23"/>
      <c r="TR246" s="23"/>
      <c r="TS246" s="23"/>
      <c r="TT246" s="23"/>
      <c r="TU246" s="23"/>
      <c r="TV246" s="23"/>
      <c r="TW246" s="23"/>
      <c r="TX246" s="23"/>
      <c r="TY246" s="23"/>
      <c r="TZ246" s="23"/>
      <c r="UA246" s="23"/>
      <c r="UB246" s="23"/>
      <c r="UC246" s="23"/>
      <c r="UD246" s="23"/>
      <c r="UE246" s="23"/>
      <c r="UF246" s="23"/>
      <c r="UG246" s="23"/>
      <c r="UH246" s="23"/>
      <c r="UI246" s="23"/>
      <c r="UJ246" s="23"/>
      <c r="UK246" s="23"/>
      <c r="UL246" s="23"/>
      <c r="UM246" s="23"/>
      <c r="UN246" s="23"/>
      <c r="UO246" s="23"/>
      <c r="UP246" s="23"/>
      <c r="UQ246" s="23"/>
      <c r="UR246" s="23"/>
      <c r="US246" s="23"/>
      <c r="UT246" s="23"/>
      <c r="UU246" s="23"/>
      <c r="UV246" s="23"/>
      <c r="UW246" s="23"/>
      <c r="UX246" s="23"/>
      <c r="UY246" s="23"/>
      <c r="UZ246" s="23"/>
      <c r="VA246" s="23"/>
      <c r="VB246" s="23"/>
      <c r="VC246" s="23"/>
      <c r="VD246" s="23"/>
      <c r="VE246" s="23"/>
      <c r="VF246" s="23"/>
      <c r="VG246" s="23"/>
      <c r="VH246" s="23"/>
      <c r="VI246" s="23"/>
      <c r="VJ246" s="23"/>
      <c r="VK246" s="23"/>
      <c r="VL246" s="23"/>
      <c r="VM246" s="23"/>
      <c r="VN246" s="23"/>
      <c r="VO246" s="23"/>
      <c r="VP246" s="23"/>
      <c r="VQ246" s="23"/>
      <c r="VR246" s="23"/>
      <c r="VS246" s="23"/>
      <c r="VT246" s="23"/>
      <c r="VU246" s="23"/>
      <c r="VV246" s="23"/>
      <c r="VW246" s="23"/>
      <c r="VX246" s="23"/>
      <c r="VY246" s="23"/>
      <c r="VZ246" s="23"/>
      <c r="WA246" s="23"/>
      <c r="WB246" s="23"/>
      <c r="WC246" s="23"/>
      <c r="WD246" s="23"/>
      <c r="WE246" s="23"/>
      <c r="WF246" s="23"/>
      <c r="WG246" s="23"/>
      <c r="WH246" s="23"/>
      <c r="WI246" s="23"/>
      <c r="WJ246" s="23"/>
      <c r="WK246" s="23"/>
      <c r="WL246" s="23"/>
      <c r="WM246" s="23"/>
      <c r="WN246" s="23"/>
      <c r="WO246" s="23"/>
      <c r="WP246" s="23"/>
      <c r="WQ246" s="23"/>
      <c r="WR246" s="23"/>
      <c r="WS246" s="23"/>
      <c r="WT246" s="23"/>
      <c r="WU246" s="23"/>
      <c r="WV246" s="23"/>
      <c r="WW246" s="23"/>
      <c r="WX246" s="23"/>
      <c r="WY246" s="23"/>
      <c r="WZ246" s="23"/>
      <c r="XA246" s="23"/>
      <c r="XB246" s="23"/>
      <c r="XC246" s="23"/>
      <c r="XD246" s="23"/>
      <c r="XE246" s="23"/>
      <c r="XF246" s="23"/>
      <c r="XG246" s="23"/>
      <c r="XH246" s="23"/>
      <c r="XI246" s="23"/>
      <c r="XJ246" s="23"/>
      <c r="XK246" s="23"/>
      <c r="XL246" s="23"/>
      <c r="XM246" s="23"/>
      <c r="XN246" s="23"/>
      <c r="XO246" s="23"/>
      <c r="XP246" s="23"/>
      <c r="XQ246" s="23"/>
      <c r="XR246" s="23"/>
      <c r="XS246" s="23"/>
      <c r="XT246" s="23"/>
      <c r="XU246" s="23"/>
      <c r="XV246" s="23"/>
      <c r="XW246" s="23"/>
      <c r="XX246" s="23"/>
      <c r="XY246" s="23"/>
      <c r="XZ246" s="23"/>
      <c r="YA246" s="23"/>
      <c r="YB246" s="23"/>
      <c r="YC246" s="23"/>
      <c r="YD246" s="23"/>
      <c r="YE246" s="23"/>
      <c r="YF246" s="23"/>
      <c r="YG246" s="23"/>
      <c r="YH246" s="23"/>
      <c r="YI246" s="23"/>
      <c r="YJ246" s="23"/>
      <c r="YK246" s="23"/>
      <c r="YL246" s="23"/>
      <c r="YM246" s="23"/>
      <c r="YN246" s="23"/>
      <c r="YO246" s="23"/>
      <c r="YP246" s="23"/>
      <c r="YQ246" s="23"/>
      <c r="YR246" s="23"/>
      <c r="YS246" s="23"/>
      <c r="YT246" s="23"/>
      <c r="YU246" s="23"/>
      <c r="YV246" s="23"/>
      <c r="YW246" s="23"/>
      <c r="YX246" s="23"/>
      <c r="YY246" s="23"/>
      <c r="YZ246" s="23"/>
      <c r="ZA246" s="23"/>
      <c r="ZB246" s="23"/>
      <c r="ZC246" s="23"/>
      <c r="ZD246" s="23"/>
      <c r="ZE246" s="23"/>
      <c r="ZF246" s="23"/>
      <c r="ZG246" s="23"/>
      <c r="ZH246" s="23"/>
      <c r="ZI246" s="23"/>
      <c r="ZJ246" s="23"/>
      <c r="ZK246" s="23"/>
      <c r="ZL246" s="23"/>
      <c r="ZM246" s="23"/>
      <c r="ZN246" s="23"/>
      <c r="ZO246" s="23"/>
      <c r="ZP246" s="23"/>
      <c r="ZQ246" s="23"/>
      <c r="ZR246" s="23"/>
      <c r="ZS246" s="23"/>
      <c r="ZT246" s="23"/>
      <c r="ZU246" s="23"/>
      <c r="ZV246" s="23"/>
      <c r="ZW246" s="23"/>
      <c r="ZX246" s="23"/>
      <c r="ZY246" s="23"/>
      <c r="ZZ246" s="23"/>
      <c r="AAA246" s="23"/>
      <c r="AAB246" s="23"/>
      <c r="AAC246" s="23"/>
      <c r="AAD246" s="23"/>
      <c r="AAE246" s="23"/>
      <c r="AAF246" s="23"/>
      <c r="AAG246" s="23"/>
      <c r="AAH246" s="23"/>
      <c r="AAI246" s="23"/>
      <c r="AAJ246" s="23"/>
      <c r="AAK246" s="23"/>
      <c r="AAL246" s="23"/>
      <c r="AAM246" s="23"/>
      <c r="AAN246" s="23"/>
      <c r="AAO246" s="23"/>
      <c r="AAP246" s="23"/>
      <c r="AAQ246" s="23"/>
      <c r="AAR246" s="23"/>
      <c r="AAS246" s="23"/>
      <c r="AAT246" s="23"/>
      <c r="AAU246" s="23"/>
      <c r="AAV246" s="23"/>
      <c r="AAW246" s="23"/>
      <c r="AAX246" s="23"/>
      <c r="AAY246" s="23"/>
      <c r="AAZ246" s="23"/>
      <c r="ABA246" s="23"/>
      <c r="ABB246" s="23"/>
      <c r="ABC246" s="23"/>
      <c r="ABD246" s="23"/>
      <c r="ABE246" s="23"/>
      <c r="ABF246" s="23"/>
      <c r="ABG246" s="23"/>
      <c r="ABH246" s="23"/>
      <c r="ABI246" s="23"/>
      <c r="ABJ246" s="23"/>
      <c r="ABK246" s="23"/>
      <c r="ABL246" s="23"/>
      <c r="ABM246" s="23"/>
      <c r="ABN246" s="23"/>
      <c r="ABO246" s="23"/>
      <c r="ABP246" s="23"/>
      <c r="ABQ246" s="23"/>
      <c r="ABR246" s="23"/>
      <c r="ABS246" s="23"/>
      <c r="ABT246" s="23"/>
      <c r="ABU246" s="23"/>
      <c r="ABV246" s="23"/>
      <c r="ABW246" s="23"/>
      <c r="ABX246" s="23"/>
      <c r="ABY246" s="23"/>
      <c r="ABZ246" s="23"/>
      <c r="ACA246" s="23"/>
      <c r="ACB246" s="23"/>
      <c r="ACC246" s="23"/>
      <c r="ACD246" s="23"/>
      <c r="ACE246" s="23"/>
      <c r="ACF246" s="23"/>
      <c r="ACG246" s="23"/>
      <c r="ACH246" s="23"/>
      <c r="ACI246" s="23"/>
      <c r="ACJ246" s="23"/>
      <c r="ACK246" s="23"/>
      <c r="ACL246" s="23"/>
      <c r="ACM246" s="23"/>
      <c r="ACN246" s="23"/>
      <c r="ACO246" s="23"/>
      <c r="ACP246" s="23"/>
      <c r="ACQ246" s="23"/>
      <c r="ACR246" s="23"/>
      <c r="ACS246" s="23"/>
      <c r="ACT246" s="23"/>
      <c r="ACU246" s="23"/>
      <c r="ACV246" s="23"/>
      <c r="ACW246" s="23"/>
      <c r="ACX246" s="23"/>
      <c r="ACY246" s="23"/>
      <c r="ACZ246" s="23"/>
      <c r="ADA246" s="23"/>
      <c r="ADB246" s="23"/>
      <c r="ADC246" s="23"/>
      <c r="ADD246" s="23"/>
      <c r="ADE246" s="23"/>
      <c r="ADF246" s="23"/>
      <c r="ADG246" s="23"/>
      <c r="ADH246" s="23"/>
      <c r="ADI246" s="23"/>
      <c r="ADJ246" s="23"/>
      <c r="ADK246" s="23"/>
      <c r="ADL246" s="23"/>
      <c r="ADM246" s="23"/>
      <c r="ADN246" s="23"/>
      <c r="ADO246" s="23"/>
      <c r="ADP246" s="23"/>
      <c r="ADQ246" s="23"/>
      <c r="ADR246" s="23"/>
      <c r="ADS246" s="23"/>
      <c r="ADT246" s="23"/>
      <c r="ADU246" s="23"/>
      <c r="ADV246" s="23"/>
      <c r="ADW246" s="23"/>
      <c r="ADX246" s="23"/>
      <c r="ADY246" s="23"/>
      <c r="ADZ246" s="23"/>
      <c r="AEA246" s="23"/>
      <c r="AEB246" s="23"/>
      <c r="AEC246" s="23"/>
      <c r="AED246" s="23"/>
      <c r="AEE246" s="23"/>
      <c r="AEF246" s="23"/>
      <c r="AEG246" s="23"/>
      <c r="AEH246" s="23"/>
      <c r="AEI246" s="23"/>
      <c r="AEJ246" s="23"/>
      <c r="AEK246" s="23"/>
      <c r="AEL246" s="23"/>
      <c r="AEM246" s="23"/>
      <c r="AEN246" s="23"/>
      <c r="AEO246" s="23"/>
      <c r="AEP246" s="23"/>
      <c r="AEQ246" s="23"/>
      <c r="AER246" s="23"/>
      <c r="AES246" s="23"/>
      <c r="AET246" s="23"/>
      <c r="AEU246" s="23"/>
      <c r="AEV246" s="23"/>
      <c r="AEW246" s="23"/>
      <c r="AEX246" s="23"/>
      <c r="AEY246" s="23"/>
      <c r="AEZ246" s="23"/>
      <c r="AFA246" s="23"/>
      <c r="AFB246" s="23"/>
      <c r="AFC246" s="23"/>
      <c r="AFD246" s="23"/>
      <c r="AFE246" s="23"/>
      <c r="AFF246" s="23"/>
      <c r="AFG246" s="23"/>
      <c r="AFH246" s="23"/>
      <c r="AFI246" s="23"/>
      <c r="AFJ246" s="23"/>
      <c r="AFK246" s="23"/>
      <c r="AFL246" s="23"/>
      <c r="AFM246" s="23"/>
      <c r="AFN246" s="23"/>
      <c r="AFO246" s="23"/>
      <c r="AFP246" s="23"/>
      <c r="AFQ246" s="23"/>
      <c r="AFR246" s="23"/>
      <c r="AFS246" s="23"/>
      <c r="AFT246" s="23"/>
      <c r="AFU246" s="23"/>
      <c r="AFV246" s="23"/>
      <c r="AFW246" s="23"/>
      <c r="AFX246" s="23"/>
      <c r="AFY246" s="23"/>
      <c r="AFZ246" s="23"/>
      <c r="AGA246" s="23"/>
      <c r="AGB246" s="23"/>
      <c r="AGC246" s="23"/>
      <c r="AGD246" s="23"/>
      <c r="AGE246" s="23"/>
      <c r="AGF246" s="23"/>
      <c r="AGG246" s="23"/>
      <c r="AGH246" s="23"/>
      <c r="AGI246" s="23"/>
      <c r="AGJ246" s="23"/>
      <c r="AGK246" s="23"/>
      <c r="AGL246" s="23"/>
      <c r="AGM246" s="23"/>
      <c r="AGN246" s="23"/>
      <c r="AGO246" s="23"/>
      <c r="AGP246" s="23"/>
      <c r="AGQ246" s="23"/>
      <c r="AGR246" s="23"/>
      <c r="AGS246" s="23"/>
      <c r="AGT246" s="23"/>
      <c r="AGU246" s="23"/>
      <c r="AGV246" s="23"/>
      <c r="AGW246" s="23"/>
      <c r="AGX246" s="23"/>
      <c r="AGY246" s="23"/>
      <c r="AGZ246" s="23"/>
      <c r="AHA246" s="23"/>
      <c r="AHB246" s="23"/>
      <c r="AHC246" s="23"/>
      <c r="AHD246" s="23"/>
      <c r="AHE246" s="23"/>
      <c r="AHF246" s="23"/>
      <c r="AHG246" s="23"/>
      <c r="AHH246" s="23"/>
      <c r="AHI246" s="23"/>
      <c r="AHJ246" s="23"/>
      <c r="AHK246" s="23"/>
      <c r="AHL246" s="23"/>
      <c r="AHM246" s="23"/>
      <c r="AHN246" s="23"/>
      <c r="AHO246" s="23"/>
      <c r="AHP246" s="23"/>
      <c r="AHQ246" s="23"/>
      <c r="AHR246" s="23"/>
      <c r="AHS246" s="23"/>
      <c r="AHT246" s="23"/>
      <c r="AHU246" s="23"/>
      <c r="AHV246" s="23"/>
      <c r="AHW246" s="23"/>
      <c r="AHX246" s="23"/>
      <c r="AHY246" s="23"/>
      <c r="AHZ246" s="23"/>
      <c r="AIA246" s="23"/>
      <c r="AIB246" s="23"/>
      <c r="AIC246" s="23"/>
      <c r="AID246" s="23"/>
    </row>
    <row r="247" spans="1:914" s="20" customFormat="1" ht="13.55" customHeight="1">
      <c r="A247" s="587"/>
      <c r="B247" s="260" t="s">
        <v>8</v>
      </c>
      <c r="C247" s="385">
        <v>2110954</v>
      </c>
      <c r="D247" s="234">
        <v>0.41002401301177938</v>
      </c>
      <c r="E247" s="620"/>
      <c r="F247" s="623"/>
      <c r="G247" s="233">
        <v>16474</v>
      </c>
      <c r="H247" s="234">
        <v>0.16580567546528902</v>
      </c>
      <c r="I247" s="369">
        <v>17345</v>
      </c>
      <c r="J247" s="234">
        <v>0.21412571748565035</v>
      </c>
      <c r="K247" s="626">
        <v>39952</v>
      </c>
      <c r="L247" s="629">
        <v>-0.18608157112007495</v>
      </c>
      <c r="M247" s="369">
        <v>5193</v>
      </c>
      <c r="N247" s="234">
        <v>-0.12810611148421758</v>
      </c>
      <c r="O247" s="369"/>
      <c r="P247" s="234"/>
      <c r="Q247" s="369">
        <v>716</v>
      </c>
      <c r="R247" s="234">
        <v>-0.46527259148618372</v>
      </c>
      <c r="S247" s="369">
        <v>990</v>
      </c>
      <c r="T247" s="234">
        <v>4.0567951318457585E-3</v>
      </c>
      <c r="U247" s="384"/>
      <c r="V247" s="321"/>
      <c r="W247" s="233">
        <v>124</v>
      </c>
      <c r="X247" s="234">
        <v>0.31914893617021267</v>
      </c>
      <c r="Y247" s="384">
        <v>86</v>
      </c>
      <c r="Z247" s="234">
        <v>0.22857142857142865</v>
      </c>
      <c r="AA247" s="369"/>
      <c r="AB247" s="234"/>
      <c r="AC247" s="369"/>
      <c r="AD247" s="234"/>
      <c r="AE247" s="369"/>
      <c r="AF247" s="234"/>
      <c r="AG247" s="369"/>
      <c r="AH247" s="234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  <c r="HS247" s="23"/>
      <c r="HT247" s="23"/>
      <c r="HU247" s="23"/>
      <c r="HV247" s="23"/>
      <c r="HW247" s="23"/>
      <c r="HX247" s="23"/>
      <c r="HY247" s="23"/>
      <c r="HZ247" s="23"/>
      <c r="IA247" s="23"/>
      <c r="IB247" s="23"/>
      <c r="IC247" s="23"/>
      <c r="ID247" s="23"/>
      <c r="IE247" s="23"/>
      <c r="IF247" s="23"/>
      <c r="IG247" s="23"/>
      <c r="IH247" s="23"/>
      <c r="II247" s="23"/>
      <c r="IJ247" s="23"/>
      <c r="IK247" s="23"/>
      <c r="IL247" s="23"/>
      <c r="IM247" s="23"/>
      <c r="IN247" s="23"/>
      <c r="IO247" s="23"/>
      <c r="IP247" s="23"/>
      <c r="IQ247" s="23"/>
      <c r="IR247" s="23"/>
      <c r="IS247" s="23"/>
      <c r="IT247" s="23"/>
      <c r="IU247" s="23"/>
      <c r="IV247" s="23"/>
      <c r="IW247" s="23"/>
      <c r="IX247" s="23"/>
      <c r="IY247" s="23"/>
      <c r="IZ247" s="23"/>
      <c r="JA247" s="23"/>
      <c r="JB247" s="23"/>
      <c r="JC247" s="23"/>
      <c r="JD247" s="23"/>
      <c r="JE247" s="23"/>
      <c r="JF247" s="23"/>
      <c r="JG247" s="23"/>
      <c r="JH247" s="23"/>
      <c r="JI247" s="23"/>
      <c r="JJ247" s="23"/>
      <c r="JK247" s="23"/>
      <c r="JL247" s="23"/>
      <c r="JM247" s="23"/>
      <c r="JN247" s="23"/>
      <c r="JO247" s="23"/>
      <c r="JP247" s="23"/>
      <c r="JQ247" s="23"/>
      <c r="JR247" s="23"/>
      <c r="JS247" s="23"/>
      <c r="JT247" s="23"/>
      <c r="JU247" s="23"/>
      <c r="JV247" s="23"/>
      <c r="JW247" s="23"/>
      <c r="JX247" s="23"/>
      <c r="JY247" s="23"/>
      <c r="JZ247" s="23"/>
      <c r="KA247" s="23"/>
      <c r="KB247" s="23"/>
      <c r="KC247" s="23"/>
      <c r="KD247" s="23"/>
      <c r="KE247" s="23"/>
      <c r="KF247" s="23"/>
      <c r="KG247" s="23"/>
      <c r="KH247" s="23"/>
      <c r="KI247" s="23"/>
      <c r="KJ247" s="23"/>
      <c r="KK247" s="23"/>
      <c r="KL247" s="23"/>
      <c r="KM247" s="23"/>
      <c r="KN247" s="23"/>
      <c r="KO247" s="23"/>
      <c r="KP247" s="23"/>
      <c r="KQ247" s="23"/>
      <c r="KR247" s="23"/>
      <c r="KS247" s="23"/>
      <c r="KT247" s="23"/>
      <c r="KU247" s="23"/>
      <c r="KV247" s="23"/>
      <c r="KW247" s="23"/>
      <c r="KX247" s="23"/>
      <c r="KY247" s="23"/>
      <c r="KZ247" s="23"/>
      <c r="LA247" s="23"/>
      <c r="LB247" s="23"/>
      <c r="LC247" s="23"/>
      <c r="LD247" s="23"/>
      <c r="LE247" s="23"/>
      <c r="LF247" s="23"/>
      <c r="LG247" s="23"/>
      <c r="LH247" s="23"/>
      <c r="LI247" s="23"/>
      <c r="LJ247" s="23"/>
      <c r="LK247" s="23"/>
      <c r="LL247" s="23"/>
      <c r="LM247" s="23"/>
      <c r="LN247" s="23"/>
      <c r="LO247" s="23"/>
      <c r="LP247" s="23"/>
      <c r="LQ247" s="23"/>
      <c r="LR247" s="23"/>
      <c r="LS247" s="23"/>
      <c r="LT247" s="23"/>
      <c r="LU247" s="23"/>
      <c r="LV247" s="23"/>
      <c r="LW247" s="23"/>
      <c r="LX247" s="23"/>
      <c r="LY247" s="23"/>
      <c r="LZ247" s="23"/>
      <c r="MA247" s="23"/>
      <c r="MB247" s="23"/>
      <c r="MC247" s="23"/>
      <c r="MD247" s="23"/>
      <c r="ME247" s="23"/>
      <c r="MF247" s="23"/>
      <c r="MG247" s="23"/>
      <c r="MH247" s="23"/>
      <c r="MI247" s="23"/>
      <c r="MJ247" s="23"/>
      <c r="MK247" s="23"/>
      <c r="ML247" s="23"/>
      <c r="MM247" s="23"/>
      <c r="MN247" s="23"/>
      <c r="MO247" s="23"/>
      <c r="MP247" s="23"/>
      <c r="MQ247" s="23"/>
      <c r="MR247" s="23"/>
      <c r="MS247" s="23"/>
      <c r="MT247" s="23"/>
      <c r="MU247" s="23"/>
      <c r="MV247" s="23"/>
      <c r="MW247" s="23"/>
      <c r="MX247" s="23"/>
      <c r="MY247" s="23"/>
      <c r="MZ247" s="23"/>
      <c r="NA247" s="23"/>
      <c r="NB247" s="23"/>
      <c r="NC247" s="23"/>
      <c r="ND247" s="23"/>
      <c r="NE247" s="23"/>
      <c r="NF247" s="23"/>
      <c r="NG247" s="23"/>
      <c r="NH247" s="23"/>
      <c r="NI247" s="23"/>
      <c r="NJ247" s="23"/>
      <c r="NK247" s="23"/>
      <c r="NL247" s="23"/>
      <c r="NM247" s="23"/>
      <c r="NN247" s="23"/>
      <c r="NO247" s="23"/>
      <c r="NP247" s="23"/>
      <c r="NQ247" s="23"/>
      <c r="NR247" s="23"/>
      <c r="NS247" s="23"/>
      <c r="NT247" s="23"/>
      <c r="NU247" s="23"/>
      <c r="NV247" s="23"/>
      <c r="NW247" s="23"/>
      <c r="NX247" s="23"/>
      <c r="NY247" s="23"/>
      <c r="NZ247" s="23"/>
      <c r="OA247" s="23"/>
      <c r="OB247" s="23"/>
      <c r="OC247" s="23"/>
      <c r="OD247" s="23"/>
      <c r="OE247" s="23"/>
      <c r="OF247" s="23"/>
      <c r="OG247" s="23"/>
      <c r="OH247" s="23"/>
      <c r="OI247" s="23"/>
      <c r="OJ247" s="23"/>
      <c r="OK247" s="23"/>
      <c r="OL247" s="23"/>
      <c r="OM247" s="23"/>
      <c r="ON247" s="23"/>
      <c r="OO247" s="23"/>
      <c r="OP247" s="23"/>
      <c r="OQ247" s="23"/>
      <c r="OR247" s="23"/>
      <c r="OS247" s="23"/>
      <c r="OT247" s="23"/>
      <c r="OU247" s="23"/>
      <c r="OV247" s="23"/>
      <c r="OW247" s="23"/>
      <c r="OX247" s="23"/>
      <c r="OY247" s="23"/>
      <c r="OZ247" s="23"/>
      <c r="PA247" s="23"/>
      <c r="PB247" s="23"/>
      <c r="PC247" s="23"/>
      <c r="PD247" s="23"/>
      <c r="PE247" s="23"/>
      <c r="PF247" s="23"/>
      <c r="PG247" s="23"/>
      <c r="PH247" s="23"/>
      <c r="PI247" s="23"/>
      <c r="PJ247" s="23"/>
      <c r="PK247" s="23"/>
      <c r="PL247" s="23"/>
      <c r="PM247" s="23"/>
      <c r="PN247" s="23"/>
      <c r="PO247" s="23"/>
      <c r="PP247" s="23"/>
      <c r="PQ247" s="23"/>
      <c r="PR247" s="23"/>
      <c r="PS247" s="23"/>
      <c r="PT247" s="23"/>
      <c r="PU247" s="23"/>
      <c r="PV247" s="23"/>
      <c r="PW247" s="23"/>
      <c r="PX247" s="23"/>
      <c r="PY247" s="23"/>
      <c r="PZ247" s="23"/>
      <c r="QA247" s="23"/>
      <c r="QB247" s="23"/>
      <c r="QC247" s="23"/>
      <c r="QD247" s="23"/>
      <c r="QE247" s="23"/>
      <c r="QF247" s="23"/>
      <c r="QG247" s="23"/>
      <c r="QH247" s="23"/>
      <c r="QI247" s="23"/>
      <c r="QJ247" s="23"/>
      <c r="QK247" s="23"/>
      <c r="QL247" s="23"/>
      <c r="QM247" s="23"/>
      <c r="QN247" s="23"/>
      <c r="QO247" s="23"/>
      <c r="QP247" s="23"/>
      <c r="QQ247" s="23"/>
      <c r="QR247" s="23"/>
      <c r="QS247" s="23"/>
      <c r="QT247" s="23"/>
      <c r="QU247" s="23"/>
      <c r="QV247" s="23"/>
      <c r="QW247" s="23"/>
      <c r="QX247" s="23"/>
      <c r="QY247" s="23"/>
      <c r="QZ247" s="23"/>
      <c r="RA247" s="23"/>
      <c r="RB247" s="23"/>
      <c r="RC247" s="23"/>
      <c r="RD247" s="23"/>
      <c r="RE247" s="23"/>
      <c r="RF247" s="23"/>
      <c r="RG247" s="23"/>
      <c r="RH247" s="23"/>
      <c r="RI247" s="23"/>
      <c r="RJ247" s="23"/>
      <c r="RK247" s="23"/>
      <c r="RL247" s="23"/>
      <c r="RM247" s="23"/>
      <c r="RN247" s="23"/>
      <c r="RO247" s="23"/>
      <c r="RP247" s="23"/>
      <c r="RQ247" s="23"/>
      <c r="RR247" s="23"/>
      <c r="RS247" s="23"/>
      <c r="RT247" s="23"/>
      <c r="RU247" s="23"/>
      <c r="RV247" s="23"/>
      <c r="RW247" s="23"/>
      <c r="RX247" s="23"/>
      <c r="RY247" s="23"/>
      <c r="RZ247" s="23"/>
      <c r="SA247" s="23"/>
      <c r="SB247" s="23"/>
      <c r="SC247" s="23"/>
      <c r="SD247" s="23"/>
      <c r="SE247" s="23"/>
      <c r="SF247" s="23"/>
      <c r="SG247" s="23"/>
      <c r="SH247" s="23"/>
      <c r="SI247" s="23"/>
      <c r="SJ247" s="23"/>
      <c r="SK247" s="23"/>
      <c r="SL247" s="23"/>
      <c r="SM247" s="23"/>
      <c r="SN247" s="23"/>
      <c r="SO247" s="23"/>
      <c r="SP247" s="23"/>
      <c r="SQ247" s="23"/>
      <c r="SR247" s="23"/>
      <c r="SS247" s="23"/>
      <c r="ST247" s="23"/>
      <c r="SU247" s="23"/>
      <c r="SV247" s="23"/>
      <c r="SW247" s="23"/>
      <c r="SX247" s="23"/>
      <c r="SY247" s="23"/>
      <c r="SZ247" s="23"/>
      <c r="TA247" s="23"/>
      <c r="TB247" s="23"/>
      <c r="TC247" s="23"/>
      <c r="TD247" s="23"/>
      <c r="TE247" s="23"/>
      <c r="TF247" s="23"/>
      <c r="TG247" s="23"/>
      <c r="TH247" s="23"/>
      <c r="TI247" s="23"/>
      <c r="TJ247" s="23"/>
      <c r="TK247" s="23"/>
      <c r="TL247" s="23"/>
      <c r="TM247" s="23"/>
      <c r="TN247" s="23"/>
      <c r="TO247" s="23"/>
      <c r="TP247" s="23"/>
      <c r="TQ247" s="23"/>
      <c r="TR247" s="23"/>
      <c r="TS247" s="23"/>
      <c r="TT247" s="23"/>
      <c r="TU247" s="23"/>
      <c r="TV247" s="23"/>
      <c r="TW247" s="23"/>
      <c r="TX247" s="23"/>
      <c r="TY247" s="23"/>
      <c r="TZ247" s="23"/>
      <c r="UA247" s="23"/>
      <c r="UB247" s="23"/>
      <c r="UC247" s="23"/>
      <c r="UD247" s="23"/>
      <c r="UE247" s="23"/>
      <c r="UF247" s="23"/>
      <c r="UG247" s="23"/>
      <c r="UH247" s="23"/>
      <c r="UI247" s="23"/>
      <c r="UJ247" s="23"/>
      <c r="UK247" s="23"/>
      <c r="UL247" s="23"/>
      <c r="UM247" s="23"/>
      <c r="UN247" s="23"/>
      <c r="UO247" s="23"/>
      <c r="UP247" s="23"/>
      <c r="UQ247" s="23"/>
      <c r="UR247" s="23"/>
      <c r="US247" s="23"/>
      <c r="UT247" s="23"/>
      <c r="UU247" s="23"/>
      <c r="UV247" s="23"/>
      <c r="UW247" s="23"/>
      <c r="UX247" s="23"/>
      <c r="UY247" s="23"/>
      <c r="UZ247" s="23"/>
      <c r="VA247" s="23"/>
      <c r="VB247" s="23"/>
      <c r="VC247" s="23"/>
      <c r="VD247" s="23"/>
      <c r="VE247" s="23"/>
      <c r="VF247" s="23"/>
      <c r="VG247" s="23"/>
      <c r="VH247" s="23"/>
      <c r="VI247" s="23"/>
      <c r="VJ247" s="23"/>
      <c r="VK247" s="23"/>
      <c r="VL247" s="23"/>
      <c r="VM247" s="23"/>
      <c r="VN247" s="23"/>
      <c r="VO247" s="23"/>
      <c r="VP247" s="23"/>
      <c r="VQ247" s="23"/>
      <c r="VR247" s="23"/>
      <c r="VS247" s="23"/>
      <c r="VT247" s="23"/>
      <c r="VU247" s="23"/>
      <c r="VV247" s="23"/>
      <c r="VW247" s="23"/>
      <c r="VX247" s="23"/>
      <c r="VY247" s="23"/>
      <c r="VZ247" s="23"/>
      <c r="WA247" s="23"/>
      <c r="WB247" s="23"/>
      <c r="WC247" s="23"/>
      <c r="WD247" s="23"/>
      <c r="WE247" s="23"/>
      <c r="WF247" s="23"/>
      <c r="WG247" s="23"/>
      <c r="WH247" s="23"/>
      <c r="WI247" s="23"/>
      <c r="WJ247" s="23"/>
      <c r="WK247" s="23"/>
      <c r="WL247" s="23"/>
      <c r="WM247" s="23"/>
      <c r="WN247" s="23"/>
      <c r="WO247" s="23"/>
      <c r="WP247" s="23"/>
      <c r="WQ247" s="23"/>
      <c r="WR247" s="23"/>
      <c r="WS247" s="23"/>
      <c r="WT247" s="23"/>
      <c r="WU247" s="23"/>
      <c r="WV247" s="23"/>
      <c r="WW247" s="23"/>
      <c r="WX247" s="23"/>
      <c r="WY247" s="23"/>
      <c r="WZ247" s="23"/>
      <c r="XA247" s="23"/>
      <c r="XB247" s="23"/>
      <c r="XC247" s="23"/>
      <c r="XD247" s="23"/>
      <c r="XE247" s="23"/>
      <c r="XF247" s="23"/>
      <c r="XG247" s="23"/>
      <c r="XH247" s="23"/>
      <c r="XI247" s="23"/>
      <c r="XJ247" s="23"/>
      <c r="XK247" s="23"/>
      <c r="XL247" s="23"/>
      <c r="XM247" s="23"/>
      <c r="XN247" s="23"/>
      <c r="XO247" s="23"/>
      <c r="XP247" s="23"/>
      <c r="XQ247" s="23"/>
      <c r="XR247" s="23"/>
      <c r="XS247" s="23"/>
      <c r="XT247" s="23"/>
      <c r="XU247" s="23"/>
      <c r="XV247" s="23"/>
      <c r="XW247" s="23"/>
      <c r="XX247" s="23"/>
      <c r="XY247" s="23"/>
      <c r="XZ247" s="23"/>
      <c r="YA247" s="23"/>
      <c r="YB247" s="23"/>
      <c r="YC247" s="23"/>
      <c r="YD247" s="23"/>
      <c r="YE247" s="23"/>
      <c r="YF247" s="23"/>
      <c r="YG247" s="23"/>
      <c r="YH247" s="23"/>
      <c r="YI247" s="23"/>
      <c r="YJ247" s="23"/>
      <c r="YK247" s="23"/>
      <c r="YL247" s="23"/>
      <c r="YM247" s="23"/>
      <c r="YN247" s="23"/>
      <c r="YO247" s="23"/>
      <c r="YP247" s="23"/>
      <c r="YQ247" s="23"/>
      <c r="YR247" s="23"/>
      <c r="YS247" s="23"/>
      <c r="YT247" s="23"/>
      <c r="YU247" s="23"/>
      <c r="YV247" s="23"/>
      <c r="YW247" s="23"/>
      <c r="YX247" s="23"/>
      <c r="YY247" s="23"/>
      <c r="YZ247" s="23"/>
      <c r="ZA247" s="23"/>
      <c r="ZB247" s="23"/>
      <c r="ZC247" s="23"/>
      <c r="ZD247" s="23"/>
      <c r="ZE247" s="23"/>
      <c r="ZF247" s="23"/>
      <c r="ZG247" s="23"/>
      <c r="ZH247" s="23"/>
      <c r="ZI247" s="23"/>
      <c r="ZJ247" s="23"/>
      <c r="ZK247" s="23"/>
      <c r="ZL247" s="23"/>
      <c r="ZM247" s="23"/>
      <c r="ZN247" s="23"/>
      <c r="ZO247" s="23"/>
      <c r="ZP247" s="23"/>
      <c r="ZQ247" s="23"/>
      <c r="ZR247" s="23"/>
      <c r="ZS247" s="23"/>
      <c r="ZT247" s="23"/>
      <c r="ZU247" s="23"/>
      <c r="ZV247" s="23"/>
      <c r="ZW247" s="23"/>
      <c r="ZX247" s="23"/>
      <c r="ZY247" s="23"/>
      <c r="ZZ247" s="23"/>
      <c r="AAA247" s="23"/>
      <c r="AAB247" s="23"/>
      <c r="AAC247" s="23"/>
      <c r="AAD247" s="23"/>
      <c r="AAE247" s="23"/>
      <c r="AAF247" s="23"/>
      <c r="AAG247" s="23"/>
      <c r="AAH247" s="23"/>
      <c r="AAI247" s="23"/>
      <c r="AAJ247" s="23"/>
      <c r="AAK247" s="23"/>
      <c r="AAL247" s="23"/>
      <c r="AAM247" s="23"/>
      <c r="AAN247" s="23"/>
      <c r="AAO247" s="23"/>
      <c r="AAP247" s="23"/>
      <c r="AAQ247" s="23"/>
      <c r="AAR247" s="23"/>
      <c r="AAS247" s="23"/>
      <c r="AAT247" s="23"/>
      <c r="AAU247" s="23"/>
      <c r="AAV247" s="23"/>
      <c r="AAW247" s="23"/>
      <c r="AAX247" s="23"/>
      <c r="AAY247" s="23"/>
      <c r="AAZ247" s="23"/>
      <c r="ABA247" s="23"/>
      <c r="ABB247" s="23"/>
      <c r="ABC247" s="23"/>
      <c r="ABD247" s="23"/>
      <c r="ABE247" s="23"/>
      <c r="ABF247" s="23"/>
      <c r="ABG247" s="23"/>
      <c r="ABH247" s="23"/>
      <c r="ABI247" s="23"/>
      <c r="ABJ247" s="23"/>
      <c r="ABK247" s="23"/>
      <c r="ABL247" s="23"/>
      <c r="ABM247" s="23"/>
      <c r="ABN247" s="23"/>
      <c r="ABO247" s="23"/>
      <c r="ABP247" s="23"/>
      <c r="ABQ247" s="23"/>
      <c r="ABR247" s="23"/>
      <c r="ABS247" s="23"/>
      <c r="ABT247" s="23"/>
      <c r="ABU247" s="23"/>
      <c r="ABV247" s="23"/>
      <c r="ABW247" s="23"/>
      <c r="ABX247" s="23"/>
      <c r="ABY247" s="23"/>
      <c r="ABZ247" s="23"/>
      <c r="ACA247" s="23"/>
      <c r="ACB247" s="23"/>
      <c r="ACC247" s="23"/>
      <c r="ACD247" s="23"/>
      <c r="ACE247" s="23"/>
      <c r="ACF247" s="23"/>
      <c r="ACG247" s="23"/>
      <c r="ACH247" s="23"/>
      <c r="ACI247" s="23"/>
      <c r="ACJ247" s="23"/>
      <c r="ACK247" s="23"/>
      <c r="ACL247" s="23"/>
      <c r="ACM247" s="23"/>
      <c r="ACN247" s="23"/>
      <c r="ACO247" s="23"/>
      <c r="ACP247" s="23"/>
      <c r="ACQ247" s="23"/>
      <c r="ACR247" s="23"/>
      <c r="ACS247" s="23"/>
      <c r="ACT247" s="23"/>
      <c r="ACU247" s="23"/>
      <c r="ACV247" s="23"/>
      <c r="ACW247" s="23"/>
      <c r="ACX247" s="23"/>
      <c r="ACY247" s="23"/>
      <c r="ACZ247" s="23"/>
      <c r="ADA247" s="23"/>
      <c r="ADB247" s="23"/>
      <c r="ADC247" s="23"/>
      <c r="ADD247" s="23"/>
      <c r="ADE247" s="23"/>
      <c r="ADF247" s="23"/>
      <c r="ADG247" s="23"/>
      <c r="ADH247" s="23"/>
      <c r="ADI247" s="23"/>
      <c r="ADJ247" s="23"/>
      <c r="ADK247" s="23"/>
      <c r="ADL247" s="23"/>
      <c r="ADM247" s="23"/>
      <c r="ADN247" s="23"/>
      <c r="ADO247" s="23"/>
      <c r="ADP247" s="23"/>
      <c r="ADQ247" s="23"/>
      <c r="ADR247" s="23"/>
      <c r="ADS247" s="23"/>
      <c r="ADT247" s="23"/>
      <c r="ADU247" s="23"/>
      <c r="ADV247" s="23"/>
      <c r="ADW247" s="23"/>
      <c r="ADX247" s="23"/>
      <c r="ADY247" s="23"/>
      <c r="ADZ247" s="23"/>
      <c r="AEA247" s="23"/>
      <c r="AEB247" s="23"/>
      <c r="AEC247" s="23"/>
      <c r="AED247" s="23"/>
      <c r="AEE247" s="23"/>
      <c r="AEF247" s="23"/>
      <c r="AEG247" s="23"/>
      <c r="AEH247" s="23"/>
      <c r="AEI247" s="23"/>
      <c r="AEJ247" s="23"/>
      <c r="AEK247" s="23"/>
      <c r="AEL247" s="23"/>
      <c r="AEM247" s="23"/>
      <c r="AEN247" s="23"/>
      <c r="AEO247" s="23"/>
      <c r="AEP247" s="23"/>
      <c r="AEQ247" s="23"/>
      <c r="AER247" s="23"/>
      <c r="AES247" s="23"/>
      <c r="AET247" s="23"/>
      <c r="AEU247" s="23"/>
      <c r="AEV247" s="23"/>
      <c r="AEW247" s="23"/>
      <c r="AEX247" s="23"/>
      <c r="AEY247" s="23"/>
      <c r="AEZ247" s="23"/>
      <c r="AFA247" s="23"/>
      <c r="AFB247" s="23"/>
      <c r="AFC247" s="23"/>
      <c r="AFD247" s="23"/>
      <c r="AFE247" s="23"/>
      <c r="AFF247" s="23"/>
      <c r="AFG247" s="23"/>
      <c r="AFH247" s="23"/>
      <c r="AFI247" s="23"/>
      <c r="AFJ247" s="23"/>
      <c r="AFK247" s="23"/>
      <c r="AFL247" s="23"/>
      <c r="AFM247" s="23"/>
      <c r="AFN247" s="23"/>
      <c r="AFO247" s="23"/>
      <c r="AFP247" s="23"/>
      <c r="AFQ247" s="23"/>
      <c r="AFR247" s="23"/>
      <c r="AFS247" s="23"/>
      <c r="AFT247" s="23"/>
      <c r="AFU247" s="23"/>
      <c r="AFV247" s="23"/>
      <c r="AFW247" s="23"/>
      <c r="AFX247" s="23"/>
      <c r="AFY247" s="23"/>
      <c r="AFZ247" s="23"/>
      <c r="AGA247" s="23"/>
      <c r="AGB247" s="23"/>
      <c r="AGC247" s="23"/>
      <c r="AGD247" s="23"/>
      <c r="AGE247" s="23"/>
      <c r="AGF247" s="23"/>
      <c r="AGG247" s="23"/>
      <c r="AGH247" s="23"/>
      <c r="AGI247" s="23"/>
      <c r="AGJ247" s="23"/>
      <c r="AGK247" s="23"/>
      <c r="AGL247" s="23"/>
      <c r="AGM247" s="23"/>
      <c r="AGN247" s="23"/>
      <c r="AGO247" s="23"/>
      <c r="AGP247" s="23"/>
      <c r="AGQ247" s="23"/>
      <c r="AGR247" s="23"/>
      <c r="AGS247" s="23"/>
      <c r="AGT247" s="23"/>
      <c r="AGU247" s="23"/>
      <c r="AGV247" s="23"/>
      <c r="AGW247" s="23"/>
      <c r="AGX247" s="23"/>
      <c r="AGY247" s="23"/>
      <c r="AGZ247" s="23"/>
      <c r="AHA247" s="23"/>
      <c r="AHB247" s="23"/>
      <c r="AHC247" s="23"/>
      <c r="AHD247" s="23"/>
      <c r="AHE247" s="23"/>
      <c r="AHF247" s="23"/>
      <c r="AHG247" s="23"/>
      <c r="AHH247" s="23"/>
      <c r="AHI247" s="23"/>
      <c r="AHJ247" s="23"/>
      <c r="AHK247" s="23"/>
      <c r="AHL247" s="23"/>
      <c r="AHM247" s="23"/>
      <c r="AHN247" s="23"/>
      <c r="AHO247" s="23"/>
      <c r="AHP247" s="23"/>
      <c r="AHQ247" s="23"/>
      <c r="AHR247" s="23"/>
      <c r="AHS247" s="23"/>
      <c r="AHT247" s="23"/>
      <c r="AHU247" s="23"/>
      <c r="AHV247" s="23"/>
      <c r="AHW247" s="23"/>
      <c r="AHX247" s="23"/>
      <c r="AHY247" s="23"/>
      <c r="AHZ247" s="23"/>
      <c r="AIA247" s="23"/>
      <c r="AIB247" s="23"/>
      <c r="AIC247" s="23"/>
      <c r="AID247" s="23"/>
    </row>
    <row r="248" spans="1:914" s="20" customFormat="1" ht="13.55" customHeight="1">
      <c r="A248" s="587"/>
      <c r="B248" s="260" t="s">
        <v>9</v>
      </c>
      <c r="C248" s="385">
        <v>2268310</v>
      </c>
      <c r="D248" s="234">
        <v>0.34776015999790855</v>
      </c>
      <c r="E248" s="620"/>
      <c r="F248" s="623"/>
      <c r="G248" s="233">
        <v>19588</v>
      </c>
      <c r="H248" s="234">
        <v>7.2844780370248552E-2</v>
      </c>
      <c r="I248" s="369">
        <v>22164</v>
      </c>
      <c r="J248" s="234">
        <v>0.20078014952865963</v>
      </c>
      <c r="K248" s="626"/>
      <c r="L248" s="629"/>
      <c r="M248" s="369">
        <v>8411</v>
      </c>
      <c r="N248" s="234">
        <v>0.22448682486533711</v>
      </c>
      <c r="O248" s="369"/>
      <c r="P248" s="234"/>
      <c r="Q248" s="369">
        <v>1945</v>
      </c>
      <c r="R248" s="468">
        <f>Q248/Q236-1</f>
        <v>0.36109167249825047</v>
      </c>
      <c r="S248" s="369">
        <v>1918</v>
      </c>
      <c r="T248" s="234">
        <v>9.7882083571837475E-2</v>
      </c>
      <c r="U248" s="384"/>
      <c r="V248" s="321"/>
      <c r="W248" s="233">
        <v>203</v>
      </c>
      <c r="X248" s="234">
        <v>0.61111111111111116</v>
      </c>
      <c r="Y248" s="384">
        <v>79</v>
      </c>
      <c r="Z248" s="234">
        <v>-0.59067357512953367</v>
      </c>
      <c r="AA248" s="369"/>
      <c r="AB248" s="234"/>
      <c r="AC248" s="369"/>
      <c r="AD248" s="234"/>
      <c r="AE248" s="369"/>
      <c r="AF248" s="234"/>
      <c r="AG248" s="369"/>
      <c r="AH248" s="234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  <c r="IL248" s="23"/>
      <c r="IM248" s="23"/>
      <c r="IN248" s="23"/>
      <c r="IO248" s="23"/>
      <c r="IP248" s="23"/>
      <c r="IQ248" s="23"/>
      <c r="IR248" s="23"/>
      <c r="IS248" s="23"/>
      <c r="IT248" s="23"/>
      <c r="IU248" s="23"/>
      <c r="IV248" s="23"/>
      <c r="IW248" s="23"/>
      <c r="IX248" s="23"/>
      <c r="IY248" s="23"/>
      <c r="IZ248" s="23"/>
      <c r="JA248" s="23"/>
      <c r="JB248" s="23"/>
      <c r="JC248" s="23"/>
      <c r="JD248" s="23"/>
      <c r="JE248" s="23"/>
      <c r="JF248" s="23"/>
      <c r="JG248" s="23"/>
      <c r="JH248" s="23"/>
      <c r="JI248" s="23"/>
      <c r="JJ248" s="23"/>
      <c r="JK248" s="23"/>
      <c r="JL248" s="23"/>
      <c r="JM248" s="23"/>
      <c r="JN248" s="23"/>
      <c r="JO248" s="23"/>
      <c r="JP248" s="23"/>
      <c r="JQ248" s="23"/>
      <c r="JR248" s="23"/>
      <c r="JS248" s="23"/>
      <c r="JT248" s="23"/>
      <c r="JU248" s="23"/>
      <c r="JV248" s="23"/>
      <c r="JW248" s="23"/>
      <c r="JX248" s="23"/>
      <c r="JY248" s="23"/>
      <c r="JZ248" s="23"/>
      <c r="KA248" s="23"/>
      <c r="KB248" s="23"/>
      <c r="KC248" s="23"/>
      <c r="KD248" s="23"/>
      <c r="KE248" s="23"/>
      <c r="KF248" s="23"/>
      <c r="KG248" s="23"/>
      <c r="KH248" s="23"/>
      <c r="KI248" s="23"/>
      <c r="KJ248" s="23"/>
      <c r="KK248" s="23"/>
      <c r="KL248" s="23"/>
      <c r="KM248" s="23"/>
      <c r="KN248" s="23"/>
      <c r="KO248" s="23"/>
      <c r="KP248" s="23"/>
      <c r="KQ248" s="23"/>
      <c r="KR248" s="23"/>
      <c r="KS248" s="23"/>
      <c r="KT248" s="23"/>
      <c r="KU248" s="23"/>
      <c r="KV248" s="23"/>
      <c r="KW248" s="23"/>
      <c r="KX248" s="23"/>
      <c r="KY248" s="23"/>
      <c r="KZ248" s="23"/>
      <c r="LA248" s="23"/>
      <c r="LB248" s="23"/>
      <c r="LC248" s="23"/>
      <c r="LD248" s="23"/>
      <c r="LE248" s="23"/>
      <c r="LF248" s="23"/>
      <c r="LG248" s="23"/>
      <c r="LH248" s="23"/>
      <c r="LI248" s="23"/>
      <c r="LJ248" s="23"/>
      <c r="LK248" s="23"/>
      <c r="LL248" s="23"/>
      <c r="LM248" s="23"/>
      <c r="LN248" s="23"/>
      <c r="LO248" s="23"/>
      <c r="LP248" s="23"/>
      <c r="LQ248" s="23"/>
      <c r="LR248" s="23"/>
      <c r="LS248" s="23"/>
      <c r="LT248" s="23"/>
      <c r="LU248" s="23"/>
      <c r="LV248" s="23"/>
      <c r="LW248" s="23"/>
      <c r="LX248" s="23"/>
      <c r="LY248" s="23"/>
      <c r="LZ248" s="23"/>
      <c r="MA248" s="23"/>
      <c r="MB248" s="23"/>
      <c r="MC248" s="23"/>
      <c r="MD248" s="23"/>
      <c r="ME248" s="23"/>
      <c r="MF248" s="23"/>
      <c r="MG248" s="23"/>
      <c r="MH248" s="23"/>
      <c r="MI248" s="23"/>
      <c r="MJ248" s="23"/>
      <c r="MK248" s="23"/>
      <c r="ML248" s="23"/>
      <c r="MM248" s="23"/>
      <c r="MN248" s="23"/>
      <c r="MO248" s="23"/>
      <c r="MP248" s="23"/>
      <c r="MQ248" s="23"/>
      <c r="MR248" s="23"/>
      <c r="MS248" s="23"/>
      <c r="MT248" s="23"/>
      <c r="MU248" s="23"/>
      <c r="MV248" s="23"/>
      <c r="MW248" s="23"/>
      <c r="MX248" s="23"/>
      <c r="MY248" s="23"/>
      <c r="MZ248" s="23"/>
      <c r="NA248" s="23"/>
      <c r="NB248" s="23"/>
      <c r="NC248" s="23"/>
      <c r="ND248" s="23"/>
      <c r="NE248" s="23"/>
      <c r="NF248" s="23"/>
      <c r="NG248" s="23"/>
      <c r="NH248" s="23"/>
      <c r="NI248" s="23"/>
      <c r="NJ248" s="23"/>
      <c r="NK248" s="23"/>
      <c r="NL248" s="23"/>
      <c r="NM248" s="23"/>
      <c r="NN248" s="23"/>
      <c r="NO248" s="23"/>
      <c r="NP248" s="23"/>
      <c r="NQ248" s="23"/>
      <c r="NR248" s="23"/>
      <c r="NS248" s="23"/>
      <c r="NT248" s="23"/>
      <c r="NU248" s="23"/>
      <c r="NV248" s="23"/>
      <c r="NW248" s="23"/>
      <c r="NX248" s="23"/>
      <c r="NY248" s="23"/>
      <c r="NZ248" s="23"/>
      <c r="OA248" s="23"/>
      <c r="OB248" s="23"/>
      <c r="OC248" s="23"/>
      <c r="OD248" s="23"/>
      <c r="OE248" s="23"/>
      <c r="OF248" s="23"/>
      <c r="OG248" s="23"/>
      <c r="OH248" s="23"/>
      <c r="OI248" s="23"/>
      <c r="OJ248" s="23"/>
      <c r="OK248" s="23"/>
      <c r="OL248" s="23"/>
      <c r="OM248" s="23"/>
      <c r="ON248" s="23"/>
      <c r="OO248" s="23"/>
      <c r="OP248" s="23"/>
      <c r="OQ248" s="23"/>
      <c r="OR248" s="23"/>
      <c r="OS248" s="23"/>
      <c r="OT248" s="23"/>
      <c r="OU248" s="23"/>
      <c r="OV248" s="23"/>
      <c r="OW248" s="23"/>
      <c r="OX248" s="23"/>
      <c r="OY248" s="23"/>
      <c r="OZ248" s="23"/>
      <c r="PA248" s="23"/>
      <c r="PB248" s="23"/>
      <c r="PC248" s="23"/>
      <c r="PD248" s="23"/>
      <c r="PE248" s="23"/>
      <c r="PF248" s="23"/>
      <c r="PG248" s="23"/>
      <c r="PH248" s="23"/>
      <c r="PI248" s="23"/>
      <c r="PJ248" s="23"/>
      <c r="PK248" s="23"/>
      <c r="PL248" s="23"/>
      <c r="PM248" s="23"/>
      <c r="PN248" s="23"/>
      <c r="PO248" s="23"/>
      <c r="PP248" s="23"/>
      <c r="PQ248" s="23"/>
      <c r="PR248" s="23"/>
      <c r="PS248" s="23"/>
      <c r="PT248" s="23"/>
      <c r="PU248" s="23"/>
      <c r="PV248" s="23"/>
      <c r="PW248" s="23"/>
      <c r="PX248" s="23"/>
      <c r="PY248" s="23"/>
      <c r="PZ248" s="23"/>
      <c r="QA248" s="23"/>
      <c r="QB248" s="23"/>
      <c r="QC248" s="23"/>
      <c r="QD248" s="23"/>
      <c r="QE248" s="23"/>
      <c r="QF248" s="23"/>
      <c r="QG248" s="23"/>
      <c r="QH248" s="23"/>
      <c r="QI248" s="23"/>
      <c r="QJ248" s="23"/>
      <c r="QK248" s="23"/>
      <c r="QL248" s="23"/>
      <c r="QM248" s="23"/>
      <c r="QN248" s="23"/>
      <c r="QO248" s="23"/>
      <c r="QP248" s="23"/>
      <c r="QQ248" s="23"/>
      <c r="QR248" s="23"/>
      <c r="QS248" s="23"/>
      <c r="QT248" s="23"/>
      <c r="QU248" s="23"/>
      <c r="QV248" s="23"/>
      <c r="QW248" s="23"/>
      <c r="QX248" s="23"/>
      <c r="QY248" s="23"/>
      <c r="QZ248" s="23"/>
      <c r="RA248" s="23"/>
      <c r="RB248" s="23"/>
      <c r="RC248" s="23"/>
      <c r="RD248" s="23"/>
      <c r="RE248" s="23"/>
      <c r="RF248" s="23"/>
      <c r="RG248" s="23"/>
      <c r="RH248" s="23"/>
      <c r="RI248" s="23"/>
      <c r="RJ248" s="23"/>
      <c r="RK248" s="23"/>
      <c r="RL248" s="23"/>
      <c r="RM248" s="23"/>
      <c r="RN248" s="23"/>
      <c r="RO248" s="23"/>
      <c r="RP248" s="23"/>
      <c r="RQ248" s="23"/>
      <c r="RR248" s="23"/>
      <c r="RS248" s="23"/>
      <c r="RT248" s="23"/>
      <c r="RU248" s="23"/>
      <c r="RV248" s="23"/>
      <c r="RW248" s="23"/>
      <c r="RX248" s="23"/>
      <c r="RY248" s="23"/>
      <c r="RZ248" s="23"/>
      <c r="SA248" s="23"/>
      <c r="SB248" s="23"/>
      <c r="SC248" s="23"/>
      <c r="SD248" s="23"/>
      <c r="SE248" s="23"/>
      <c r="SF248" s="23"/>
      <c r="SG248" s="23"/>
      <c r="SH248" s="23"/>
      <c r="SI248" s="23"/>
      <c r="SJ248" s="23"/>
      <c r="SK248" s="23"/>
      <c r="SL248" s="23"/>
      <c r="SM248" s="23"/>
      <c r="SN248" s="23"/>
      <c r="SO248" s="23"/>
      <c r="SP248" s="23"/>
      <c r="SQ248" s="23"/>
      <c r="SR248" s="23"/>
      <c r="SS248" s="23"/>
      <c r="ST248" s="23"/>
      <c r="SU248" s="23"/>
      <c r="SV248" s="23"/>
      <c r="SW248" s="23"/>
      <c r="SX248" s="23"/>
      <c r="SY248" s="23"/>
      <c r="SZ248" s="23"/>
      <c r="TA248" s="23"/>
      <c r="TB248" s="23"/>
      <c r="TC248" s="23"/>
      <c r="TD248" s="23"/>
      <c r="TE248" s="23"/>
      <c r="TF248" s="23"/>
      <c r="TG248" s="23"/>
      <c r="TH248" s="23"/>
      <c r="TI248" s="23"/>
      <c r="TJ248" s="23"/>
      <c r="TK248" s="23"/>
      <c r="TL248" s="23"/>
      <c r="TM248" s="23"/>
      <c r="TN248" s="23"/>
      <c r="TO248" s="23"/>
      <c r="TP248" s="23"/>
      <c r="TQ248" s="23"/>
      <c r="TR248" s="23"/>
      <c r="TS248" s="23"/>
      <c r="TT248" s="23"/>
      <c r="TU248" s="23"/>
      <c r="TV248" s="23"/>
      <c r="TW248" s="23"/>
      <c r="TX248" s="23"/>
      <c r="TY248" s="23"/>
      <c r="TZ248" s="23"/>
      <c r="UA248" s="23"/>
      <c r="UB248" s="23"/>
      <c r="UC248" s="23"/>
      <c r="UD248" s="23"/>
      <c r="UE248" s="23"/>
      <c r="UF248" s="23"/>
      <c r="UG248" s="23"/>
      <c r="UH248" s="23"/>
      <c r="UI248" s="23"/>
      <c r="UJ248" s="23"/>
      <c r="UK248" s="23"/>
      <c r="UL248" s="23"/>
      <c r="UM248" s="23"/>
      <c r="UN248" s="23"/>
      <c r="UO248" s="23"/>
      <c r="UP248" s="23"/>
      <c r="UQ248" s="23"/>
      <c r="UR248" s="23"/>
      <c r="US248" s="23"/>
      <c r="UT248" s="23"/>
      <c r="UU248" s="23"/>
      <c r="UV248" s="23"/>
      <c r="UW248" s="23"/>
      <c r="UX248" s="23"/>
      <c r="UY248" s="23"/>
      <c r="UZ248" s="23"/>
      <c r="VA248" s="23"/>
      <c r="VB248" s="23"/>
      <c r="VC248" s="23"/>
      <c r="VD248" s="23"/>
      <c r="VE248" s="23"/>
      <c r="VF248" s="23"/>
      <c r="VG248" s="23"/>
      <c r="VH248" s="23"/>
      <c r="VI248" s="23"/>
      <c r="VJ248" s="23"/>
      <c r="VK248" s="23"/>
      <c r="VL248" s="23"/>
      <c r="VM248" s="23"/>
      <c r="VN248" s="23"/>
      <c r="VO248" s="23"/>
      <c r="VP248" s="23"/>
      <c r="VQ248" s="23"/>
      <c r="VR248" s="23"/>
      <c r="VS248" s="23"/>
      <c r="VT248" s="23"/>
      <c r="VU248" s="23"/>
      <c r="VV248" s="23"/>
      <c r="VW248" s="23"/>
      <c r="VX248" s="23"/>
      <c r="VY248" s="23"/>
      <c r="VZ248" s="23"/>
      <c r="WA248" s="23"/>
      <c r="WB248" s="23"/>
      <c r="WC248" s="23"/>
      <c r="WD248" s="23"/>
      <c r="WE248" s="23"/>
      <c r="WF248" s="23"/>
      <c r="WG248" s="23"/>
      <c r="WH248" s="23"/>
      <c r="WI248" s="23"/>
      <c r="WJ248" s="23"/>
      <c r="WK248" s="23"/>
      <c r="WL248" s="23"/>
      <c r="WM248" s="23"/>
      <c r="WN248" s="23"/>
      <c r="WO248" s="23"/>
      <c r="WP248" s="23"/>
      <c r="WQ248" s="23"/>
      <c r="WR248" s="23"/>
      <c r="WS248" s="23"/>
      <c r="WT248" s="23"/>
      <c r="WU248" s="23"/>
      <c r="WV248" s="23"/>
      <c r="WW248" s="23"/>
      <c r="WX248" s="23"/>
      <c r="WY248" s="23"/>
      <c r="WZ248" s="23"/>
      <c r="XA248" s="23"/>
      <c r="XB248" s="23"/>
      <c r="XC248" s="23"/>
      <c r="XD248" s="23"/>
      <c r="XE248" s="23"/>
      <c r="XF248" s="23"/>
      <c r="XG248" s="23"/>
      <c r="XH248" s="23"/>
      <c r="XI248" s="23"/>
      <c r="XJ248" s="23"/>
      <c r="XK248" s="23"/>
      <c r="XL248" s="23"/>
      <c r="XM248" s="23"/>
      <c r="XN248" s="23"/>
      <c r="XO248" s="23"/>
      <c r="XP248" s="23"/>
      <c r="XQ248" s="23"/>
      <c r="XR248" s="23"/>
      <c r="XS248" s="23"/>
      <c r="XT248" s="23"/>
      <c r="XU248" s="23"/>
      <c r="XV248" s="23"/>
      <c r="XW248" s="23"/>
      <c r="XX248" s="23"/>
      <c r="XY248" s="23"/>
      <c r="XZ248" s="23"/>
      <c r="YA248" s="23"/>
      <c r="YB248" s="23"/>
      <c r="YC248" s="23"/>
      <c r="YD248" s="23"/>
      <c r="YE248" s="23"/>
      <c r="YF248" s="23"/>
      <c r="YG248" s="23"/>
      <c r="YH248" s="23"/>
      <c r="YI248" s="23"/>
      <c r="YJ248" s="23"/>
      <c r="YK248" s="23"/>
      <c r="YL248" s="23"/>
      <c r="YM248" s="23"/>
      <c r="YN248" s="23"/>
      <c r="YO248" s="23"/>
      <c r="YP248" s="23"/>
      <c r="YQ248" s="23"/>
      <c r="YR248" s="23"/>
      <c r="YS248" s="23"/>
      <c r="YT248" s="23"/>
      <c r="YU248" s="23"/>
      <c r="YV248" s="23"/>
      <c r="YW248" s="23"/>
      <c r="YX248" s="23"/>
      <c r="YY248" s="23"/>
      <c r="YZ248" s="23"/>
      <c r="ZA248" s="23"/>
      <c r="ZB248" s="23"/>
      <c r="ZC248" s="23"/>
      <c r="ZD248" s="23"/>
      <c r="ZE248" s="23"/>
      <c r="ZF248" s="23"/>
      <c r="ZG248" s="23"/>
      <c r="ZH248" s="23"/>
      <c r="ZI248" s="23"/>
      <c r="ZJ248" s="23"/>
      <c r="ZK248" s="23"/>
      <c r="ZL248" s="23"/>
      <c r="ZM248" s="23"/>
      <c r="ZN248" s="23"/>
      <c r="ZO248" s="23"/>
      <c r="ZP248" s="23"/>
      <c r="ZQ248" s="23"/>
      <c r="ZR248" s="23"/>
      <c r="ZS248" s="23"/>
      <c r="ZT248" s="23"/>
      <c r="ZU248" s="23"/>
      <c r="ZV248" s="23"/>
      <c r="ZW248" s="23"/>
      <c r="ZX248" s="23"/>
      <c r="ZY248" s="23"/>
      <c r="ZZ248" s="23"/>
      <c r="AAA248" s="23"/>
      <c r="AAB248" s="23"/>
      <c r="AAC248" s="23"/>
      <c r="AAD248" s="23"/>
      <c r="AAE248" s="23"/>
      <c r="AAF248" s="23"/>
      <c r="AAG248" s="23"/>
      <c r="AAH248" s="23"/>
      <c r="AAI248" s="23"/>
      <c r="AAJ248" s="23"/>
      <c r="AAK248" s="23"/>
      <c r="AAL248" s="23"/>
      <c r="AAM248" s="23"/>
      <c r="AAN248" s="23"/>
      <c r="AAO248" s="23"/>
      <c r="AAP248" s="23"/>
      <c r="AAQ248" s="23"/>
      <c r="AAR248" s="23"/>
      <c r="AAS248" s="23"/>
      <c r="AAT248" s="23"/>
      <c r="AAU248" s="23"/>
      <c r="AAV248" s="23"/>
      <c r="AAW248" s="23"/>
      <c r="AAX248" s="23"/>
      <c r="AAY248" s="23"/>
      <c r="AAZ248" s="23"/>
      <c r="ABA248" s="23"/>
      <c r="ABB248" s="23"/>
      <c r="ABC248" s="23"/>
      <c r="ABD248" s="23"/>
      <c r="ABE248" s="23"/>
      <c r="ABF248" s="23"/>
      <c r="ABG248" s="23"/>
      <c r="ABH248" s="23"/>
      <c r="ABI248" s="23"/>
      <c r="ABJ248" s="23"/>
      <c r="ABK248" s="23"/>
      <c r="ABL248" s="23"/>
      <c r="ABM248" s="23"/>
      <c r="ABN248" s="23"/>
      <c r="ABO248" s="23"/>
      <c r="ABP248" s="23"/>
      <c r="ABQ248" s="23"/>
      <c r="ABR248" s="23"/>
      <c r="ABS248" s="23"/>
      <c r="ABT248" s="23"/>
      <c r="ABU248" s="23"/>
      <c r="ABV248" s="23"/>
      <c r="ABW248" s="23"/>
      <c r="ABX248" s="23"/>
      <c r="ABY248" s="23"/>
      <c r="ABZ248" s="23"/>
      <c r="ACA248" s="23"/>
      <c r="ACB248" s="23"/>
      <c r="ACC248" s="23"/>
      <c r="ACD248" s="23"/>
      <c r="ACE248" s="23"/>
      <c r="ACF248" s="23"/>
      <c r="ACG248" s="23"/>
      <c r="ACH248" s="23"/>
      <c r="ACI248" s="23"/>
      <c r="ACJ248" s="23"/>
      <c r="ACK248" s="23"/>
      <c r="ACL248" s="23"/>
      <c r="ACM248" s="23"/>
      <c r="ACN248" s="23"/>
      <c r="ACO248" s="23"/>
      <c r="ACP248" s="23"/>
      <c r="ACQ248" s="23"/>
      <c r="ACR248" s="23"/>
      <c r="ACS248" s="23"/>
      <c r="ACT248" s="23"/>
      <c r="ACU248" s="23"/>
      <c r="ACV248" s="23"/>
      <c r="ACW248" s="23"/>
      <c r="ACX248" s="23"/>
      <c r="ACY248" s="23"/>
      <c r="ACZ248" s="23"/>
      <c r="ADA248" s="23"/>
      <c r="ADB248" s="23"/>
      <c r="ADC248" s="23"/>
      <c r="ADD248" s="23"/>
      <c r="ADE248" s="23"/>
      <c r="ADF248" s="23"/>
      <c r="ADG248" s="23"/>
      <c r="ADH248" s="23"/>
      <c r="ADI248" s="23"/>
      <c r="ADJ248" s="23"/>
      <c r="ADK248" s="23"/>
      <c r="ADL248" s="23"/>
      <c r="ADM248" s="23"/>
      <c r="ADN248" s="23"/>
      <c r="ADO248" s="23"/>
      <c r="ADP248" s="23"/>
      <c r="ADQ248" s="23"/>
      <c r="ADR248" s="23"/>
      <c r="ADS248" s="23"/>
      <c r="ADT248" s="23"/>
      <c r="ADU248" s="23"/>
      <c r="ADV248" s="23"/>
      <c r="ADW248" s="23"/>
      <c r="ADX248" s="23"/>
      <c r="ADY248" s="23"/>
      <c r="ADZ248" s="23"/>
      <c r="AEA248" s="23"/>
      <c r="AEB248" s="23"/>
      <c r="AEC248" s="23"/>
      <c r="AED248" s="23"/>
      <c r="AEE248" s="23"/>
      <c r="AEF248" s="23"/>
      <c r="AEG248" s="23"/>
      <c r="AEH248" s="23"/>
      <c r="AEI248" s="23"/>
      <c r="AEJ248" s="23"/>
      <c r="AEK248" s="23"/>
      <c r="AEL248" s="23"/>
      <c r="AEM248" s="23"/>
      <c r="AEN248" s="23"/>
      <c r="AEO248" s="23"/>
      <c r="AEP248" s="23"/>
      <c r="AEQ248" s="23"/>
      <c r="AER248" s="23"/>
      <c r="AES248" s="23"/>
      <c r="AET248" s="23"/>
      <c r="AEU248" s="23"/>
      <c r="AEV248" s="23"/>
      <c r="AEW248" s="23"/>
      <c r="AEX248" s="23"/>
      <c r="AEY248" s="23"/>
      <c r="AEZ248" s="23"/>
      <c r="AFA248" s="23"/>
      <c r="AFB248" s="23"/>
      <c r="AFC248" s="23"/>
      <c r="AFD248" s="23"/>
      <c r="AFE248" s="23"/>
      <c r="AFF248" s="23"/>
      <c r="AFG248" s="23"/>
      <c r="AFH248" s="23"/>
      <c r="AFI248" s="23"/>
      <c r="AFJ248" s="23"/>
      <c r="AFK248" s="23"/>
      <c r="AFL248" s="23"/>
      <c r="AFM248" s="23"/>
      <c r="AFN248" s="23"/>
      <c r="AFO248" s="23"/>
      <c r="AFP248" s="23"/>
      <c r="AFQ248" s="23"/>
      <c r="AFR248" s="23"/>
      <c r="AFS248" s="23"/>
      <c r="AFT248" s="23"/>
      <c r="AFU248" s="23"/>
      <c r="AFV248" s="23"/>
      <c r="AFW248" s="23"/>
      <c r="AFX248" s="23"/>
      <c r="AFY248" s="23"/>
      <c r="AFZ248" s="23"/>
      <c r="AGA248" s="23"/>
      <c r="AGB248" s="23"/>
      <c r="AGC248" s="23"/>
      <c r="AGD248" s="23"/>
      <c r="AGE248" s="23"/>
      <c r="AGF248" s="23"/>
      <c r="AGG248" s="23"/>
      <c r="AGH248" s="23"/>
      <c r="AGI248" s="23"/>
      <c r="AGJ248" s="23"/>
      <c r="AGK248" s="23"/>
      <c r="AGL248" s="23"/>
      <c r="AGM248" s="23"/>
      <c r="AGN248" s="23"/>
      <c r="AGO248" s="23"/>
      <c r="AGP248" s="23"/>
      <c r="AGQ248" s="23"/>
      <c r="AGR248" s="23"/>
      <c r="AGS248" s="23"/>
      <c r="AGT248" s="23"/>
      <c r="AGU248" s="23"/>
      <c r="AGV248" s="23"/>
      <c r="AGW248" s="23"/>
      <c r="AGX248" s="23"/>
      <c r="AGY248" s="23"/>
      <c r="AGZ248" s="23"/>
      <c r="AHA248" s="23"/>
      <c r="AHB248" s="23"/>
      <c r="AHC248" s="23"/>
      <c r="AHD248" s="23"/>
      <c r="AHE248" s="23"/>
      <c r="AHF248" s="23"/>
      <c r="AHG248" s="23"/>
      <c r="AHH248" s="23"/>
      <c r="AHI248" s="23"/>
      <c r="AHJ248" s="23"/>
      <c r="AHK248" s="23"/>
      <c r="AHL248" s="23"/>
      <c r="AHM248" s="23"/>
      <c r="AHN248" s="23"/>
      <c r="AHO248" s="23"/>
      <c r="AHP248" s="23"/>
      <c r="AHQ248" s="23"/>
      <c r="AHR248" s="23"/>
      <c r="AHS248" s="23"/>
      <c r="AHT248" s="23"/>
      <c r="AHU248" s="23"/>
      <c r="AHV248" s="23"/>
      <c r="AHW248" s="23"/>
      <c r="AHX248" s="23"/>
      <c r="AHY248" s="23"/>
      <c r="AHZ248" s="23"/>
      <c r="AIA248" s="23"/>
      <c r="AIB248" s="23"/>
      <c r="AIC248" s="23"/>
      <c r="AID248" s="23"/>
    </row>
    <row r="249" spans="1:914" s="20" customFormat="1" ht="13.55" customHeight="1">
      <c r="A249" s="587"/>
      <c r="B249" s="260" t="s">
        <v>202</v>
      </c>
      <c r="C249" s="385">
        <v>2219151</v>
      </c>
      <c r="D249" s="234">
        <v>0.25236940747036329</v>
      </c>
      <c r="E249" s="620"/>
      <c r="F249" s="623"/>
      <c r="G249" s="233">
        <v>22856</v>
      </c>
      <c r="H249" s="234">
        <v>4.8296106040453202E-2</v>
      </c>
      <c r="I249" s="369">
        <v>22064</v>
      </c>
      <c r="J249" s="234">
        <v>0.13644089621426736</v>
      </c>
      <c r="K249" s="626"/>
      <c r="L249" s="629"/>
      <c r="M249" s="369">
        <v>7443</v>
      </c>
      <c r="N249" s="234">
        <v>0.21996394033764965</v>
      </c>
      <c r="O249" s="369"/>
      <c r="P249" s="234"/>
      <c r="Q249" s="369">
        <v>1125</v>
      </c>
      <c r="R249" s="234">
        <v>-0.31192660550458717</v>
      </c>
      <c r="S249" s="369">
        <v>2542</v>
      </c>
      <c r="T249" s="234">
        <v>2.0473705339221215E-2</v>
      </c>
      <c r="U249" s="384"/>
      <c r="V249" s="321"/>
      <c r="W249" s="233">
        <v>101</v>
      </c>
      <c r="X249" s="234">
        <v>-0.35256410256410253</v>
      </c>
      <c r="Y249" s="384">
        <v>84</v>
      </c>
      <c r="Z249" s="234">
        <v>2</v>
      </c>
      <c r="AA249" s="369"/>
      <c r="AB249" s="234"/>
      <c r="AC249" s="369"/>
      <c r="AD249" s="234"/>
      <c r="AE249" s="369"/>
      <c r="AF249" s="234"/>
      <c r="AG249" s="369"/>
      <c r="AH249" s="234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  <c r="IV249" s="23"/>
      <c r="IW249" s="23"/>
      <c r="IX249" s="23"/>
      <c r="IY249" s="23"/>
      <c r="IZ249" s="23"/>
      <c r="JA249" s="23"/>
      <c r="JB249" s="23"/>
      <c r="JC249" s="23"/>
      <c r="JD249" s="23"/>
      <c r="JE249" s="23"/>
      <c r="JF249" s="23"/>
      <c r="JG249" s="23"/>
      <c r="JH249" s="23"/>
      <c r="JI249" s="23"/>
      <c r="JJ249" s="23"/>
      <c r="JK249" s="23"/>
      <c r="JL249" s="23"/>
      <c r="JM249" s="23"/>
      <c r="JN249" s="23"/>
      <c r="JO249" s="23"/>
      <c r="JP249" s="23"/>
      <c r="JQ249" s="23"/>
      <c r="JR249" s="23"/>
      <c r="JS249" s="23"/>
      <c r="JT249" s="23"/>
      <c r="JU249" s="23"/>
      <c r="JV249" s="23"/>
      <c r="JW249" s="23"/>
      <c r="JX249" s="23"/>
      <c r="JY249" s="23"/>
      <c r="JZ249" s="23"/>
      <c r="KA249" s="23"/>
      <c r="KB249" s="23"/>
      <c r="KC249" s="23"/>
      <c r="KD249" s="23"/>
      <c r="KE249" s="23"/>
      <c r="KF249" s="23"/>
      <c r="KG249" s="23"/>
      <c r="KH249" s="23"/>
      <c r="KI249" s="23"/>
      <c r="KJ249" s="23"/>
      <c r="KK249" s="23"/>
      <c r="KL249" s="23"/>
      <c r="KM249" s="23"/>
      <c r="KN249" s="23"/>
      <c r="KO249" s="23"/>
      <c r="KP249" s="23"/>
      <c r="KQ249" s="23"/>
      <c r="KR249" s="23"/>
      <c r="KS249" s="23"/>
      <c r="KT249" s="23"/>
      <c r="KU249" s="23"/>
      <c r="KV249" s="23"/>
      <c r="KW249" s="23"/>
      <c r="KX249" s="23"/>
      <c r="KY249" s="23"/>
      <c r="KZ249" s="23"/>
      <c r="LA249" s="23"/>
      <c r="LB249" s="23"/>
      <c r="LC249" s="23"/>
      <c r="LD249" s="23"/>
      <c r="LE249" s="23"/>
      <c r="LF249" s="23"/>
      <c r="LG249" s="23"/>
      <c r="LH249" s="23"/>
      <c r="LI249" s="23"/>
      <c r="LJ249" s="23"/>
      <c r="LK249" s="23"/>
      <c r="LL249" s="23"/>
      <c r="LM249" s="23"/>
      <c r="LN249" s="23"/>
      <c r="LO249" s="23"/>
      <c r="LP249" s="23"/>
      <c r="LQ249" s="23"/>
      <c r="LR249" s="23"/>
      <c r="LS249" s="23"/>
      <c r="LT249" s="23"/>
      <c r="LU249" s="23"/>
      <c r="LV249" s="23"/>
      <c r="LW249" s="23"/>
      <c r="LX249" s="23"/>
      <c r="LY249" s="23"/>
      <c r="LZ249" s="23"/>
      <c r="MA249" s="23"/>
      <c r="MB249" s="23"/>
      <c r="MC249" s="23"/>
      <c r="MD249" s="23"/>
      <c r="ME249" s="23"/>
      <c r="MF249" s="23"/>
      <c r="MG249" s="23"/>
      <c r="MH249" s="23"/>
      <c r="MI249" s="23"/>
      <c r="MJ249" s="23"/>
      <c r="MK249" s="23"/>
      <c r="ML249" s="23"/>
      <c r="MM249" s="23"/>
      <c r="MN249" s="23"/>
      <c r="MO249" s="23"/>
      <c r="MP249" s="23"/>
      <c r="MQ249" s="23"/>
      <c r="MR249" s="23"/>
      <c r="MS249" s="23"/>
      <c r="MT249" s="23"/>
      <c r="MU249" s="23"/>
      <c r="MV249" s="23"/>
      <c r="MW249" s="23"/>
      <c r="MX249" s="23"/>
      <c r="MY249" s="23"/>
      <c r="MZ249" s="23"/>
      <c r="NA249" s="23"/>
      <c r="NB249" s="23"/>
      <c r="NC249" s="23"/>
      <c r="ND249" s="23"/>
      <c r="NE249" s="23"/>
      <c r="NF249" s="23"/>
      <c r="NG249" s="23"/>
      <c r="NH249" s="23"/>
      <c r="NI249" s="23"/>
      <c r="NJ249" s="23"/>
      <c r="NK249" s="23"/>
      <c r="NL249" s="23"/>
      <c r="NM249" s="23"/>
      <c r="NN249" s="23"/>
      <c r="NO249" s="23"/>
      <c r="NP249" s="23"/>
      <c r="NQ249" s="23"/>
      <c r="NR249" s="23"/>
      <c r="NS249" s="23"/>
      <c r="NT249" s="23"/>
      <c r="NU249" s="23"/>
      <c r="NV249" s="23"/>
      <c r="NW249" s="23"/>
      <c r="NX249" s="23"/>
      <c r="NY249" s="23"/>
      <c r="NZ249" s="23"/>
      <c r="OA249" s="23"/>
      <c r="OB249" s="23"/>
      <c r="OC249" s="23"/>
      <c r="OD249" s="23"/>
      <c r="OE249" s="23"/>
      <c r="OF249" s="23"/>
      <c r="OG249" s="23"/>
      <c r="OH249" s="23"/>
      <c r="OI249" s="23"/>
      <c r="OJ249" s="23"/>
      <c r="OK249" s="23"/>
      <c r="OL249" s="23"/>
      <c r="OM249" s="23"/>
      <c r="ON249" s="23"/>
      <c r="OO249" s="23"/>
      <c r="OP249" s="23"/>
      <c r="OQ249" s="23"/>
      <c r="OR249" s="23"/>
      <c r="OS249" s="23"/>
      <c r="OT249" s="23"/>
      <c r="OU249" s="23"/>
      <c r="OV249" s="23"/>
      <c r="OW249" s="23"/>
      <c r="OX249" s="23"/>
      <c r="OY249" s="23"/>
      <c r="OZ249" s="23"/>
      <c r="PA249" s="23"/>
      <c r="PB249" s="23"/>
      <c r="PC249" s="23"/>
      <c r="PD249" s="23"/>
      <c r="PE249" s="23"/>
      <c r="PF249" s="23"/>
      <c r="PG249" s="23"/>
      <c r="PH249" s="23"/>
      <c r="PI249" s="23"/>
      <c r="PJ249" s="23"/>
      <c r="PK249" s="23"/>
      <c r="PL249" s="23"/>
      <c r="PM249" s="23"/>
      <c r="PN249" s="23"/>
      <c r="PO249" s="23"/>
      <c r="PP249" s="23"/>
      <c r="PQ249" s="23"/>
      <c r="PR249" s="23"/>
      <c r="PS249" s="23"/>
      <c r="PT249" s="23"/>
      <c r="PU249" s="23"/>
      <c r="PV249" s="23"/>
      <c r="PW249" s="23"/>
      <c r="PX249" s="23"/>
      <c r="PY249" s="23"/>
      <c r="PZ249" s="23"/>
      <c r="QA249" s="23"/>
      <c r="QB249" s="23"/>
      <c r="QC249" s="23"/>
      <c r="QD249" s="23"/>
      <c r="QE249" s="23"/>
      <c r="QF249" s="23"/>
      <c r="QG249" s="23"/>
      <c r="QH249" s="23"/>
      <c r="QI249" s="23"/>
      <c r="QJ249" s="23"/>
      <c r="QK249" s="23"/>
      <c r="QL249" s="23"/>
      <c r="QM249" s="23"/>
      <c r="QN249" s="23"/>
      <c r="QO249" s="23"/>
      <c r="QP249" s="23"/>
      <c r="QQ249" s="23"/>
      <c r="QR249" s="23"/>
      <c r="QS249" s="23"/>
      <c r="QT249" s="23"/>
      <c r="QU249" s="23"/>
      <c r="QV249" s="23"/>
      <c r="QW249" s="23"/>
      <c r="QX249" s="23"/>
      <c r="QY249" s="23"/>
      <c r="QZ249" s="23"/>
      <c r="RA249" s="23"/>
      <c r="RB249" s="23"/>
      <c r="RC249" s="23"/>
      <c r="RD249" s="23"/>
      <c r="RE249" s="23"/>
      <c r="RF249" s="23"/>
      <c r="RG249" s="23"/>
      <c r="RH249" s="23"/>
      <c r="RI249" s="23"/>
      <c r="RJ249" s="23"/>
      <c r="RK249" s="23"/>
      <c r="RL249" s="23"/>
      <c r="RM249" s="23"/>
      <c r="RN249" s="23"/>
      <c r="RO249" s="23"/>
      <c r="RP249" s="23"/>
      <c r="RQ249" s="23"/>
      <c r="RR249" s="23"/>
      <c r="RS249" s="23"/>
      <c r="RT249" s="23"/>
      <c r="RU249" s="23"/>
      <c r="RV249" s="23"/>
      <c r="RW249" s="23"/>
      <c r="RX249" s="23"/>
      <c r="RY249" s="23"/>
      <c r="RZ249" s="23"/>
      <c r="SA249" s="23"/>
      <c r="SB249" s="23"/>
      <c r="SC249" s="23"/>
      <c r="SD249" s="23"/>
      <c r="SE249" s="23"/>
      <c r="SF249" s="23"/>
      <c r="SG249" s="23"/>
      <c r="SH249" s="23"/>
      <c r="SI249" s="23"/>
      <c r="SJ249" s="23"/>
      <c r="SK249" s="23"/>
      <c r="SL249" s="23"/>
      <c r="SM249" s="23"/>
      <c r="SN249" s="23"/>
      <c r="SO249" s="23"/>
      <c r="SP249" s="23"/>
      <c r="SQ249" s="23"/>
      <c r="SR249" s="23"/>
      <c r="SS249" s="23"/>
      <c r="ST249" s="23"/>
      <c r="SU249" s="23"/>
      <c r="SV249" s="23"/>
      <c r="SW249" s="23"/>
      <c r="SX249" s="23"/>
      <c r="SY249" s="23"/>
      <c r="SZ249" s="23"/>
      <c r="TA249" s="23"/>
      <c r="TB249" s="23"/>
      <c r="TC249" s="23"/>
      <c r="TD249" s="23"/>
      <c r="TE249" s="23"/>
      <c r="TF249" s="23"/>
      <c r="TG249" s="23"/>
      <c r="TH249" s="23"/>
      <c r="TI249" s="23"/>
      <c r="TJ249" s="23"/>
      <c r="TK249" s="23"/>
      <c r="TL249" s="23"/>
      <c r="TM249" s="23"/>
      <c r="TN249" s="23"/>
      <c r="TO249" s="23"/>
      <c r="TP249" s="23"/>
      <c r="TQ249" s="23"/>
      <c r="TR249" s="23"/>
      <c r="TS249" s="23"/>
      <c r="TT249" s="23"/>
      <c r="TU249" s="23"/>
      <c r="TV249" s="23"/>
      <c r="TW249" s="23"/>
      <c r="TX249" s="23"/>
      <c r="TY249" s="23"/>
      <c r="TZ249" s="23"/>
      <c r="UA249" s="23"/>
      <c r="UB249" s="23"/>
      <c r="UC249" s="23"/>
      <c r="UD249" s="23"/>
      <c r="UE249" s="23"/>
      <c r="UF249" s="23"/>
      <c r="UG249" s="23"/>
      <c r="UH249" s="23"/>
      <c r="UI249" s="23"/>
      <c r="UJ249" s="23"/>
      <c r="UK249" s="23"/>
      <c r="UL249" s="23"/>
      <c r="UM249" s="23"/>
      <c r="UN249" s="23"/>
      <c r="UO249" s="23"/>
      <c r="UP249" s="23"/>
      <c r="UQ249" s="23"/>
      <c r="UR249" s="23"/>
      <c r="US249" s="23"/>
      <c r="UT249" s="23"/>
      <c r="UU249" s="23"/>
      <c r="UV249" s="23"/>
      <c r="UW249" s="23"/>
      <c r="UX249" s="23"/>
      <c r="UY249" s="23"/>
      <c r="UZ249" s="23"/>
      <c r="VA249" s="23"/>
      <c r="VB249" s="23"/>
      <c r="VC249" s="23"/>
      <c r="VD249" s="23"/>
      <c r="VE249" s="23"/>
      <c r="VF249" s="23"/>
      <c r="VG249" s="23"/>
      <c r="VH249" s="23"/>
      <c r="VI249" s="23"/>
      <c r="VJ249" s="23"/>
      <c r="VK249" s="23"/>
      <c r="VL249" s="23"/>
      <c r="VM249" s="23"/>
      <c r="VN249" s="23"/>
      <c r="VO249" s="23"/>
      <c r="VP249" s="23"/>
      <c r="VQ249" s="23"/>
      <c r="VR249" s="23"/>
      <c r="VS249" s="23"/>
      <c r="VT249" s="23"/>
      <c r="VU249" s="23"/>
      <c r="VV249" s="23"/>
      <c r="VW249" s="23"/>
      <c r="VX249" s="23"/>
      <c r="VY249" s="23"/>
      <c r="VZ249" s="23"/>
      <c r="WA249" s="23"/>
      <c r="WB249" s="23"/>
      <c r="WC249" s="23"/>
      <c r="WD249" s="23"/>
      <c r="WE249" s="23"/>
      <c r="WF249" s="23"/>
      <c r="WG249" s="23"/>
      <c r="WH249" s="23"/>
      <c r="WI249" s="23"/>
      <c r="WJ249" s="23"/>
      <c r="WK249" s="23"/>
      <c r="WL249" s="23"/>
      <c r="WM249" s="23"/>
      <c r="WN249" s="23"/>
      <c r="WO249" s="23"/>
      <c r="WP249" s="23"/>
      <c r="WQ249" s="23"/>
      <c r="WR249" s="23"/>
      <c r="WS249" s="23"/>
      <c r="WT249" s="23"/>
      <c r="WU249" s="23"/>
      <c r="WV249" s="23"/>
      <c r="WW249" s="23"/>
      <c r="WX249" s="23"/>
      <c r="WY249" s="23"/>
      <c r="WZ249" s="23"/>
      <c r="XA249" s="23"/>
      <c r="XB249" s="23"/>
      <c r="XC249" s="23"/>
      <c r="XD249" s="23"/>
      <c r="XE249" s="23"/>
      <c r="XF249" s="23"/>
      <c r="XG249" s="23"/>
      <c r="XH249" s="23"/>
      <c r="XI249" s="23"/>
      <c r="XJ249" s="23"/>
      <c r="XK249" s="23"/>
      <c r="XL249" s="23"/>
      <c r="XM249" s="23"/>
      <c r="XN249" s="23"/>
      <c r="XO249" s="23"/>
      <c r="XP249" s="23"/>
      <c r="XQ249" s="23"/>
      <c r="XR249" s="23"/>
      <c r="XS249" s="23"/>
      <c r="XT249" s="23"/>
      <c r="XU249" s="23"/>
      <c r="XV249" s="23"/>
      <c r="XW249" s="23"/>
      <c r="XX249" s="23"/>
      <c r="XY249" s="23"/>
      <c r="XZ249" s="23"/>
      <c r="YA249" s="23"/>
      <c r="YB249" s="23"/>
      <c r="YC249" s="23"/>
      <c r="YD249" s="23"/>
      <c r="YE249" s="23"/>
      <c r="YF249" s="23"/>
      <c r="YG249" s="23"/>
      <c r="YH249" s="23"/>
      <c r="YI249" s="23"/>
      <c r="YJ249" s="23"/>
      <c r="YK249" s="23"/>
      <c r="YL249" s="23"/>
      <c r="YM249" s="23"/>
      <c r="YN249" s="23"/>
      <c r="YO249" s="23"/>
      <c r="YP249" s="23"/>
      <c r="YQ249" s="23"/>
      <c r="YR249" s="23"/>
      <c r="YS249" s="23"/>
      <c r="YT249" s="23"/>
      <c r="YU249" s="23"/>
      <c r="YV249" s="23"/>
      <c r="YW249" s="23"/>
      <c r="YX249" s="23"/>
      <c r="YY249" s="23"/>
      <c r="YZ249" s="23"/>
      <c r="ZA249" s="23"/>
      <c r="ZB249" s="23"/>
      <c r="ZC249" s="23"/>
      <c r="ZD249" s="23"/>
      <c r="ZE249" s="23"/>
      <c r="ZF249" s="23"/>
      <c r="ZG249" s="23"/>
      <c r="ZH249" s="23"/>
      <c r="ZI249" s="23"/>
      <c r="ZJ249" s="23"/>
      <c r="ZK249" s="23"/>
      <c r="ZL249" s="23"/>
      <c r="ZM249" s="23"/>
      <c r="ZN249" s="23"/>
      <c r="ZO249" s="23"/>
      <c r="ZP249" s="23"/>
      <c r="ZQ249" s="23"/>
      <c r="ZR249" s="23"/>
      <c r="ZS249" s="23"/>
      <c r="ZT249" s="23"/>
      <c r="ZU249" s="23"/>
      <c r="ZV249" s="23"/>
      <c r="ZW249" s="23"/>
      <c r="ZX249" s="23"/>
      <c r="ZY249" s="23"/>
      <c r="ZZ249" s="23"/>
      <c r="AAA249" s="23"/>
      <c r="AAB249" s="23"/>
      <c r="AAC249" s="23"/>
      <c r="AAD249" s="23"/>
      <c r="AAE249" s="23"/>
      <c r="AAF249" s="23"/>
      <c r="AAG249" s="23"/>
      <c r="AAH249" s="23"/>
      <c r="AAI249" s="23"/>
      <c r="AAJ249" s="23"/>
      <c r="AAK249" s="23"/>
      <c r="AAL249" s="23"/>
      <c r="AAM249" s="23"/>
      <c r="AAN249" s="23"/>
      <c r="AAO249" s="23"/>
      <c r="AAP249" s="23"/>
      <c r="AAQ249" s="23"/>
      <c r="AAR249" s="23"/>
      <c r="AAS249" s="23"/>
      <c r="AAT249" s="23"/>
      <c r="AAU249" s="23"/>
      <c r="AAV249" s="23"/>
      <c r="AAW249" s="23"/>
      <c r="AAX249" s="23"/>
      <c r="AAY249" s="23"/>
      <c r="AAZ249" s="23"/>
      <c r="ABA249" s="23"/>
      <c r="ABB249" s="23"/>
      <c r="ABC249" s="23"/>
      <c r="ABD249" s="23"/>
      <c r="ABE249" s="23"/>
      <c r="ABF249" s="23"/>
      <c r="ABG249" s="23"/>
      <c r="ABH249" s="23"/>
      <c r="ABI249" s="23"/>
      <c r="ABJ249" s="23"/>
      <c r="ABK249" s="23"/>
      <c r="ABL249" s="23"/>
      <c r="ABM249" s="23"/>
      <c r="ABN249" s="23"/>
      <c r="ABO249" s="23"/>
      <c r="ABP249" s="23"/>
      <c r="ABQ249" s="23"/>
      <c r="ABR249" s="23"/>
      <c r="ABS249" s="23"/>
      <c r="ABT249" s="23"/>
      <c r="ABU249" s="23"/>
      <c r="ABV249" s="23"/>
      <c r="ABW249" s="23"/>
      <c r="ABX249" s="23"/>
      <c r="ABY249" s="23"/>
      <c r="ABZ249" s="23"/>
      <c r="ACA249" s="23"/>
      <c r="ACB249" s="23"/>
      <c r="ACC249" s="23"/>
      <c r="ACD249" s="23"/>
      <c r="ACE249" s="23"/>
      <c r="ACF249" s="23"/>
      <c r="ACG249" s="23"/>
      <c r="ACH249" s="23"/>
      <c r="ACI249" s="23"/>
      <c r="ACJ249" s="23"/>
      <c r="ACK249" s="23"/>
      <c r="ACL249" s="23"/>
      <c r="ACM249" s="23"/>
      <c r="ACN249" s="23"/>
      <c r="ACO249" s="23"/>
      <c r="ACP249" s="23"/>
      <c r="ACQ249" s="23"/>
      <c r="ACR249" s="23"/>
      <c r="ACS249" s="23"/>
      <c r="ACT249" s="23"/>
      <c r="ACU249" s="23"/>
      <c r="ACV249" s="23"/>
      <c r="ACW249" s="23"/>
      <c r="ACX249" s="23"/>
      <c r="ACY249" s="23"/>
      <c r="ACZ249" s="23"/>
      <c r="ADA249" s="23"/>
      <c r="ADB249" s="23"/>
      <c r="ADC249" s="23"/>
      <c r="ADD249" s="23"/>
      <c r="ADE249" s="23"/>
      <c r="ADF249" s="23"/>
      <c r="ADG249" s="23"/>
      <c r="ADH249" s="23"/>
      <c r="ADI249" s="23"/>
      <c r="ADJ249" s="23"/>
      <c r="ADK249" s="23"/>
      <c r="ADL249" s="23"/>
      <c r="ADM249" s="23"/>
      <c r="ADN249" s="23"/>
      <c r="ADO249" s="23"/>
      <c r="ADP249" s="23"/>
      <c r="ADQ249" s="23"/>
      <c r="ADR249" s="23"/>
      <c r="ADS249" s="23"/>
      <c r="ADT249" s="23"/>
      <c r="ADU249" s="23"/>
      <c r="ADV249" s="23"/>
      <c r="ADW249" s="23"/>
      <c r="ADX249" s="23"/>
      <c r="ADY249" s="23"/>
      <c r="ADZ249" s="23"/>
      <c r="AEA249" s="23"/>
      <c r="AEB249" s="23"/>
      <c r="AEC249" s="23"/>
      <c r="AED249" s="23"/>
      <c r="AEE249" s="23"/>
      <c r="AEF249" s="23"/>
      <c r="AEG249" s="23"/>
      <c r="AEH249" s="23"/>
      <c r="AEI249" s="23"/>
      <c r="AEJ249" s="23"/>
      <c r="AEK249" s="23"/>
      <c r="AEL249" s="23"/>
      <c r="AEM249" s="23"/>
      <c r="AEN249" s="23"/>
      <c r="AEO249" s="23"/>
      <c r="AEP249" s="23"/>
      <c r="AEQ249" s="23"/>
      <c r="AER249" s="23"/>
      <c r="AES249" s="23"/>
      <c r="AET249" s="23"/>
      <c r="AEU249" s="23"/>
      <c r="AEV249" s="23"/>
      <c r="AEW249" s="23"/>
      <c r="AEX249" s="23"/>
      <c r="AEY249" s="23"/>
      <c r="AEZ249" s="23"/>
      <c r="AFA249" s="23"/>
      <c r="AFB249" s="23"/>
      <c r="AFC249" s="23"/>
      <c r="AFD249" s="23"/>
      <c r="AFE249" s="23"/>
      <c r="AFF249" s="23"/>
      <c r="AFG249" s="23"/>
      <c r="AFH249" s="23"/>
      <c r="AFI249" s="23"/>
      <c r="AFJ249" s="23"/>
      <c r="AFK249" s="23"/>
      <c r="AFL249" s="23"/>
      <c r="AFM249" s="23"/>
      <c r="AFN249" s="23"/>
      <c r="AFO249" s="23"/>
      <c r="AFP249" s="23"/>
      <c r="AFQ249" s="23"/>
      <c r="AFR249" s="23"/>
      <c r="AFS249" s="23"/>
      <c r="AFT249" s="23"/>
      <c r="AFU249" s="23"/>
      <c r="AFV249" s="23"/>
      <c r="AFW249" s="23"/>
      <c r="AFX249" s="23"/>
      <c r="AFY249" s="23"/>
      <c r="AFZ249" s="23"/>
      <c r="AGA249" s="23"/>
      <c r="AGB249" s="23"/>
      <c r="AGC249" s="23"/>
      <c r="AGD249" s="23"/>
      <c r="AGE249" s="23"/>
      <c r="AGF249" s="23"/>
      <c r="AGG249" s="23"/>
      <c r="AGH249" s="23"/>
      <c r="AGI249" s="23"/>
      <c r="AGJ249" s="23"/>
      <c r="AGK249" s="23"/>
      <c r="AGL249" s="23"/>
      <c r="AGM249" s="23"/>
      <c r="AGN249" s="23"/>
      <c r="AGO249" s="23"/>
      <c r="AGP249" s="23"/>
      <c r="AGQ249" s="23"/>
      <c r="AGR249" s="23"/>
      <c r="AGS249" s="23"/>
      <c r="AGT249" s="23"/>
      <c r="AGU249" s="23"/>
      <c r="AGV249" s="23"/>
      <c r="AGW249" s="23"/>
      <c r="AGX249" s="23"/>
      <c r="AGY249" s="23"/>
      <c r="AGZ249" s="23"/>
      <c r="AHA249" s="23"/>
      <c r="AHB249" s="23"/>
      <c r="AHC249" s="23"/>
      <c r="AHD249" s="23"/>
      <c r="AHE249" s="23"/>
      <c r="AHF249" s="23"/>
      <c r="AHG249" s="23"/>
      <c r="AHH249" s="23"/>
      <c r="AHI249" s="23"/>
      <c r="AHJ249" s="23"/>
      <c r="AHK249" s="23"/>
      <c r="AHL249" s="23"/>
      <c r="AHM249" s="23"/>
      <c r="AHN249" s="23"/>
      <c r="AHO249" s="23"/>
      <c r="AHP249" s="23"/>
      <c r="AHQ249" s="23"/>
      <c r="AHR249" s="23"/>
      <c r="AHS249" s="23"/>
      <c r="AHT249" s="23"/>
      <c r="AHU249" s="23"/>
      <c r="AHV249" s="23"/>
      <c r="AHW249" s="23"/>
      <c r="AHX249" s="23"/>
      <c r="AHY249" s="23"/>
      <c r="AHZ249" s="23"/>
      <c r="AIA249" s="23"/>
      <c r="AIB249" s="23"/>
      <c r="AIC249" s="23"/>
      <c r="AID249" s="23"/>
    </row>
    <row r="250" spans="1:914" s="20" customFormat="1" ht="13.55" customHeight="1">
      <c r="A250" s="587"/>
      <c r="B250" s="260" t="s">
        <v>203</v>
      </c>
      <c r="C250" s="385">
        <v>2501969</v>
      </c>
      <c r="D250" s="234">
        <v>0.16162261468611883</v>
      </c>
      <c r="E250" s="620"/>
      <c r="F250" s="623"/>
      <c r="G250" s="233">
        <v>24238</v>
      </c>
      <c r="H250" s="234">
        <v>-4.1240514681628593E-4</v>
      </c>
      <c r="I250" s="369">
        <v>27538</v>
      </c>
      <c r="J250" s="234">
        <v>0.16963982330954819</v>
      </c>
      <c r="K250" s="620">
        <v>23774</v>
      </c>
      <c r="L250" s="623">
        <f>(K250-K238)/K238</f>
        <v>-0.63157650048815261</v>
      </c>
      <c r="M250" s="369">
        <v>5941</v>
      </c>
      <c r="N250" s="234">
        <v>-4.1464988706034211E-2</v>
      </c>
      <c r="O250" s="369"/>
      <c r="P250" s="234"/>
      <c r="Q250" s="495">
        <v>1202</v>
      </c>
      <c r="R250" s="234">
        <v>-0.49471565173628584</v>
      </c>
      <c r="S250" s="369">
        <v>2524</v>
      </c>
      <c r="T250" s="234">
        <v>-6.3798219584569771E-2</v>
      </c>
      <c r="U250" s="384"/>
      <c r="V250" s="321"/>
      <c r="W250" s="233">
        <v>130</v>
      </c>
      <c r="X250" s="234">
        <v>0.20370370370370372</v>
      </c>
      <c r="Y250" s="384">
        <v>40</v>
      </c>
      <c r="Z250" s="234">
        <v>-0.2857142857142857</v>
      </c>
      <c r="AA250" s="369"/>
      <c r="AB250" s="234"/>
      <c r="AC250" s="369"/>
      <c r="AD250" s="234"/>
      <c r="AE250" s="369"/>
      <c r="AF250" s="234"/>
      <c r="AG250" s="369"/>
      <c r="AH250" s="234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  <c r="IL250" s="23"/>
      <c r="IM250" s="23"/>
      <c r="IN250" s="23"/>
      <c r="IO250" s="23"/>
      <c r="IP250" s="23"/>
      <c r="IQ250" s="23"/>
      <c r="IR250" s="23"/>
      <c r="IS250" s="23"/>
      <c r="IT250" s="23"/>
      <c r="IU250" s="23"/>
      <c r="IV250" s="23"/>
      <c r="IW250" s="23"/>
      <c r="IX250" s="23"/>
      <c r="IY250" s="23"/>
      <c r="IZ250" s="23"/>
      <c r="JA250" s="23"/>
      <c r="JB250" s="23"/>
      <c r="JC250" s="23"/>
      <c r="JD250" s="23"/>
      <c r="JE250" s="23"/>
      <c r="JF250" s="23"/>
      <c r="JG250" s="23"/>
      <c r="JH250" s="23"/>
      <c r="JI250" s="23"/>
      <c r="JJ250" s="23"/>
      <c r="JK250" s="23"/>
      <c r="JL250" s="23"/>
      <c r="JM250" s="23"/>
      <c r="JN250" s="23"/>
      <c r="JO250" s="23"/>
      <c r="JP250" s="23"/>
      <c r="JQ250" s="23"/>
      <c r="JR250" s="23"/>
      <c r="JS250" s="23"/>
      <c r="JT250" s="23"/>
      <c r="JU250" s="23"/>
      <c r="JV250" s="23"/>
      <c r="JW250" s="23"/>
      <c r="JX250" s="23"/>
      <c r="JY250" s="23"/>
      <c r="JZ250" s="23"/>
      <c r="KA250" s="23"/>
      <c r="KB250" s="23"/>
      <c r="KC250" s="23"/>
      <c r="KD250" s="23"/>
      <c r="KE250" s="23"/>
      <c r="KF250" s="23"/>
      <c r="KG250" s="23"/>
      <c r="KH250" s="23"/>
      <c r="KI250" s="23"/>
      <c r="KJ250" s="23"/>
      <c r="KK250" s="23"/>
      <c r="KL250" s="23"/>
      <c r="KM250" s="23"/>
      <c r="KN250" s="23"/>
      <c r="KO250" s="23"/>
      <c r="KP250" s="23"/>
      <c r="KQ250" s="23"/>
      <c r="KR250" s="23"/>
      <c r="KS250" s="23"/>
      <c r="KT250" s="23"/>
      <c r="KU250" s="23"/>
      <c r="KV250" s="23"/>
      <c r="KW250" s="23"/>
      <c r="KX250" s="23"/>
      <c r="KY250" s="23"/>
      <c r="KZ250" s="23"/>
      <c r="LA250" s="23"/>
      <c r="LB250" s="23"/>
      <c r="LC250" s="23"/>
      <c r="LD250" s="23"/>
      <c r="LE250" s="23"/>
      <c r="LF250" s="23"/>
      <c r="LG250" s="23"/>
      <c r="LH250" s="23"/>
      <c r="LI250" s="23"/>
      <c r="LJ250" s="23"/>
      <c r="LK250" s="23"/>
      <c r="LL250" s="23"/>
      <c r="LM250" s="23"/>
      <c r="LN250" s="23"/>
      <c r="LO250" s="23"/>
      <c r="LP250" s="23"/>
      <c r="LQ250" s="23"/>
      <c r="LR250" s="23"/>
      <c r="LS250" s="23"/>
      <c r="LT250" s="23"/>
      <c r="LU250" s="23"/>
      <c r="LV250" s="23"/>
      <c r="LW250" s="23"/>
      <c r="LX250" s="23"/>
      <c r="LY250" s="23"/>
      <c r="LZ250" s="23"/>
      <c r="MA250" s="23"/>
      <c r="MB250" s="23"/>
      <c r="MC250" s="23"/>
      <c r="MD250" s="23"/>
      <c r="ME250" s="23"/>
      <c r="MF250" s="23"/>
      <c r="MG250" s="23"/>
      <c r="MH250" s="23"/>
      <c r="MI250" s="23"/>
      <c r="MJ250" s="23"/>
      <c r="MK250" s="23"/>
      <c r="ML250" s="23"/>
      <c r="MM250" s="23"/>
      <c r="MN250" s="23"/>
      <c r="MO250" s="23"/>
      <c r="MP250" s="23"/>
      <c r="MQ250" s="23"/>
      <c r="MR250" s="23"/>
      <c r="MS250" s="23"/>
      <c r="MT250" s="23"/>
      <c r="MU250" s="23"/>
      <c r="MV250" s="23"/>
      <c r="MW250" s="23"/>
      <c r="MX250" s="23"/>
      <c r="MY250" s="23"/>
      <c r="MZ250" s="23"/>
      <c r="NA250" s="23"/>
      <c r="NB250" s="23"/>
      <c r="NC250" s="23"/>
      <c r="ND250" s="23"/>
      <c r="NE250" s="23"/>
      <c r="NF250" s="23"/>
      <c r="NG250" s="23"/>
      <c r="NH250" s="23"/>
      <c r="NI250" s="23"/>
      <c r="NJ250" s="23"/>
      <c r="NK250" s="23"/>
      <c r="NL250" s="23"/>
      <c r="NM250" s="23"/>
      <c r="NN250" s="23"/>
      <c r="NO250" s="23"/>
      <c r="NP250" s="23"/>
      <c r="NQ250" s="23"/>
      <c r="NR250" s="23"/>
      <c r="NS250" s="23"/>
      <c r="NT250" s="23"/>
      <c r="NU250" s="23"/>
      <c r="NV250" s="23"/>
      <c r="NW250" s="23"/>
      <c r="NX250" s="23"/>
      <c r="NY250" s="23"/>
      <c r="NZ250" s="23"/>
      <c r="OA250" s="23"/>
      <c r="OB250" s="23"/>
      <c r="OC250" s="23"/>
      <c r="OD250" s="23"/>
      <c r="OE250" s="23"/>
      <c r="OF250" s="23"/>
      <c r="OG250" s="23"/>
      <c r="OH250" s="23"/>
      <c r="OI250" s="23"/>
      <c r="OJ250" s="23"/>
      <c r="OK250" s="23"/>
      <c r="OL250" s="23"/>
      <c r="OM250" s="23"/>
      <c r="ON250" s="23"/>
      <c r="OO250" s="23"/>
      <c r="OP250" s="23"/>
      <c r="OQ250" s="23"/>
      <c r="OR250" s="23"/>
      <c r="OS250" s="23"/>
      <c r="OT250" s="23"/>
      <c r="OU250" s="23"/>
      <c r="OV250" s="23"/>
      <c r="OW250" s="23"/>
      <c r="OX250" s="23"/>
      <c r="OY250" s="23"/>
      <c r="OZ250" s="23"/>
      <c r="PA250" s="23"/>
      <c r="PB250" s="23"/>
      <c r="PC250" s="23"/>
      <c r="PD250" s="23"/>
      <c r="PE250" s="23"/>
      <c r="PF250" s="23"/>
      <c r="PG250" s="23"/>
      <c r="PH250" s="23"/>
      <c r="PI250" s="23"/>
      <c r="PJ250" s="23"/>
      <c r="PK250" s="23"/>
      <c r="PL250" s="23"/>
      <c r="PM250" s="23"/>
      <c r="PN250" s="23"/>
      <c r="PO250" s="23"/>
      <c r="PP250" s="23"/>
      <c r="PQ250" s="23"/>
      <c r="PR250" s="23"/>
      <c r="PS250" s="23"/>
      <c r="PT250" s="23"/>
      <c r="PU250" s="23"/>
      <c r="PV250" s="23"/>
      <c r="PW250" s="23"/>
      <c r="PX250" s="23"/>
      <c r="PY250" s="23"/>
      <c r="PZ250" s="23"/>
      <c r="QA250" s="23"/>
      <c r="QB250" s="23"/>
      <c r="QC250" s="23"/>
      <c r="QD250" s="23"/>
      <c r="QE250" s="23"/>
      <c r="QF250" s="23"/>
      <c r="QG250" s="23"/>
      <c r="QH250" s="23"/>
      <c r="QI250" s="23"/>
      <c r="QJ250" s="23"/>
      <c r="QK250" s="23"/>
      <c r="QL250" s="23"/>
      <c r="QM250" s="23"/>
      <c r="QN250" s="23"/>
      <c r="QO250" s="23"/>
      <c r="QP250" s="23"/>
      <c r="QQ250" s="23"/>
      <c r="QR250" s="23"/>
      <c r="QS250" s="23"/>
      <c r="QT250" s="23"/>
      <c r="QU250" s="23"/>
      <c r="QV250" s="23"/>
      <c r="QW250" s="23"/>
      <c r="QX250" s="23"/>
      <c r="QY250" s="23"/>
      <c r="QZ250" s="23"/>
      <c r="RA250" s="23"/>
      <c r="RB250" s="23"/>
      <c r="RC250" s="23"/>
      <c r="RD250" s="23"/>
      <c r="RE250" s="23"/>
      <c r="RF250" s="23"/>
      <c r="RG250" s="23"/>
      <c r="RH250" s="23"/>
      <c r="RI250" s="23"/>
      <c r="RJ250" s="23"/>
      <c r="RK250" s="23"/>
      <c r="RL250" s="23"/>
      <c r="RM250" s="23"/>
      <c r="RN250" s="23"/>
      <c r="RO250" s="23"/>
      <c r="RP250" s="23"/>
      <c r="RQ250" s="23"/>
      <c r="RR250" s="23"/>
      <c r="RS250" s="23"/>
      <c r="RT250" s="23"/>
      <c r="RU250" s="23"/>
      <c r="RV250" s="23"/>
      <c r="RW250" s="23"/>
      <c r="RX250" s="23"/>
      <c r="RY250" s="23"/>
      <c r="RZ250" s="23"/>
      <c r="SA250" s="23"/>
      <c r="SB250" s="23"/>
      <c r="SC250" s="23"/>
      <c r="SD250" s="23"/>
      <c r="SE250" s="23"/>
      <c r="SF250" s="23"/>
      <c r="SG250" s="23"/>
      <c r="SH250" s="23"/>
      <c r="SI250" s="23"/>
      <c r="SJ250" s="23"/>
      <c r="SK250" s="23"/>
      <c r="SL250" s="23"/>
      <c r="SM250" s="23"/>
      <c r="SN250" s="23"/>
      <c r="SO250" s="23"/>
      <c r="SP250" s="23"/>
      <c r="SQ250" s="23"/>
      <c r="SR250" s="23"/>
      <c r="SS250" s="23"/>
      <c r="ST250" s="23"/>
      <c r="SU250" s="23"/>
      <c r="SV250" s="23"/>
      <c r="SW250" s="23"/>
      <c r="SX250" s="23"/>
      <c r="SY250" s="23"/>
      <c r="SZ250" s="23"/>
      <c r="TA250" s="23"/>
      <c r="TB250" s="23"/>
      <c r="TC250" s="23"/>
      <c r="TD250" s="23"/>
      <c r="TE250" s="23"/>
      <c r="TF250" s="23"/>
      <c r="TG250" s="23"/>
      <c r="TH250" s="23"/>
      <c r="TI250" s="23"/>
      <c r="TJ250" s="23"/>
      <c r="TK250" s="23"/>
      <c r="TL250" s="23"/>
      <c r="TM250" s="23"/>
      <c r="TN250" s="23"/>
      <c r="TO250" s="23"/>
      <c r="TP250" s="23"/>
      <c r="TQ250" s="23"/>
      <c r="TR250" s="23"/>
      <c r="TS250" s="23"/>
      <c r="TT250" s="23"/>
      <c r="TU250" s="23"/>
      <c r="TV250" s="23"/>
      <c r="TW250" s="23"/>
      <c r="TX250" s="23"/>
      <c r="TY250" s="23"/>
      <c r="TZ250" s="23"/>
      <c r="UA250" s="23"/>
      <c r="UB250" s="23"/>
      <c r="UC250" s="23"/>
      <c r="UD250" s="23"/>
      <c r="UE250" s="23"/>
      <c r="UF250" s="23"/>
      <c r="UG250" s="23"/>
      <c r="UH250" s="23"/>
      <c r="UI250" s="23"/>
      <c r="UJ250" s="23"/>
      <c r="UK250" s="23"/>
      <c r="UL250" s="23"/>
      <c r="UM250" s="23"/>
      <c r="UN250" s="23"/>
      <c r="UO250" s="23"/>
      <c r="UP250" s="23"/>
      <c r="UQ250" s="23"/>
      <c r="UR250" s="23"/>
      <c r="US250" s="23"/>
      <c r="UT250" s="23"/>
      <c r="UU250" s="23"/>
      <c r="UV250" s="23"/>
      <c r="UW250" s="23"/>
      <c r="UX250" s="23"/>
      <c r="UY250" s="23"/>
      <c r="UZ250" s="23"/>
      <c r="VA250" s="23"/>
      <c r="VB250" s="23"/>
      <c r="VC250" s="23"/>
      <c r="VD250" s="23"/>
      <c r="VE250" s="23"/>
      <c r="VF250" s="23"/>
      <c r="VG250" s="23"/>
      <c r="VH250" s="23"/>
      <c r="VI250" s="23"/>
      <c r="VJ250" s="23"/>
      <c r="VK250" s="23"/>
      <c r="VL250" s="23"/>
      <c r="VM250" s="23"/>
      <c r="VN250" s="23"/>
      <c r="VO250" s="23"/>
      <c r="VP250" s="23"/>
      <c r="VQ250" s="23"/>
      <c r="VR250" s="23"/>
      <c r="VS250" s="23"/>
      <c r="VT250" s="23"/>
      <c r="VU250" s="23"/>
      <c r="VV250" s="23"/>
      <c r="VW250" s="23"/>
      <c r="VX250" s="23"/>
      <c r="VY250" s="23"/>
      <c r="VZ250" s="23"/>
      <c r="WA250" s="23"/>
      <c r="WB250" s="23"/>
      <c r="WC250" s="23"/>
      <c r="WD250" s="23"/>
      <c r="WE250" s="23"/>
      <c r="WF250" s="23"/>
      <c r="WG250" s="23"/>
      <c r="WH250" s="23"/>
      <c r="WI250" s="23"/>
      <c r="WJ250" s="23"/>
      <c r="WK250" s="23"/>
      <c r="WL250" s="23"/>
      <c r="WM250" s="23"/>
      <c r="WN250" s="23"/>
      <c r="WO250" s="23"/>
      <c r="WP250" s="23"/>
      <c r="WQ250" s="23"/>
      <c r="WR250" s="23"/>
      <c r="WS250" s="23"/>
      <c r="WT250" s="23"/>
      <c r="WU250" s="23"/>
      <c r="WV250" s="23"/>
      <c r="WW250" s="23"/>
      <c r="WX250" s="23"/>
      <c r="WY250" s="23"/>
      <c r="WZ250" s="23"/>
      <c r="XA250" s="23"/>
      <c r="XB250" s="23"/>
      <c r="XC250" s="23"/>
      <c r="XD250" s="23"/>
      <c r="XE250" s="23"/>
      <c r="XF250" s="23"/>
      <c r="XG250" s="23"/>
      <c r="XH250" s="23"/>
      <c r="XI250" s="23"/>
      <c r="XJ250" s="23"/>
      <c r="XK250" s="23"/>
      <c r="XL250" s="23"/>
      <c r="XM250" s="23"/>
      <c r="XN250" s="23"/>
      <c r="XO250" s="23"/>
      <c r="XP250" s="23"/>
      <c r="XQ250" s="23"/>
      <c r="XR250" s="23"/>
      <c r="XS250" s="23"/>
      <c r="XT250" s="23"/>
      <c r="XU250" s="23"/>
      <c r="XV250" s="23"/>
      <c r="XW250" s="23"/>
      <c r="XX250" s="23"/>
      <c r="XY250" s="23"/>
      <c r="XZ250" s="23"/>
      <c r="YA250" s="23"/>
      <c r="YB250" s="23"/>
      <c r="YC250" s="23"/>
      <c r="YD250" s="23"/>
      <c r="YE250" s="23"/>
      <c r="YF250" s="23"/>
      <c r="YG250" s="23"/>
      <c r="YH250" s="23"/>
      <c r="YI250" s="23"/>
      <c r="YJ250" s="23"/>
      <c r="YK250" s="23"/>
      <c r="YL250" s="23"/>
      <c r="YM250" s="23"/>
      <c r="YN250" s="23"/>
      <c r="YO250" s="23"/>
      <c r="YP250" s="23"/>
      <c r="YQ250" s="23"/>
      <c r="YR250" s="23"/>
      <c r="YS250" s="23"/>
      <c r="YT250" s="23"/>
      <c r="YU250" s="23"/>
      <c r="YV250" s="23"/>
      <c r="YW250" s="23"/>
      <c r="YX250" s="23"/>
      <c r="YY250" s="23"/>
      <c r="YZ250" s="23"/>
      <c r="ZA250" s="23"/>
      <c r="ZB250" s="23"/>
      <c r="ZC250" s="23"/>
      <c r="ZD250" s="23"/>
      <c r="ZE250" s="23"/>
      <c r="ZF250" s="23"/>
      <c r="ZG250" s="23"/>
      <c r="ZH250" s="23"/>
      <c r="ZI250" s="23"/>
      <c r="ZJ250" s="23"/>
      <c r="ZK250" s="23"/>
      <c r="ZL250" s="23"/>
      <c r="ZM250" s="23"/>
      <c r="ZN250" s="23"/>
      <c r="ZO250" s="23"/>
      <c r="ZP250" s="23"/>
      <c r="ZQ250" s="23"/>
      <c r="ZR250" s="23"/>
      <c r="ZS250" s="23"/>
      <c r="ZT250" s="23"/>
      <c r="ZU250" s="23"/>
      <c r="ZV250" s="23"/>
      <c r="ZW250" s="23"/>
      <c r="ZX250" s="23"/>
      <c r="ZY250" s="23"/>
      <c r="ZZ250" s="23"/>
      <c r="AAA250" s="23"/>
      <c r="AAB250" s="23"/>
      <c r="AAC250" s="23"/>
      <c r="AAD250" s="23"/>
      <c r="AAE250" s="23"/>
      <c r="AAF250" s="23"/>
      <c r="AAG250" s="23"/>
      <c r="AAH250" s="23"/>
      <c r="AAI250" s="23"/>
      <c r="AAJ250" s="23"/>
      <c r="AAK250" s="23"/>
      <c r="AAL250" s="23"/>
      <c r="AAM250" s="23"/>
      <c r="AAN250" s="23"/>
      <c r="AAO250" s="23"/>
      <c r="AAP250" s="23"/>
      <c r="AAQ250" s="23"/>
      <c r="AAR250" s="23"/>
      <c r="AAS250" s="23"/>
      <c r="AAT250" s="23"/>
      <c r="AAU250" s="23"/>
      <c r="AAV250" s="23"/>
      <c r="AAW250" s="23"/>
      <c r="AAX250" s="23"/>
      <c r="AAY250" s="23"/>
      <c r="AAZ250" s="23"/>
      <c r="ABA250" s="23"/>
      <c r="ABB250" s="23"/>
      <c r="ABC250" s="23"/>
      <c r="ABD250" s="23"/>
      <c r="ABE250" s="23"/>
      <c r="ABF250" s="23"/>
      <c r="ABG250" s="23"/>
      <c r="ABH250" s="23"/>
      <c r="ABI250" s="23"/>
      <c r="ABJ250" s="23"/>
      <c r="ABK250" s="23"/>
      <c r="ABL250" s="23"/>
      <c r="ABM250" s="23"/>
      <c r="ABN250" s="23"/>
      <c r="ABO250" s="23"/>
      <c r="ABP250" s="23"/>
      <c r="ABQ250" s="23"/>
      <c r="ABR250" s="23"/>
      <c r="ABS250" s="23"/>
      <c r="ABT250" s="23"/>
      <c r="ABU250" s="23"/>
      <c r="ABV250" s="23"/>
      <c r="ABW250" s="23"/>
      <c r="ABX250" s="23"/>
      <c r="ABY250" s="23"/>
      <c r="ABZ250" s="23"/>
      <c r="ACA250" s="23"/>
      <c r="ACB250" s="23"/>
      <c r="ACC250" s="23"/>
      <c r="ACD250" s="23"/>
      <c r="ACE250" s="23"/>
      <c r="ACF250" s="23"/>
      <c r="ACG250" s="23"/>
      <c r="ACH250" s="23"/>
      <c r="ACI250" s="23"/>
      <c r="ACJ250" s="23"/>
      <c r="ACK250" s="23"/>
      <c r="ACL250" s="23"/>
      <c r="ACM250" s="23"/>
      <c r="ACN250" s="23"/>
      <c r="ACO250" s="23"/>
      <c r="ACP250" s="23"/>
      <c r="ACQ250" s="23"/>
      <c r="ACR250" s="23"/>
      <c r="ACS250" s="23"/>
      <c r="ACT250" s="23"/>
      <c r="ACU250" s="23"/>
      <c r="ACV250" s="23"/>
      <c r="ACW250" s="23"/>
      <c r="ACX250" s="23"/>
      <c r="ACY250" s="23"/>
      <c r="ACZ250" s="23"/>
      <c r="ADA250" s="23"/>
      <c r="ADB250" s="23"/>
      <c r="ADC250" s="23"/>
      <c r="ADD250" s="23"/>
      <c r="ADE250" s="23"/>
      <c r="ADF250" s="23"/>
      <c r="ADG250" s="23"/>
      <c r="ADH250" s="23"/>
      <c r="ADI250" s="23"/>
      <c r="ADJ250" s="23"/>
      <c r="ADK250" s="23"/>
      <c r="ADL250" s="23"/>
      <c r="ADM250" s="23"/>
      <c r="ADN250" s="23"/>
      <c r="ADO250" s="23"/>
      <c r="ADP250" s="23"/>
      <c r="ADQ250" s="23"/>
      <c r="ADR250" s="23"/>
      <c r="ADS250" s="23"/>
      <c r="ADT250" s="23"/>
      <c r="ADU250" s="23"/>
      <c r="ADV250" s="23"/>
      <c r="ADW250" s="23"/>
      <c r="ADX250" s="23"/>
      <c r="ADY250" s="23"/>
      <c r="ADZ250" s="23"/>
      <c r="AEA250" s="23"/>
      <c r="AEB250" s="23"/>
      <c r="AEC250" s="23"/>
      <c r="AED250" s="23"/>
      <c r="AEE250" s="23"/>
      <c r="AEF250" s="23"/>
      <c r="AEG250" s="23"/>
      <c r="AEH250" s="23"/>
      <c r="AEI250" s="23"/>
      <c r="AEJ250" s="23"/>
      <c r="AEK250" s="23"/>
      <c r="AEL250" s="23"/>
      <c r="AEM250" s="23"/>
      <c r="AEN250" s="23"/>
      <c r="AEO250" s="23"/>
      <c r="AEP250" s="23"/>
      <c r="AEQ250" s="23"/>
      <c r="AER250" s="23"/>
      <c r="AES250" s="23"/>
      <c r="AET250" s="23"/>
      <c r="AEU250" s="23"/>
      <c r="AEV250" s="23"/>
      <c r="AEW250" s="23"/>
      <c r="AEX250" s="23"/>
      <c r="AEY250" s="23"/>
      <c r="AEZ250" s="23"/>
      <c r="AFA250" s="23"/>
      <c r="AFB250" s="23"/>
      <c r="AFC250" s="23"/>
      <c r="AFD250" s="23"/>
      <c r="AFE250" s="23"/>
      <c r="AFF250" s="23"/>
      <c r="AFG250" s="23"/>
      <c r="AFH250" s="23"/>
      <c r="AFI250" s="23"/>
      <c r="AFJ250" s="23"/>
      <c r="AFK250" s="23"/>
      <c r="AFL250" s="23"/>
      <c r="AFM250" s="23"/>
      <c r="AFN250" s="23"/>
      <c r="AFO250" s="23"/>
      <c r="AFP250" s="23"/>
      <c r="AFQ250" s="23"/>
      <c r="AFR250" s="23"/>
      <c r="AFS250" s="23"/>
      <c r="AFT250" s="23"/>
      <c r="AFU250" s="23"/>
      <c r="AFV250" s="23"/>
      <c r="AFW250" s="23"/>
      <c r="AFX250" s="23"/>
      <c r="AFY250" s="23"/>
      <c r="AFZ250" s="23"/>
      <c r="AGA250" s="23"/>
      <c r="AGB250" s="23"/>
      <c r="AGC250" s="23"/>
      <c r="AGD250" s="23"/>
      <c r="AGE250" s="23"/>
      <c r="AGF250" s="23"/>
      <c r="AGG250" s="23"/>
      <c r="AGH250" s="23"/>
      <c r="AGI250" s="23"/>
      <c r="AGJ250" s="23"/>
      <c r="AGK250" s="23"/>
      <c r="AGL250" s="23"/>
      <c r="AGM250" s="23"/>
      <c r="AGN250" s="23"/>
      <c r="AGO250" s="23"/>
      <c r="AGP250" s="23"/>
      <c r="AGQ250" s="23"/>
      <c r="AGR250" s="23"/>
      <c r="AGS250" s="23"/>
      <c r="AGT250" s="23"/>
      <c r="AGU250" s="23"/>
      <c r="AGV250" s="23"/>
      <c r="AGW250" s="23"/>
      <c r="AGX250" s="23"/>
      <c r="AGY250" s="23"/>
      <c r="AGZ250" s="23"/>
      <c r="AHA250" s="23"/>
      <c r="AHB250" s="23"/>
      <c r="AHC250" s="23"/>
      <c r="AHD250" s="23"/>
      <c r="AHE250" s="23"/>
      <c r="AHF250" s="23"/>
      <c r="AHG250" s="23"/>
      <c r="AHH250" s="23"/>
      <c r="AHI250" s="23"/>
      <c r="AHJ250" s="23"/>
      <c r="AHK250" s="23"/>
      <c r="AHL250" s="23"/>
      <c r="AHM250" s="23"/>
      <c r="AHN250" s="23"/>
      <c r="AHO250" s="23"/>
      <c r="AHP250" s="23"/>
      <c r="AHQ250" s="23"/>
      <c r="AHR250" s="23"/>
      <c r="AHS250" s="23"/>
      <c r="AHT250" s="23"/>
      <c r="AHU250" s="23"/>
      <c r="AHV250" s="23"/>
      <c r="AHW250" s="23"/>
      <c r="AHX250" s="23"/>
      <c r="AHY250" s="23"/>
      <c r="AHZ250" s="23"/>
      <c r="AIA250" s="23"/>
      <c r="AIB250" s="23"/>
      <c r="AIC250" s="23"/>
      <c r="AID250" s="23"/>
    </row>
    <row r="251" spans="1:914" s="20" customFormat="1" ht="13.55" customHeight="1">
      <c r="A251" s="587"/>
      <c r="B251" s="260" t="s">
        <v>204</v>
      </c>
      <c r="C251" s="385">
        <v>2359550</v>
      </c>
      <c r="D251" s="234">
        <v>0.12722597929712665</v>
      </c>
      <c r="E251" s="620"/>
      <c r="F251" s="623"/>
      <c r="G251" s="233">
        <v>21781</v>
      </c>
      <c r="H251" s="234">
        <v>-0.10025611368142762</v>
      </c>
      <c r="I251" s="369">
        <v>23520</v>
      </c>
      <c r="J251" s="234">
        <v>9.2175528209890834E-2</v>
      </c>
      <c r="K251" s="620"/>
      <c r="L251" s="623"/>
      <c r="M251" s="369">
        <v>5697</v>
      </c>
      <c r="N251" s="234">
        <v>5.2466284869757907E-2</v>
      </c>
      <c r="O251" s="369"/>
      <c r="P251" s="234"/>
      <c r="Q251" s="369">
        <v>1240</v>
      </c>
      <c r="R251" s="234">
        <v>-0.59968907889623013</v>
      </c>
      <c r="S251" s="369">
        <v>4339</v>
      </c>
      <c r="T251" s="234">
        <v>8.2314791718633096E-2</v>
      </c>
      <c r="U251" s="384"/>
      <c r="V251" s="321"/>
      <c r="W251" s="233">
        <v>87</v>
      </c>
      <c r="X251" s="234">
        <v>0.26086956521739135</v>
      </c>
      <c r="Y251" s="384">
        <v>44</v>
      </c>
      <c r="Z251" s="234">
        <v>-0.72839506172839508</v>
      </c>
      <c r="AA251" s="369"/>
      <c r="AB251" s="234"/>
      <c r="AC251" s="369"/>
      <c r="AD251" s="234"/>
      <c r="AE251" s="369"/>
      <c r="AF251" s="234"/>
      <c r="AG251" s="369"/>
      <c r="AH251" s="234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  <c r="IL251" s="23"/>
      <c r="IM251" s="23"/>
      <c r="IN251" s="23"/>
      <c r="IO251" s="23"/>
      <c r="IP251" s="23"/>
      <c r="IQ251" s="23"/>
      <c r="IR251" s="23"/>
      <c r="IS251" s="23"/>
      <c r="IT251" s="23"/>
      <c r="IU251" s="23"/>
      <c r="IV251" s="23"/>
      <c r="IW251" s="23"/>
      <c r="IX251" s="23"/>
      <c r="IY251" s="23"/>
      <c r="IZ251" s="23"/>
      <c r="JA251" s="23"/>
      <c r="JB251" s="23"/>
      <c r="JC251" s="23"/>
      <c r="JD251" s="23"/>
      <c r="JE251" s="23"/>
      <c r="JF251" s="23"/>
      <c r="JG251" s="23"/>
      <c r="JH251" s="23"/>
      <c r="JI251" s="23"/>
      <c r="JJ251" s="23"/>
      <c r="JK251" s="23"/>
      <c r="JL251" s="23"/>
      <c r="JM251" s="23"/>
      <c r="JN251" s="23"/>
      <c r="JO251" s="23"/>
      <c r="JP251" s="23"/>
      <c r="JQ251" s="23"/>
      <c r="JR251" s="23"/>
      <c r="JS251" s="23"/>
      <c r="JT251" s="23"/>
      <c r="JU251" s="23"/>
      <c r="JV251" s="23"/>
      <c r="JW251" s="23"/>
      <c r="JX251" s="23"/>
      <c r="JY251" s="23"/>
      <c r="JZ251" s="23"/>
      <c r="KA251" s="23"/>
      <c r="KB251" s="23"/>
      <c r="KC251" s="23"/>
      <c r="KD251" s="23"/>
      <c r="KE251" s="23"/>
      <c r="KF251" s="23"/>
      <c r="KG251" s="23"/>
      <c r="KH251" s="23"/>
      <c r="KI251" s="23"/>
      <c r="KJ251" s="23"/>
      <c r="KK251" s="23"/>
      <c r="KL251" s="23"/>
      <c r="KM251" s="23"/>
      <c r="KN251" s="23"/>
      <c r="KO251" s="23"/>
      <c r="KP251" s="23"/>
      <c r="KQ251" s="23"/>
      <c r="KR251" s="23"/>
      <c r="KS251" s="23"/>
      <c r="KT251" s="23"/>
      <c r="KU251" s="23"/>
      <c r="KV251" s="23"/>
      <c r="KW251" s="23"/>
      <c r="KX251" s="23"/>
      <c r="KY251" s="23"/>
      <c r="KZ251" s="23"/>
      <c r="LA251" s="23"/>
      <c r="LB251" s="23"/>
      <c r="LC251" s="23"/>
      <c r="LD251" s="23"/>
      <c r="LE251" s="23"/>
      <c r="LF251" s="23"/>
      <c r="LG251" s="23"/>
      <c r="LH251" s="23"/>
      <c r="LI251" s="23"/>
      <c r="LJ251" s="23"/>
      <c r="LK251" s="23"/>
      <c r="LL251" s="23"/>
      <c r="LM251" s="23"/>
      <c r="LN251" s="23"/>
      <c r="LO251" s="23"/>
      <c r="LP251" s="23"/>
      <c r="LQ251" s="23"/>
      <c r="LR251" s="23"/>
      <c r="LS251" s="23"/>
      <c r="LT251" s="23"/>
      <c r="LU251" s="23"/>
      <c r="LV251" s="23"/>
      <c r="LW251" s="23"/>
      <c r="LX251" s="23"/>
      <c r="LY251" s="23"/>
      <c r="LZ251" s="23"/>
      <c r="MA251" s="23"/>
      <c r="MB251" s="23"/>
      <c r="MC251" s="23"/>
      <c r="MD251" s="23"/>
      <c r="ME251" s="23"/>
      <c r="MF251" s="23"/>
      <c r="MG251" s="23"/>
      <c r="MH251" s="23"/>
      <c r="MI251" s="23"/>
      <c r="MJ251" s="23"/>
      <c r="MK251" s="23"/>
      <c r="ML251" s="23"/>
      <c r="MM251" s="23"/>
      <c r="MN251" s="23"/>
      <c r="MO251" s="23"/>
      <c r="MP251" s="23"/>
      <c r="MQ251" s="23"/>
      <c r="MR251" s="23"/>
      <c r="MS251" s="23"/>
      <c r="MT251" s="23"/>
      <c r="MU251" s="23"/>
      <c r="MV251" s="23"/>
      <c r="MW251" s="23"/>
      <c r="MX251" s="23"/>
      <c r="MY251" s="23"/>
      <c r="MZ251" s="23"/>
      <c r="NA251" s="23"/>
      <c r="NB251" s="23"/>
      <c r="NC251" s="23"/>
      <c r="ND251" s="23"/>
      <c r="NE251" s="23"/>
      <c r="NF251" s="23"/>
      <c r="NG251" s="23"/>
      <c r="NH251" s="23"/>
      <c r="NI251" s="23"/>
      <c r="NJ251" s="23"/>
      <c r="NK251" s="23"/>
      <c r="NL251" s="23"/>
      <c r="NM251" s="23"/>
      <c r="NN251" s="23"/>
      <c r="NO251" s="23"/>
      <c r="NP251" s="23"/>
      <c r="NQ251" s="23"/>
      <c r="NR251" s="23"/>
      <c r="NS251" s="23"/>
      <c r="NT251" s="23"/>
      <c r="NU251" s="23"/>
      <c r="NV251" s="23"/>
      <c r="NW251" s="23"/>
      <c r="NX251" s="23"/>
      <c r="NY251" s="23"/>
      <c r="NZ251" s="23"/>
      <c r="OA251" s="23"/>
      <c r="OB251" s="23"/>
      <c r="OC251" s="23"/>
      <c r="OD251" s="23"/>
      <c r="OE251" s="23"/>
      <c r="OF251" s="23"/>
      <c r="OG251" s="23"/>
      <c r="OH251" s="23"/>
      <c r="OI251" s="23"/>
      <c r="OJ251" s="23"/>
      <c r="OK251" s="23"/>
      <c r="OL251" s="23"/>
      <c r="OM251" s="23"/>
      <c r="ON251" s="23"/>
      <c r="OO251" s="23"/>
      <c r="OP251" s="23"/>
      <c r="OQ251" s="23"/>
      <c r="OR251" s="23"/>
      <c r="OS251" s="23"/>
      <c r="OT251" s="23"/>
      <c r="OU251" s="23"/>
      <c r="OV251" s="23"/>
      <c r="OW251" s="23"/>
      <c r="OX251" s="23"/>
      <c r="OY251" s="23"/>
      <c r="OZ251" s="23"/>
      <c r="PA251" s="23"/>
      <c r="PB251" s="23"/>
      <c r="PC251" s="23"/>
      <c r="PD251" s="23"/>
      <c r="PE251" s="23"/>
      <c r="PF251" s="23"/>
      <c r="PG251" s="23"/>
      <c r="PH251" s="23"/>
      <c r="PI251" s="23"/>
      <c r="PJ251" s="23"/>
      <c r="PK251" s="23"/>
      <c r="PL251" s="23"/>
      <c r="PM251" s="23"/>
      <c r="PN251" s="23"/>
      <c r="PO251" s="23"/>
      <c r="PP251" s="23"/>
      <c r="PQ251" s="23"/>
      <c r="PR251" s="23"/>
      <c r="PS251" s="23"/>
      <c r="PT251" s="23"/>
      <c r="PU251" s="23"/>
      <c r="PV251" s="23"/>
      <c r="PW251" s="23"/>
      <c r="PX251" s="23"/>
      <c r="PY251" s="23"/>
      <c r="PZ251" s="23"/>
      <c r="QA251" s="23"/>
      <c r="QB251" s="23"/>
      <c r="QC251" s="23"/>
      <c r="QD251" s="23"/>
      <c r="QE251" s="23"/>
      <c r="QF251" s="23"/>
      <c r="QG251" s="23"/>
      <c r="QH251" s="23"/>
      <c r="QI251" s="23"/>
      <c r="QJ251" s="23"/>
      <c r="QK251" s="23"/>
      <c r="QL251" s="23"/>
      <c r="QM251" s="23"/>
      <c r="QN251" s="23"/>
      <c r="QO251" s="23"/>
      <c r="QP251" s="23"/>
      <c r="QQ251" s="23"/>
      <c r="QR251" s="23"/>
      <c r="QS251" s="23"/>
      <c r="QT251" s="23"/>
      <c r="QU251" s="23"/>
      <c r="QV251" s="23"/>
      <c r="QW251" s="23"/>
      <c r="QX251" s="23"/>
      <c r="QY251" s="23"/>
      <c r="QZ251" s="23"/>
      <c r="RA251" s="23"/>
      <c r="RB251" s="23"/>
      <c r="RC251" s="23"/>
      <c r="RD251" s="23"/>
      <c r="RE251" s="23"/>
      <c r="RF251" s="23"/>
      <c r="RG251" s="23"/>
      <c r="RH251" s="23"/>
      <c r="RI251" s="23"/>
      <c r="RJ251" s="23"/>
      <c r="RK251" s="23"/>
      <c r="RL251" s="23"/>
      <c r="RM251" s="23"/>
      <c r="RN251" s="23"/>
      <c r="RO251" s="23"/>
      <c r="RP251" s="23"/>
      <c r="RQ251" s="23"/>
      <c r="RR251" s="23"/>
      <c r="RS251" s="23"/>
      <c r="RT251" s="23"/>
      <c r="RU251" s="23"/>
      <c r="RV251" s="23"/>
      <c r="RW251" s="23"/>
      <c r="RX251" s="23"/>
      <c r="RY251" s="23"/>
      <c r="RZ251" s="23"/>
      <c r="SA251" s="23"/>
      <c r="SB251" s="23"/>
      <c r="SC251" s="23"/>
      <c r="SD251" s="23"/>
      <c r="SE251" s="23"/>
      <c r="SF251" s="23"/>
      <c r="SG251" s="23"/>
      <c r="SH251" s="23"/>
      <c r="SI251" s="23"/>
      <c r="SJ251" s="23"/>
      <c r="SK251" s="23"/>
      <c r="SL251" s="23"/>
      <c r="SM251" s="23"/>
      <c r="SN251" s="23"/>
      <c r="SO251" s="23"/>
      <c r="SP251" s="23"/>
      <c r="SQ251" s="23"/>
      <c r="SR251" s="23"/>
      <c r="SS251" s="23"/>
      <c r="ST251" s="23"/>
      <c r="SU251" s="23"/>
      <c r="SV251" s="23"/>
      <c r="SW251" s="23"/>
      <c r="SX251" s="23"/>
      <c r="SY251" s="23"/>
      <c r="SZ251" s="23"/>
      <c r="TA251" s="23"/>
      <c r="TB251" s="23"/>
      <c r="TC251" s="23"/>
      <c r="TD251" s="23"/>
      <c r="TE251" s="23"/>
      <c r="TF251" s="23"/>
      <c r="TG251" s="23"/>
      <c r="TH251" s="23"/>
      <c r="TI251" s="23"/>
      <c r="TJ251" s="23"/>
      <c r="TK251" s="23"/>
      <c r="TL251" s="23"/>
      <c r="TM251" s="23"/>
      <c r="TN251" s="23"/>
      <c r="TO251" s="23"/>
      <c r="TP251" s="23"/>
      <c r="TQ251" s="23"/>
      <c r="TR251" s="23"/>
      <c r="TS251" s="23"/>
      <c r="TT251" s="23"/>
      <c r="TU251" s="23"/>
      <c r="TV251" s="23"/>
      <c r="TW251" s="23"/>
      <c r="TX251" s="23"/>
      <c r="TY251" s="23"/>
      <c r="TZ251" s="23"/>
      <c r="UA251" s="23"/>
      <c r="UB251" s="23"/>
      <c r="UC251" s="23"/>
      <c r="UD251" s="23"/>
      <c r="UE251" s="23"/>
      <c r="UF251" s="23"/>
      <c r="UG251" s="23"/>
      <c r="UH251" s="23"/>
      <c r="UI251" s="23"/>
      <c r="UJ251" s="23"/>
      <c r="UK251" s="23"/>
      <c r="UL251" s="23"/>
      <c r="UM251" s="23"/>
      <c r="UN251" s="23"/>
      <c r="UO251" s="23"/>
      <c r="UP251" s="23"/>
      <c r="UQ251" s="23"/>
      <c r="UR251" s="23"/>
      <c r="US251" s="23"/>
      <c r="UT251" s="23"/>
      <c r="UU251" s="23"/>
      <c r="UV251" s="23"/>
      <c r="UW251" s="23"/>
      <c r="UX251" s="23"/>
      <c r="UY251" s="23"/>
      <c r="UZ251" s="23"/>
      <c r="VA251" s="23"/>
      <c r="VB251" s="23"/>
      <c r="VC251" s="23"/>
      <c r="VD251" s="23"/>
      <c r="VE251" s="23"/>
      <c r="VF251" s="23"/>
      <c r="VG251" s="23"/>
      <c r="VH251" s="23"/>
      <c r="VI251" s="23"/>
      <c r="VJ251" s="23"/>
      <c r="VK251" s="23"/>
      <c r="VL251" s="23"/>
      <c r="VM251" s="23"/>
      <c r="VN251" s="23"/>
      <c r="VO251" s="23"/>
      <c r="VP251" s="23"/>
      <c r="VQ251" s="23"/>
      <c r="VR251" s="23"/>
      <c r="VS251" s="23"/>
      <c r="VT251" s="23"/>
      <c r="VU251" s="23"/>
      <c r="VV251" s="23"/>
      <c r="VW251" s="23"/>
      <c r="VX251" s="23"/>
      <c r="VY251" s="23"/>
      <c r="VZ251" s="23"/>
      <c r="WA251" s="23"/>
      <c r="WB251" s="23"/>
      <c r="WC251" s="23"/>
      <c r="WD251" s="23"/>
      <c r="WE251" s="23"/>
      <c r="WF251" s="23"/>
      <c r="WG251" s="23"/>
      <c r="WH251" s="23"/>
      <c r="WI251" s="23"/>
      <c r="WJ251" s="23"/>
      <c r="WK251" s="23"/>
      <c r="WL251" s="23"/>
      <c r="WM251" s="23"/>
      <c r="WN251" s="23"/>
      <c r="WO251" s="23"/>
      <c r="WP251" s="23"/>
      <c r="WQ251" s="23"/>
      <c r="WR251" s="23"/>
      <c r="WS251" s="23"/>
      <c r="WT251" s="23"/>
      <c r="WU251" s="23"/>
      <c r="WV251" s="23"/>
      <c r="WW251" s="23"/>
      <c r="WX251" s="23"/>
      <c r="WY251" s="23"/>
      <c r="WZ251" s="23"/>
      <c r="XA251" s="23"/>
      <c r="XB251" s="23"/>
      <c r="XC251" s="23"/>
      <c r="XD251" s="23"/>
      <c r="XE251" s="23"/>
      <c r="XF251" s="23"/>
      <c r="XG251" s="23"/>
      <c r="XH251" s="23"/>
      <c r="XI251" s="23"/>
      <c r="XJ251" s="23"/>
      <c r="XK251" s="23"/>
      <c r="XL251" s="23"/>
      <c r="XM251" s="23"/>
      <c r="XN251" s="23"/>
      <c r="XO251" s="23"/>
      <c r="XP251" s="23"/>
      <c r="XQ251" s="23"/>
      <c r="XR251" s="23"/>
      <c r="XS251" s="23"/>
      <c r="XT251" s="23"/>
      <c r="XU251" s="23"/>
      <c r="XV251" s="23"/>
      <c r="XW251" s="23"/>
      <c r="XX251" s="23"/>
      <c r="XY251" s="23"/>
      <c r="XZ251" s="23"/>
      <c r="YA251" s="23"/>
      <c r="YB251" s="23"/>
      <c r="YC251" s="23"/>
      <c r="YD251" s="23"/>
      <c r="YE251" s="23"/>
      <c r="YF251" s="23"/>
      <c r="YG251" s="23"/>
      <c r="YH251" s="23"/>
      <c r="YI251" s="23"/>
      <c r="YJ251" s="23"/>
      <c r="YK251" s="23"/>
      <c r="YL251" s="23"/>
      <c r="YM251" s="23"/>
      <c r="YN251" s="23"/>
      <c r="YO251" s="23"/>
      <c r="YP251" s="23"/>
      <c r="YQ251" s="23"/>
      <c r="YR251" s="23"/>
      <c r="YS251" s="23"/>
      <c r="YT251" s="23"/>
      <c r="YU251" s="23"/>
      <c r="YV251" s="23"/>
      <c r="YW251" s="23"/>
      <c r="YX251" s="23"/>
      <c r="YY251" s="23"/>
      <c r="YZ251" s="23"/>
      <c r="ZA251" s="23"/>
      <c r="ZB251" s="23"/>
      <c r="ZC251" s="23"/>
      <c r="ZD251" s="23"/>
      <c r="ZE251" s="23"/>
      <c r="ZF251" s="23"/>
      <c r="ZG251" s="23"/>
      <c r="ZH251" s="23"/>
      <c r="ZI251" s="23"/>
      <c r="ZJ251" s="23"/>
      <c r="ZK251" s="23"/>
      <c r="ZL251" s="23"/>
      <c r="ZM251" s="23"/>
      <c r="ZN251" s="23"/>
      <c r="ZO251" s="23"/>
      <c r="ZP251" s="23"/>
      <c r="ZQ251" s="23"/>
      <c r="ZR251" s="23"/>
      <c r="ZS251" s="23"/>
      <c r="ZT251" s="23"/>
      <c r="ZU251" s="23"/>
      <c r="ZV251" s="23"/>
      <c r="ZW251" s="23"/>
      <c r="ZX251" s="23"/>
      <c r="ZY251" s="23"/>
      <c r="ZZ251" s="23"/>
      <c r="AAA251" s="23"/>
      <c r="AAB251" s="23"/>
      <c r="AAC251" s="23"/>
      <c r="AAD251" s="23"/>
      <c r="AAE251" s="23"/>
      <c r="AAF251" s="23"/>
      <c r="AAG251" s="23"/>
      <c r="AAH251" s="23"/>
      <c r="AAI251" s="23"/>
      <c r="AAJ251" s="23"/>
      <c r="AAK251" s="23"/>
      <c r="AAL251" s="23"/>
      <c r="AAM251" s="23"/>
      <c r="AAN251" s="23"/>
      <c r="AAO251" s="23"/>
      <c r="AAP251" s="23"/>
      <c r="AAQ251" s="23"/>
      <c r="AAR251" s="23"/>
      <c r="AAS251" s="23"/>
      <c r="AAT251" s="23"/>
      <c r="AAU251" s="23"/>
      <c r="AAV251" s="23"/>
      <c r="AAW251" s="23"/>
      <c r="AAX251" s="23"/>
      <c r="AAY251" s="23"/>
      <c r="AAZ251" s="23"/>
      <c r="ABA251" s="23"/>
      <c r="ABB251" s="23"/>
      <c r="ABC251" s="23"/>
      <c r="ABD251" s="23"/>
      <c r="ABE251" s="23"/>
      <c r="ABF251" s="23"/>
      <c r="ABG251" s="23"/>
      <c r="ABH251" s="23"/>
      <c r="ABI251" s="23"/>
      <c r="ABJ251" s="23"/>
      <c r="ABK251" s="23"/>
      <c r="ABL251" s="23"/>
      <c r="ABM251" s="23"/>
      <c r="ABN251" s="23"/>
      <c r="ABO251" s="23"/>
      <c r="ABP251" s="23"/>
      <c r="ABQ251" s="23"/>
      <c r="ABR251" s="23"/>
      <c r="ABS251" s="23"/>
      <c r="ABT251" s="23"/>
      <c r="ABU251" s="23"/>
      <c r="ABV251" s="23"/>
      <c r="ABW251" s="23"/>
      <c r="ABX251" s="23"/>
      <c r="ABY251" s="23"/>
      <c r="ABZ251" s="23"/>
      <c r="ACA251" s="23"/>
      <c r="ACB251" s="23"/>
      <c r="ACC251" s="23"/>
      <c r="ACD251" s="23"/>
      <c r="ACE251" s="23"/>
      <c r="ACF251" s="23"/>
      <c r="ACG251" s="23"/>
      <c r="ACH251" s="23"/>
      <c r="ACI251" s="23"/>
      <c r="ACJ251" s="23"/>
      <c r="ACK251" s="23"/>
      <c r="ACL251" s="23"/>
      <c r="ACM251" s="23"/>
      <c r="ACN251" s="23"/>
      <c r="ACO251" s="23"/>
      <c r="ACP251" s="23"/>
      <c r="ACQ251" s="23"/>
      <c r="ACR251" s="23"/>
      <c r="ACS251" s="23"/>
      <c r="ACT251" s="23"/>
      <c r="ACU251" s="23"/>
      <c r="ACV251" s="23"/>
      <c r="ACW251" s="23"/>
      <c r="ACX251" s="23"/>
      <c r="ACY251" s="23"/>
      <c r="ACZ251" s="23"/>
      <c r="ADA251" s="23"/>
      <c r="ADB251" s="23"/>
      <c r="ADC251" s="23"/>
      <c r="ADD251" s="23"/>
      <c r="ADE251" s="23"/>
      <c r="ADF251" s="23"/>
      <c r="ADG251" s="23"/>
      <c r="ADH251" s="23"/>
      <c r="ADI251" s="23"/>
      <c r="ADJ251" s="23"/>
      <c r="ADK251" s="23"/>
      <c r="ADL251" s="23"/>
      <c r="ADM251" s="23"/>
      <c r="ADN251" s="23"/>
      <c r="ADO251" s="23"/>
      <c r="ADP251" s="23"/>
      <c r="ADQ251" s="23"/>
      <c r="ADR251" s="23"/>
      <c r="ADS251" s="23"/>
      <c r="ADT251" s="23"/>
      <c r="ADU251" s="23"/>
      <c r="ADV251" s="23"/>
      <c r="ADW251" s="23"/>
      <c r="ADX251" s="23"/>
      <c r="ADY251" s="23"/>
      <c r="ADZ251" s="23"/>
      <c r="AEA251" s="23"/>
      <c r="AEB251" s="23"/>
      <c r="AEC251" s="23"/>
      <c r="AED251" s="23"/>
      <c r="AEE251" s="23"/>
      <c r="AEF251" s="23"/>
      <c r="AEG251" s="23"/>
      <c r="AEH251" s="23"/>
      <c r="AEI251" s="23"/>
      <c r="AEJ251" s="23"/>
      <c r="AEK251" s="23"/>
      <c r="AEL251" s="23"/>
      <c r="AEM251" s="23"/>
      <c r="AEN251" s="23"/>
      <c r="AEO251" s="23"/>
      <c r="AEP251" s="23"/>
      <c r="AEQ251" s="23"/>
      <c r="AER251" s="23"/>
      <c r="AES251" s="23"/>
      <c r="AET251" s="23"/>
      <c r="AEU251" s="23"/>
      <c r="AEV251" s="23"/>
      <c r="AEW251" s="23"/>
      <c r="AEX251" s="23"/>
      <c r="AEY251" s="23"/>
      <c r="AEZ251" s="23"/>
      <c r="AFA251" s="23"/>
      <c r="AFB251" s="23"/>
      <c r="AFC251" s="23"/>
      <c r="AFD251" s="23"/>
      <c r="AFE251" s="23"/>
      <c r="AFF251" s="23"/>
      <c r="AFG251" s="23"/>
      <c r="AFH251" s="23"/>
      <c r="AFI251" s="23"/>
      <c r="AFJ251" s="23"/>
      <c r="AFK251" s="23"/>
      <c r="AFL251" s="23"/>
      <c r="AFM251" s="23"/>
      <c r="AFN251" s="23"/>
      <c r="AFO251" s="23"/>
      <c r="AFP251" s="23"/>
      <c r="AFQ251" s="23"/>
      <c r="AFR251" s="23"/>
      <c r="AFS251" s="23"/>
      <c r="AFT251" s="23"/>
      <c r="AFU251" s="23"/>
      <c r="AFV251" s="23"/>
      <c r="AFW251" s="23"/>
      <c r="AFX251" s="23"/>
      <c r="AFY251" s="23"/>
      <c r="AFZ251" s="23"/>
      <c r="AGA251" s="23"/>
      <c r="AGB251" s="23"/>
      <c r="AGC251" s="23"/>
      <c r="AGD251" s="23"/>
      <c r="AGE251" s="23"/>
      <c r="AGF251" s="23"/>
      <c r="AGG251" s="23"/>
      <c r="AGH251" s="23"/>
      <c r="AGI251" s="23"/>
      <c r="AGJ251" s="23"/>
      <c r="AGK251" s="23"/>
      <c r="AGL251" s="23"/>
      <c r="AGM251" s="23"/>
      <c r="AGN251" s="23"/>
      <c r="AGO251" s="23"/>
      <c r="AGP251" s="23"/>
      <c r="AGQ251" s="23"/>
      <c r="AGR251" s="23"/>
      <c r="AGS251" s="23"/>
      <c r="AGT251" s="23"/>
      <c r="AGU251" s="23"/>
      <c r="AGV251" s="23"/>
      <c r="AGW251" s="23"/>
      <c r="AGX251" s="23"/>
      <c r="AGY251" s="23"/>
      <c r="AGZ251" s="23"/>
      <c r="AHA251" s="23"/>
      <c r="AHB251" s="23"/>
      <c r="AHC251" s="23"/>
      <c r="AHD251" s="23"/>
      <c r="AHE251" s="23"/>
      <c r="AHF251" s="23"/>
      <c r="AHG251" s="23"/>
      <c r="AHH251" s="23"/>
      <c r="AHI251" s="23"/>
      <c r="AHJ251" s="23"/>
      <c r="AHK251" s="23"/>
      <c r="AHL251" s="23"/>
      <c r="AHM251" s="23"/>
      <c r="AHN251" s="23"/>
      <c r="AHO251" s="23"/>
      <c r="AHP251" s="23"/>
      <c r="AHQ251" s="23"/>
      <c r="AHR251" s="23"/>
      <c r="AHS251" s="23"/>
      <c r="AHT251" s="23"/>
      <c r="AHU251" s="23"/>
      <c r="AHV251" s="23"/>
      <c r="AHW251" s="23"/>
      <c r="AHX251" s="23"/>
      <c r="AHY251" s="23"/>
      <c r="AHZ251" s="23"/>
      <c r="AIA251" s="23"/>
      <c r="AIB251" s="23"/>
      <c r="AIC251" s="23"/>
      <c r="AID251" s="23"/>
    </row>
    <row r="252" spans="1:914" s="20" customFormat="1" ht="13.55" customHeight="1">
      <c r="A252" s="587"/>
      <c r="B252" s="260" t="s">
        <v>205</v>
      </c>
      <c r="C252" s="385">
        <v>2311792</v>
      </c>
      <c r="D252" s="234">
        <v>0.14606448580849185</v>
      </c>
      <c r="E252" s="620"/>
      <c r="F252" s="623"/>
      <c r="G252" s="233">
        <v>23767</v>
      </c>
      <c r="H252" s="234">
        <v>2.946127946128474E-4</v>
      </c>
      <c r="I252" s="369">
        <v>21466</v>
      </c>
      <c r="J252" s="234">
        <v>1.302501179801796E-2</v>
      </c>
      <c r="K252" s="620"/>
      <c r="L252" s="623"/>
      <c r="M252" s="369">
        <v>5940</v>
      </c>
      <c r="N252" s="234">
        <v>-7.1729957805907185E-2</v>
      </c>
      <c r="O252" s="369"/>
      <c r="P252" s="234"/>
      <c r="Q252" s="369">
        <v>1358</v>
      </c>
      <c r="R252" s="234">
        <v>0.19122807017543852</v>
      </c>
      <c r="S252" s="369">
        <v>1779</v>
      </c>
      <c r="T252" s="234">
        <v>-2.9459901800327315E-2</v>
      </c>
      <c r="U252" s="384"/>
      <c r="V252" s="321"/>
      <c r="W252" s="233">
        <v>116</v>
      </c>
      <c r="X252" s="234">
        <v>-0.16546762589928055</v>
      </c>
      <c r="Y252" s="384">
        <v>67</v>
      </c>
      <c r="Z252" s="234">
        <v>3.1875</v>
      </c>
      <c r="AA252" s="369"/>
      <c r="AB252" s="234"/>
      <c r="AC252" s="369"/>
      <c r="AD252" s="234"/>
      <c r="AE252" s="369"/>
      <c r="AF252" s="234"/>
      <c r="AG252" s="369"/>
      <c r="AH252" s="234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  <c r="IL252" s="23"/>
      <c r="IM252" s="23"/>
      <c r="IN252" s="23"/>
      <c r="IO252" s="23"/>
      <c r="IP252" s="23"/>
      <c r="IQ252" s="23"/>
      <c r="IR252" s="23"/>
      <c r="IS252" s="23"/>
      <c r="IT252" s="23"/>
      <c r="IU252" s="23"/>
      <c r="IV252" s="23"/>
      <c r="IW252" s="23"/>
      <c r="IX252" s="23"/>
      <c r="IY252" s="23"/>
      <c r="IZ252" s="23"/>
      <c r="JA252" s="23"/>
      <c r="JB252" s="23"/>
      <c r="JC252" s="23"/>
      <c r="JD252" s="23"/>
      <c r="JE252" s="23"/>
      <c r="JF252" s="23"/>
      <c r="JG252" s="23"/>
      <c r="JH252" s="23"/>
      <c r="JI252" s="23"/>
      <c r="JJ252" s="23"/>
      <c r="JK252" s="23"/>
      <c r="JL252" s="23"/>
      <c r="JM252" s="23"/>
      <c r="JN252" s="23"/>
      <c r="JO252" s="23"/>
      <c r="JP252" s="23"/>
      <c r="JQ252" s="23"/>
      <c r="JR252" s="23"/>
      <c r="JS252" s="23"/>
      <c r="JT252" s="23"/>
      <c r="JU252" s="23"/>
      <c r="JV252" s="23"/>
      <c r="JW252" s="23"/>
      <c r="JX252" s="23"/>
      <c r="JY252" s="23"/>
      <c r="JZ252" s="23"/>
      <c r="KA252" s="23"/>
      <c r="KB252" s="23"/>
      <c r="KC252" s="23"/>
      <c r="KD252" s="23"/>
      <c r="KE252" s="23"/>
      <c r="KF252" s="23"/>
      <c r="KG252" s="23"/>
      <c r="KH252" s="23"/>
      <c r="KI252" s="23"/>
      <c r="KJ252" s="23"/>
      <c r="KK252" s="23"/>
      <c r="KL252" s="23"/>
      <c r="KM252" s="23"/>
      <c r="KN252" s="23"/>
      <c r="KO252" s="23"/>
      <c r="KP252" s="23"/>
      <c r="KQ252" s="23"/>
      <c r="KR252" s="23"/>
      <c r="KS252" s="23"/>
      <c r="KT252" s="23"/>
      <c r="KU252" s="23"/>
      <c r="KV252" s="23"/>
      <c r="KW252" s="23"/>
      <c r="KX252" s="23"/>
      <c r="KY252" s="23"/>
      <c r="KZ252" s="23"/>
      <c r="LA252" s="23"/>
      <c r="LB252" s="23"/>
      <c r="LC252" s="23"/>
      <c r="LD252" s="23"/>
      <c r="LE252" s="23"/>
      <c r="LF252" s="23"/>
      <c r="LG252" s="23"/>
      <c r="LH252" s="23"/>
      <c r="LI252" s="23"/>
      <c r="LJ252" s="23"/>
      <c r="LK252" s="23"/>
      <c r="LL252" s="23"/>
      <c r="LM252" s="23"/>
      <c r="LN252" s="23"/>
      <c r="LO252" s="23"/>
      <c r="LP252" s="23"/>
      <c r="LQ252" s="23"/>
      <c r="LR252" s="23"/>
      <c r="LS252" s="23"/>
      <c r="LT252" s="23"/>
      <c r="LU252" s="23"/>
      <c r="LV252" s="23"/>
      <c r="LW252" s="23"/>
      <c r="LX252" s="23"/>
      <c r="LY252" s="23"/>
      <c r="LZ252" s="23"/>
      <c r="MA252" s="23"/>
      <c r="MB252" s="23"/>
      <c r="MC252" s="23"/>
      <c r="MD252" s="23"/>
      <c r="ME252" s="23"/>
      <c r="MF252" s="23"/>
      <c r="MG252" s="23"/>
      <c r="MH252" s="23"/>
      <c r="MI252" s="23"/>
      <c r="MJ252" s="23"/>
      <c r="MK252" s="23"/>
      <c r="ML252" s="23"/>
      <c r="MM252" s="23"/>
      <c r="MN252" s="23"/>
      <c r="MO252" s="23"/>
      <c r="MP252" s="23"/>
      <c r="MQ252" s="23"/>
      <c r="MR252" s="23"/>
      <c r="MS252" s="23"/>
      <c r="MT252" s="23"/>
      <c r="MU252" s="23"/>
      <c r="MV252" s="23"/>
      <c r="MW252" s="23"/>
      <c r="MX252" s="23"/>
      <c r="MY252" s="23"/>
      <c r="MZ252" s="23"/>
      <c r="NA252" s="23"/>
      <c r="NB252" s="23"/>
      <c r="NC252" s="23"/>
      <c r="ND252" s="23"/>
      <c r="NE252" s="23"/>
      <c r="NF252" s="23"/>
      <c r="NG252" s="23"/>
      <c r="NH252" s="23"/>
      <c r="NI252" s="23"/>
      <c r="NJ252" s="23"/>
      <c r="NK252" s="23"/>
      <c r="NL252" s="23"/>
      <c r="NM252" s="23"/>
      <c r="NN252" s="23"/>
      <c r="NO252" s="23"/>
      <c r="NP252" s="23"/>
      <c r="NQ252" s="23"/>
      <c r="NR252" s="23"/>
      <c r="NS252" s="23"/>
      <c r="NT252" s="23"/>
      <c r="NU252" s="23"/>
      <c r="NV252" s="23"/>
      <c r="NW252" s="23"/>
      <c r="NX252" s="23"/>
      <c r="NY252" s="23"/>
      <c r="NZ252" s="23"/>
      <c r="OA252" s="23"/>
      <c r="OB252" s="23"/>
      <c r="OC252" s="23"/>
      <c r="OD252" s="23"/>
      <c r="OE252" s="23"/>
      <c r="OF252" s="23"/>
      <c r="OG252" s="23"/>
      <c r="OH252" s="23"/>
      <c r="OI252" s="23"/>
      <c r="OJ252" s="23"/>
      <c r="OK252" s="23"/>
      <c r="OL252" s="23"/>
      <c r="OM252" s="23"/>
      <c r="ON252" s="23"/>
      <c r="OO252" s="23"/>
      <c r="OP252" s="23"/>
      <c r="OQ252" s="23"/>
      <c r="OR252" s="23"/>
      <c r="OS252" s="23"/>
      <c r="OT252" s="23"/>
      <c r="OU252" s="23"/>
      <c r="OV252" s="23"/>
      <c r="OW252" s="23"/>
      <c r="OX252" s="23"/>
      <c r="OY252" s="23"/>
      <c r="OZ252" s="23"/>
      <c r="PA252" s="23"/>
      <c r="PB252" s="23"/>
      <c r="PC252" s="23"/>
      <c r="PD252" s="23"/>
      <c r="PE252" s="23"/>
      <c r="PF252" s="23"/>
      <c r="PG252" s="23"/>
      <c r="PH252" s="23"/>
      <c r="PI252" s="23"/>
      <c r="PJ252" s="23"/>
      <c r="PK252" s="23"/>
      <c r="PL252" s="23"/>
      <c r="PM252" s="23"/>
      <c r="PN252" s="23"/>
      <c r="PO252" s="23"/>
      <c r="PP252" s="23"/>
      <c r="PQ252" s="23"/>
      <c r="PR252" s="23"/>
      <c r="PS252" s="23"/>
      <c r="PT252" s="23"/>
      <c r="PU252" s="23"/>
      <c r="PV252" s="23"/>
      <c r="PW252" s="23"/>
      <c r="PX252" s="23"/>
      <c r="PY252" s="23"/>
      <c r="PZ252" s="23"/>
      <c r="QA252" s="23"/>
      <c r="QB252" s="23"/>
      <c r="QC252" s="23"/>
      <c r="QD252" s="23"/>
      <c r="QE252" s="23"/>
      <c r="QF252" s="23"/>
      <c r="QG252" s="23"/>
      <c r="QH252" s="23"/>
      <c r="QI252" s="23"/>
      <c r="QJ252" s="23"/>
      <c r="QK252" s="23"/>
      <c r="QL252" s="23"/>
      <c r="QM252" s="23"/>
      <c r="QN252" s="23"/>
      <c r="QO252" s="23"/>
      <c r="QP252" s="23"/>
      <c r="QQ252" s="23"/>
      <c r="QR252" s="23"/>
      <c r="QS252" s="23"/>
      <c r="QT252" s="23"/>
      <c r="QU252" s="23"/>
      <c r="QV252" s="23"/>
      <c r="QW252" s="23"/>
      <c r="QX252" s="23"/>
      <c r="QY252" s="23"/>
      <c r="QZ252" s="23"/>
      <c r="RA252" s="23"/>
      <c r="RB252" s="23"/>
      <c r="RC252" s="23"/>
      <c r="RD252" s="23"/>
      <c r="RE252" s="23"/>
      <c r="RF252" s="23"/>
      <c r="RG252" s="23"/>
      <c r="RH252" s="23"/>
      <c r="RI252" s="23"/>
      <c r="RJ252" s="23"/>
      <c r="RK252" s="23"/>
      <c r="RL252" s="23"/>
      <c r="RM252" s="23"/>
      <c r="RN252" s="23"/>
      <c r="RO252" s="23"/>
      <c r="RP252" s="23"/>
      <c r="RQ252" s="23"/>
      <c r="RR252" s="23"/>
      <c r="RS252" s="23"/>
      <c r="RT252" s="23"/>
      <c r="RU252" s="23"/>
      <c r="RV252" s="23"/>
      <c r="RW252" s="23"/>
      <c r="RX252" s="23"/>
      <c r="RY252" s="23"/>
      <c r="RZ252" s="23"/>
      <c r="SA252" s="23"/>
      <c r="SB252" s="23"/>
      <c r="SC252" s="23"/>
      <c r="SD252" s="23"/>
      <c r="SE252" s="23"/>
      <c r="SF252" s="23"/>
      <c r="SG252" s="23"/>
      <c r="SH252" s="23"/>
      <c r="SI252" s="23"/>
      <c r="SJ252" s="23"/>
      <c r="SK252" s="23"/>
      <c r="SL252" s="23"/>
      <c r="SM252" s="23"/>
      <c r="SN252" s="23"/>
      <c r="SO252" s="23"/>
      <c r="SP252" s="23"/>
      <c r="SQ252" s="23"/>
      <c r="SR252" s="23"/>
      <c r="SS252" s="23"/>
      <c r="ST252" s="23"/>
      <c r="SU252" s="23"/>
      <c r="SV252" s="23"/>
      <c r="SW252" s="23"/>
      <c r="SX252" s="23"/>
      <c r="SY252" s="23"/>
      <c r="SZ252" s="23"/>
      <c r="TA252" s="23"/>
      <c r="TB252" s="23"/>
      <c r="TC252" s="23"/>
      <c r="TD252" s="23"/>
      <c r="TE252" s="23"/>
      <c r="TF252" s="23"/>
      <c r="TG252" s="23"/>
      <c r="TH252" s="23"/>
      <c r="TI252" s="23"/>
      <c r="TJ252" s="23"/>
      <c r="TK252" s="23"/>
      <c r="TL252" s="23"/>
      <c r="TM252" s="23"/>
      <c r="TN252" s="23"/>
      <c r="TO252" s="23"/>
      <c r="TP252" s="23"/>
      <c r="TQ252" s="23"/>
      <c r="TR252" s="23"/>
      <c r="TS252" s="23"/>
      <c r="TT252" s="23"/>
      <c r="TU252" s="23"/>
      <c r="TV252" s="23"/>
      <c r="TW252" s="23"/>
      <c r="TX252" s="23"/>
      <c r="TY252" s="23"/>
      <c r="TZ252" s="23"/>
      <c r="UA252" s="23"/>
      <c r="UB252" s="23"/>
      <c r="UC252" s="23"/>
      <c r="UD252" s="23"/>
      <c r="UE252" s="23"/>
      <c r="UF252" s="23"/>
      <c r="UG252" s="23"/>
      <c r="UH252" s="23"/>
      <c r="UI252" s="23"/>
      <c r="UJ252" s="23"/>
      <c r="UK252" s="23"/>
      <c r="UL252" s="23"/>
      <c r="UM252" s="23"/>
      <c r="UN252" s="23"/>
      <c r="UO252" s="23"/>
      <c r="UP252" s="23"/>
      <c r="UQ252" s="23"/>
      <c r="UR252" s="23"/>
      <c r="US252" s="23"/>
      <c r="UT252" s="23"/>
      <c r="UU252" s="23"/>
      <c r="UV252" s="23"/>
      <c r="UW252" s="23"/>
      <c r="UX252" s="23"/>
      <c r="UY252" s="23"/>
      <c r="UZ252" s="23"/>
      <c r="VA252" s="23"/>
      <c r="VB252" s="23"/>
      <c r="VC252" s="23"/>
      <c r="VD252" s="23"/>
      <c r="VE252" s="23"/>
      <c r="VF252" s="23"/>
      <c r="VG252" s="23"/>
      <c r="VH252" s="23"/>
      <c r="VI252" s="23"/>
      <c r="VJ252" s="23"/>
      <c r="VK252" s="23"/>
      <c r="VL252" s="23"/>
      <c r="VM252" s="23"/>
      <c r="VN252" s="23"/>
      <c r="VO252" s="23"/>
      <c r="VP252" s="23"/>
      <c r="VQ252" s="23"/>
      <c r="VR252" s="23"/>
      <c r="VS252" s="23"/>
      <c r="VT252" s="23"/>
      <c r="VU252" s="23"/>
      <c r="VV252" s="23"/>
      <c r="VW252" s="23"/>
      <c r="VX252" s="23"/>
      <c r="VY252" s="23"/>
      <c r="VZ252" s="23"/>
      <c r="WA252" s="23"/>
      <c r="WB252" s="23"/>
      <c r="WC252" s="23"/>
      <c r="WD252" s="23"/>
      <c r="WE252" s="23"/>
      <c r="WF252" s="23"/>
      <c r="WG252" s="23"/>
      <c r="WH252" s="23"/>
      <c r="WI252" s="23"/>
      <c r="WJ252" s="23"/>
      <c r="WK252" s="23"/>
      <c r="WL252" s="23"/>
      <c r="WM252" s="23"/>
      <c r="WN252" s="23"/>
      <c r="WO252" s="23"/>
      <c r="WP252" s="23"/>
      <c r="WQ252" s="23"/>
      <c r="WR252" s="23"/>
      <c r="WS252" s="23"/>
      <c r="WT252" s="23"/>
      <c r="WU252" s="23"/>
      <c r="WV252" s="23"/>
      <c r="WW252" s="23"/>
      <c r="WX252" s="23"/>
      <c r="WY252" s="23"/>
      <c r="WZ252" s="23"/>
      <c r="XA252" s="23"/>
      <c r="XB252" s="23"/>
      <c r="XC252" s="23"/>
      <c r="XD252" s="23"/>
      <c r="XE252" s="23"/>
      <c r="XF252" s="23"/>
      <c r="XG252" s="23"/>
      <c r="XH252" s="23"/>
      <c r="XI252" s="23"/>
      <c r="XJ252" s="23"/>
      <c r="XK252" s="23"/>
      <c r="XL252" s="23"/>
      <c r="XM252" s="23"/>
      <c r="XN252" s="23"/>
      <c r="XO252" s="23"/>
      <c r="XP252" s="23"/>
      <c r="XQ252" s="23"/>
      <c r="XR252" s="23"/>
      <c r="XS252" s="23"/>
      <c r="XT252" s="23"/>
      <c r="XU252" s="23"/>
      <c r="XV252" s="23"/>
      <c r="XW252" s="23"/>
      <c r="XX252" s="23"/>
      <c r="XY252" s="23"/>
      <c r="XZ252" s="23"/>
      <c r="YA252" s="23"/>
      <c r="YB252" s="23"/>
      <c r="YC252" s="23"/>
      <c r="YD252" s="23"/>
      <c r="YE252" s="23"/>
      <c r="YF252" s="23"/>
      <c r="YG252" s="23"/>
      <c r="YH252" s="23"/>
      <c r="YI252" s="23"/>
      <c r="YJ252" s="23"/>
      <c r="YK252" s="23"/>
      <c r="YL252" s="23"/>
      <c r="YM252" s="23"/>
      <c r="YN252" s="23"/>
      <c r="YO252" s="23"/>
      <c r="YP252" s="23"/>
      <c r="YQ252" s="23"/>
      <c r="YR252" s="23"/>
      <c r="YS252" s="23"/>
      <c r="YT252" s="23"/>
      <c r="YU252" s="23"/>
      <c r="YV252" s="23"/>
      <c r="YW252" s="23"/>
      <c r="YX252" s="23"/>
      <c r="YY252" s="23"/>
      <c r="YZ252" s="23"/>
      <c r="ZA252" s="23"/>
      <c r="ZB252" s="23"/>
      <c r="ZC252" s="23"/>
      <c r="ZD252" s="23"/>
      <c r="ZE252" s="23"/>
      <c r="ZF252" s="23"/>
      <c r="ZG252" s="23"/>
      <c r="ZH252" s="23"/>
      <c r="ZI252" s="23"/>
      <c r="ZJ252" s="23"/>
      <c r="ZK252" s="23"/>
      <c r="ZL252" s="23"/>
      <c r="ZM252" s="23"/>
      <c r="ZN252" s="23"/>
      <c r="ZO252" s="23"/>
      <c r="ZP252" s="23"/>
      <c r="ZQ252" s="23"/>
      <c r="ZR252" s="23"/>
      <c r="ZS252" s="23"/>
      <c r="ZT252" s="23"/>
      <c r="ZU252" s="23"/>
      <c r="ZV252" s="23"/>
      <c r="ZW252" s="23"/>
      <c r="ZX252" s="23"/>
      <c r="ZY252" s="23"/>
      <c r="ZZ252" s="23"/>
      <c r="AAA252" s="23"/>
      <c r="AAB252" s="23"/>
      <c r="AAC252" s="23"/>
      <c r="AAD252" s="23"/>
      <c r="AAE252" s="23"/>
      <c r="AAF252" s="23"/>
      <c r="AAG252" s="23"/>
      <c r="AAH252" s="23"/>
      <c r="AAI252" s="23"/>
      <c r="AAJ252" s="23"/>
      <c r="AAK252" s="23"/>
      <c r="AAL252" s="23"/>
      <c r="AAM252" s="23"/>
      <c r="AAN252" s="23"/>
      <c r="AAO252" s="23"/>
      <c r="AAP252" s="23"/>
      <c r="AAQ252" s="23"/>
      <c r="AAR252" s="23"/>
      <c r="AAS252" s="23"/>
      <c r="AAT252" s="23"/>
      <c r="AAU252" s="23"/>
      <c r="AAV252" s="23"/>
      <c r="AAW252" s="23"/>
      <c r="AAX252" s="23"/>
      <c r="AAY252" s="23"/>
      <c r="AAZ252" s="23"/>
      <c r="ABA252" s="23"/>
      <c r="ABB252" s="23"/>
      <c r="ABC252" s="23"/>
      <c r="ABD252" s="23"/>
      <c r="ABE252" s="23"/>
      <c r="ABF252" s="23"/>
      <c r="ABG252" s="23"/>
      <c r="ABH252" s="23"/>
      <c r="ABI252" s="23"/>
      <c r="ABJ252" s="23"/>
      <c r="ABK252" s="23"/>
      <c r="ABL252" s="23"/>
      <c r="ABM252" s="23"/>
      <c r="ABN252" s="23"/>
      <c r="ABO252" s="23"/>
      <c r="ABP252" s="23"/>
      <c r="ABQ252" s="23"/>
      <c r="ABR252" s="23"/>
      <c r="ABS252" s="23"/>
      <c r="ABT252" s="23"/>
      <c r="ABU252" s="23"/>
      <c r="ABV252" s="23"/>
      <c r="ABW252" s="23"/>
      <c r="ABX252" s="23"/>
      <c r="ABY252" s="23"/>
      <c r="ABZ252" s="23"/>
      <c r="ACA252" s="23"/>
      <c r="ACB252" s="23"/>
      <c r="ACC252" s="23"/>
      <c r="ACD252" s="23"/>
      <c r="ACE252" s="23"/>
      <c r="ACF252" s="23"/>
      <c r="ACG252" s="23"/>
      <c r="ACH252" s="23"/>
      <c r="ACI252" s="23"/>
      <c r="ACJ252" s="23"/>
      <c r="ACK252" s="23"/>
      <c r="ACL252" s="23"/>
      <c r="ACM252" s="23"/>
      <c r="ACN252" s="23"/>
      <c r="ACO252" s="23"/>
      <c r="ACP252" s="23"/>
      <c r="ACQ252" s="23"/>
      <c r="ACR252" s="23"/>
      <c r="ACS252" s="23"/>
      <c r="ACT252" s="23"/>
      <c r="ACU252" s="23"/>
      <c r="ACV252" s="23"/>
      <c r="ACW252" s="23"/>
      <c r="ACX252" s="23"/>
      <c r="ACY252" s="23"/>
      <c r="ACZ252" s="23"/>
      <c r="ADA252" s="23"/>
      <c r="ADB252" s="23"/>
      <c r="ADC252" s="23"/>
      <c r="ADD252" s="23"/>
      <c r="ADE252" s="23"/>
      <c r="ADF252" s="23"/>
      <c r="ADG252" s="23"/>
      <c r="ADH252" s="23"/>
      <c r="ADI252" s="23"/>
      <c r="ADJ252" s="23"/>
      <c r="ADK252" s="23"/>
      <c r="ADL252" s="23"/>
      <c r="ADM252" s="23"/>
      <c r="ADN252" s="23"/>
      <c r="ADO252" s="23"/>
      <c r="ADP252" s="23"/>
      <c r="ADQ252" s="23"/>
      <c r="ADR252" s="23"/>
      <c r="ADS252" s="23"/>
      <c r="ADT252" s="23"/>
      <c r="ADU252" s="23"/>
      <c r="ADV252" s="23"/>
      <c r="ADW252" s="23"/>
      <c r="ADX252" s="23"/>
      <c r="ADY252" s="23"/>
      <c r="ADZ252" s="23"/>
      <c r="AEA252" s="23"/>
      <c r="AEB252" s="23"/>
      <c r="AEC252" s="23"/>
      <c r="AED252" s="23"/>
      <c r="AEE252" s="23"/>
      <c r="AEF252" s="23"/>
      <c r="AEG252" s="23"/>
      <c r="AEH252" s="23"/>
      <c r="AEI252" s="23"/>
      <c r="AEJ252" s="23"/>
      <c r="AEK252" s="23"/>
      <c r="AEL252" s="23"/>
      <c r="AEM252" s="23"/>
      <c r="AEN252" s="23"/>
      <c r="AEO252" s="23"/>
      <c r="AEP252" s="23"/>
      <c r="AEQ252" s="23"/>
      <c r="AER252" s="23"/>
      <c r="AES252" s="23"/>
      <c r="AET252" s="23"/>
      <c r="AEU252" s="23"/>
      <c r="AEV252" s="23"/>
      <c r="AEW252" s="23"/>
      <c r="AEX252" s="23"/>
      <c r="AEY252" s="23"/>
      <c r="AEZ252" s="23"/>
      <c r="AFA252" s="23"/>
      <c r="AFB252" s="23"/>
      <c r="AFC252" s="23"/>
      <c r="AFD252" s="23"/>
      <c r="AFE252" s="23"/>
      <c r="AFF252" s="23"/>
      <c r="AFG252" s="23"/>
      <c r="AFH252" s="23"/>
      <c r="AFI252" s="23"/>
      <c r="AFJ252" s="23"/>
      <c r="AFK252" s="23"/>
      <c r="AFL252" s="23"/>
      <c r="AFM252" s="23"/>
      <c r="AFN252" s="23"/>
      <c r="AFO252" s="23"/>
      <c r="AFP252" s="23"/>
      <c r="AFQ252" s="23"/>
      <c r="AFR252" s="23"/>
      <c r="AFS252" s="23"/>
      <c r="AFT252" s="23"/>
      <c r="AFU252" s="23"/>
      <c r="AFV252" s="23"/>
      <c r="AFW252" s="23"/>
      <c r="AFX252" s="23"/>
      <c r="AFY252" s="23"/>
      <c r="AFZ252" s="23"/>
      <c r="AGA252" s="23"/>
      <c r="AGB252" s="23"/>
      <c r="AGC252" s="23"/>
      <c r="AGD252" s="23"/>
      <c r="AGE252" s="23"/>
      <c r="AGF252" s="23"/>
      <c r="AGG252" s="23"/>
      <c r="AGH252" s="23"/>
      <c r="AGI252" s="23"/>
      <c r="AGJ252" s="23"/>
      <c r="AGK252" s="23"/>
      <c r="AGL252" s="23"/>
      <c r="AGM252" s="23"/>
      <c r="AGN252" s="23"/>
      <c r="AGO252" s="23"/>
      <c r="AGP252" s="23"/>
      <c r="AGQ252" s="23"/>
      <c r="AGR252" s="23"/>
      <c r="AGS252" s="23"/>
      <c r="AGT252" s="23"/>
      <c r="AGU252" s="23"/>
      <c r="AGV252" s="23"/>
      <c r="AGW252" s="23"/>
      <c r="AGX252" s="23"/>
      <c r="AGY252" s="23"/>
      <c r="AGZ252" s="23"/>
      <c r="AHA252" s="23"/>
      <c r="AHB252" s="23"/>
      <c r="AHC252" s="23"/>
      <c r="AHD252" s="23"/>
      <c r="AHE252" s="23"/>
      <c r="AHF252" s="23"/>
      <c r="AHG252" s="23"/>
      <c r="AHH252" s="23"/>
      <c r="AHI252" s="23"/>
      <c r="AHJ252" s="23"/>
      <c r="AHK252" s="23"/>
      <c r="AHL252" s="23"/>
      <c r="AHM252" s="23"/>
      <c r="AHN252" s="23"/>
      <c r="AHO252" s="23"/>
      <c r="AHP252" s="23"/>
      <c r="AHQ252" s="23"/>
      <c r="AHR252" s="23"/>
      <c r="AHS252" s="23"/>
      <c r="AHT252" s="23"/>
      <c r="AHU252" s="23"/>
      <c r="AHV252" s="23"/>
      <c r="AHW252" s="23"/>
      <c r="AHX252" s="23"/>
      <c r="AHY252" s="23"/>
      <c r="AHZ252" s="23"/>
      <c r="AIA252" s="23"/>
      <c r="AIB252" s="23"/>
      <c r="AIC252" s="23"/>
      <c r="AID252" s="23"/>
    </row>
    <row r="253" spans="1:914" s="20" customFormat="1" ht="13.55" customHeight="1">
      <c r="A253" s="587"/>
      <c r="B253" s="260" t="s">
        <v>21</v>
      </c>
      <c r="C253" s="385">
        <v>2382464</v>
      </c>
      <c r="D253" s="234">
        <v>0.16632912371499931</v>
      </c>
      <c r="E253" s="620"/>
      <c r="F253" s="623"/>
      <c r="G253" s="233">
        <v>21462</v>
      </c>
      <c r="H253" s="234">
        <v>-0.10623412318327574</v>
      </c>
      <c r="I253" s="369">
        <v>24065</v>
      </c>
      <c r="J253" s="234">
        <v>2.6795238298417123E-2</v>
      </c>
      <c r="K253" s="620">
        <v>45491</v>
      </c>
      <c r="L253" s="623">
        <f>(K253-K241)/K241</f>
        <v>0.33057416127994382</v>
      </c>
      <c r="M253" s="369">
        <v>7792</v>
      </c>
      <c r="N253" s="234">
        <v>3.3970276008492561E-2</v>
      </c>
      <c r="O253" s="369"/>
      <c r="P253" s="234"/>
      <c r="Q253" s="369">
        <v>1553</v>
      </c>
      <c r="R253" s="234">
        <v>6.9641025641025642</v>
      </c>
      <c r="S253" s="369">
        <v>1163</v>
      </c>
      <c r="T253" s="234">
        <v>-0.13467261904761907</v>
      </c>
      <c r="U253" s="384"/>
      <c r="V253" s="321"/>
      <c r="W253" s="233">
        <v>214</v>
      </c>
      <c r="X253" s="234">
        <v>-0.27457627118644068</v>
      </c>
      <c r="Y253" s="384">
        <v>169</v>
      </c>
      <c r="Z253" s="234">
        <v>1.8644067796610169</v>
      </c>
      <c r="AA253" s="369"/>
      <c r="AB253" s="234"/>
      <c r="AC253" s="369"/>
      <c r="AD253" s="234"/>
      <c r="AE253" s="369"/>
      <c r="AF253" s="234"/>
      <c r="AG253" s="369"/>
      <c r="AH253" s="234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  <c r="IL253" s="23"/>
      <c r="IM253" s="23"/>
      <c r="IN253" s="23"/>
      <c r="IO253" s="23"/>
      <c r="IP253" s="23"/>
      <c r="IQ253" s="23"/>
      <c r="IR253" s="23"/>
      <c r="IS253" s="23"/>
      <c r="IT253" s="23"/>
      <c r="IU253" s="23"/>
      <c r="IV253" s="23"/>
      <c r="IW253" s="23"/>
      <c r="IX253" s="23"/>
      <c r="IY253" s="23"/>
      <c r="IZ253" s="23"/>
      <c r="JA253" s="23"/>
      <c r="JB253" s="23"/>
      <c r="JC253" s="23"/>
      <c r="JD253" s="23"/>
      <c r="JE253" s="23"/>
      <c r="JF253" s="23"/>
      <c r="JG253" s="23"/>
      <c r="JH253" s="23"/>
      <c r="JI253" s="23"/>
      <c r="JJ253" s="23"/>
      <c r="JK253" s="23"/>
      <c r="JL253" s="23"/>
      <c r="JM253" s="23"/>
      <c r="JN253" s="23"/>
      <c r="JO253" s="23"/>
      <c r="JP253" s="23"/>
      <c r="JQ253" s="23"/>
      <c r="JR253" s="23"/>
      <c r="JS253" s="23"/>
      <c r="JT253" s="23"/>
      <c r="JU253" s="23"/>
      <c r="JV253" s="23"/>
      <c r="JW253" s="23"/>
      <c r="JX253" s="23"/>
      <c r="JY253" s="23"/>
      <c r="JZ253" s="23"/>
      <c r="KA253" s="23"/>
      <c r="KB253" s="23"/>
      <c r="KC253" s="23"/>
      <c r="KD253" s="23"/>
      <c r="KE253" s="23"/>
      <c r="KF253" s="23"/>
      <c r="KG253" s="23"/>
      <c r="KH253" s="23"/>
      <c r="KI253" s="23"/>
      <c r="KJ253" s="23"/>
      <c r="KK253" s="23"/>
      <c r="KL253" s="23"/>
      <c r="KM253" s="23"/>
      <c r="KN253" s="23"/>
      <c r="KO253" s="23"/>
      <c r="KP253" s="23"/>
      <c r="KQ253" s="23"/>
      <c r="KR253" s="23"/>
      <c r="KS253" s="23"/>
      <c r="KT253" s="23"/>
      <c r="KU253" s="23"/>
      <c r="KV253" s="23"/>
      <c r="KW253" s="23"/>
      <c r="KX253" s="23"/>
      <c r="KY253" s="23"/>
      <c r="KZ253" s="23"/>
      <c r="LA253" s="23"/>
      <c r="LB253" s="23"/>
      <c r="LC253" s="23"/>
      <c r="LD253" s="23"/>
      <c r="LE253" s="23"/>
      <c r="LF253" s="23"/>
      <c r="LG253" s="23"/>
      <c r="LH253" s="23"/>
      <c r="LI253" s="23"/>
      <c r="LJ253" s="23"/>
      <c r="LK253" s="23"/>
      <c r="LL253" s="23"/>
      <c r="LM253" s="23"/>
      <c r="LN253" s="23"/>
      <c r="LO253" s="23"/>
      <c r="LP253" s="23"/>
      <c r="LQ253" s="23"/>
      <c r="LR253" s="23"/>
      <c r="LS253" s="23"/>
      <c r="LT253" s="23"/>
      <c r="LU253" s="23"/>
      <c r="LV253" s="23"/>
      <c r="LW253" s="23"/>
      <c r="LX253" s="23"/>
      <c r="LY253" s="23"/>
      <c r="LZ253" s="23"/>
      <c r="MA253" s="23"/>
      <c r="MB253" s="23"/>
      <c r="MC253" s="23"/>
      <c r="MD253" s="23"/>
      <c r="ME253" s="23"/>
      <c r="MF253" s="23"/>
      <c r="MG253" s="23"/>
      <c r="MH253" s="23"/>
      <c r="MI253" s="23"/>
      <c r="MJ253" s="23"/>
      <c r="MK253" s="23"/>
      <c r="ML253" s="23"/>
      <c r="MM253" s="23"/>
      <c r="MN253" s="23"/>
      <c r="MO253" s="23"/>
      <c r="MP253" s="23"/>
      <c r="MQ253" s="23"/>
      <c r="MR253" s="23"/>
      <c r="MS253" s="23"/>
      <c r="MT253" s="23"/>
      <c r="MU253" s="23"/>
      <c r="MV253" s="23"/>
      <c r="MW253" s="23"/>
      <c r="MX253" s="23"/>
      <c r="MY253" s="23"/>
      <c r="MZ253" s="23"/>
      <c r="NA253" s="23"/>
      <c r="NB253" s="23"/>
      <c r="NC253" s="23"/>
      <c r="ND253" s="23"/>
      <c r="NE253" s="23"/>
      <c r="NF253" s="23"/>
      <c r="NG253" s="23"/>
      <c r="NH253" s="23"/>
      <c r="NI253" s="23"/>
      <c r="NJ253" s="23"/>
      <c r="NK253" s="23"/>
      <c r="NL253" s="23"/>
      <c r="NM253" s="23"/>
      <c r="NN253" s="23"/>
      <c r="NO253" s="23"/>
      <c r="NP253" s="23"/>
      <c r="NQ253" s="23"/>
      <c r="NR253" s="23"/>
      <c r="NS253" s="23"/>
      <c r="NT253" s="23"/>
      <c r="NU253" s="23"/>
      <c r="NV253" s="23"/>
      <c r="NW253" s="23"/>
      <c r="NX253" s="23"/>
      <c r="NY253" s="23"/>
      <c r="NZ253" s="23"/>
      <c r="OA253" s="23"/>
      <c r="OB253" s="23"/>
      <c r="OC253" s="23"/>
      <c r="OD253" s="23"/>
      <c r="OE253" s="23"/>
      <c r="OF253" s="23"/>
      <c r="OG253" s="23"/>
      <c r="OH253" s="23"/>
      <c r="OI253" s="23"/>
      <c r="OJ253" s="23"/>
      <c r="OK253" s="23"/>
      <c r="OL253" s="23"/>
      <c r="OM253" s="23"/>
      <c r="ON253" s="23"/>
      <c r="OO253" s="23"/>
      <c r="OP253" s="23"/>
      <c r="OQ253" s="23"/>
      <c r="OR253" s="23"/>
      <c r="OS253" s="23"/>
      <c r="OT253" s="23"/>
      <c r="OU253" s="23"/>
      <c r="OV253" s="23"/>
      <c r="OW253" s="23"/>
      <c r="OX253" s="23"/>
      <c r="OY253" s="23"/>
      <c r="OZ253" s="23"/>
      <c r="PA253" s="23"/>
      <c r="PB253" s="23"/>
      <c r="PC253" s="23"/>
      <c r="PD253" s="23"/>
      <c r="PE253" s="23"/>
      <c r="PF253" s="23"/>
      <c r="PG253" s="23"/>
      <c r="PH253" s="23"/>
      <c r="PI253" s="23"/>
      <c r="PJ253" s="23"/>
      <c r="PK253" s="23"/>
      <c r="PL253" s="23"/>
      <c r="PM253" s="23"/>
      <c r="PN253" s="23"/>
      <c r="PO253" s="23"/>
      <c r="PP253" s="23"/>
      <c r="PQ253" s="23"/>
      <c r="PR253" s="23"/>
      <c r="PS253" s="23"/>
      <c r="PT253" s="23"/>
      <c r="PU253" s="23"/>
      <c r="PV253" s="23"/>
      <c r="PW253" s="23"/>
      <c r="PX253" s="23"/>
      <c r="PY253" s="23"/>
      <c r="PZ253" s="23"/>
      <c r="QA253" s="23"/>
      <c r="QB253" s="23"/>
      <c r="QC253" s="23"/>
      <c r="QD253" s="23"/>
      <c r="QE253" s="23"/>
      <c r="QF253" s="23"/>
      <c r="QG253" s="23"/>
      <c r="QH253" s="23"/>
      <c r="QI253" s="23"/>
      <c r="QJ253" s="23"/>
      <c r="QK253" s="23"/>
      <c r="QL253" s="23"/>
      <c r="QM253" s="23"/>
      <c r="QN253" s="23"/>
      <c r="QO253" s="23"/>
      <c r="QP253" s="23"/>
      <c r="QQ253" s="23"/>
      <c r="QR253" s="23"/>
      <c r="QS253" s="23"/>
      <c r="QT253" s="23"/>
      <c r="QU253" s="23"/>
      <c r="QV253" s="23"/>
      <c r="QW253" s="23"/>
      <c r="QX253" s="23"/>
      <c r="QY253" s="23"/>
      <c r="QZ253" s="23"/>
      <c r="RA253" s="23"/>
      <c r="RB253" s="23"/>
      <c r="RC253" s="23"/>
      <c r="RD253" s="23"/>
      <c r="RE253" s="23"/>
      <c r="RF253" s="23"/>
      <c r="RG253" s="23"/>
      <c r="RH253" s="23"/>
      <c r="RI253" s="23"/>
      <c r="RJ253" s="23"/>
      <c r="RK253" s="23"/>
      <c r="RL253" s="23"/>
      <c r="RM253" s="23"/>
      <c r="RN253" s="23"/>
      <c r="RO253" s="23"/>
      <c r="RP253" s="23"/>
      <c r="RQ253" s="23"/>
      <c r="RR253" s="23"/>
      <c r="RS253" s="23"/>
      <c r="RT253" s="23"/>
      <c r="RU253" s="23"/>
      <c r="RV253" s="23"/>
      <c r="RW253" s="23"/>
      <c r="RX253" s="23"/>
      <c r="RY253" s="23"/>
      <c r="RZ253" s="23"/>
      <c r="SA253" s="23"/>
      <c r="SB253" s="23"/>
      <c r="SC253" s="23"/>
      <c r="SD253" s="23"/>
      <c r="SE253" s="23"/>
      <c r="SF253" s="23"/>
      <c r="SG253" s="23"/>
      <c r="SH253" s="23"/>
      <c r="SI253" s="23"/>
      <c r="SJ253" s="23"/>
      <c r="SK253" s="23"/>
      <c r="SL253" s="23"/>
      <c r="SM253" s="23"/>
      <c r="SN253" s="23"/>
      <c r="SO253" s="23"/>
      <c r="SP253" s="23"/>
      <c r="SQ253" s="23"/>
      <c r="SR253" s="23"/>
      <c r="SS253" s="23"/>
      <c r="ST253" s="23"/>
      <c r="SU253" s="23"/>
      <c r="SV253" s="23"/>
      <c r="SW253" s="23"/>
      <c r="SX253" s="23"/>
      <c r="SY253" s="23"/>
      <c r="SZ253" s="23"/>
      <c r="TA253" s="23"/>
      <c r="TB253" s="23"/>
      <c r="TC253" s="23"/>
      <c r="TD253" s="23"/>
      <c r="TE253" s="23"/>
      <c r="TF253" s="23"/>
      <c r="TG253" s="23"/>
      <c r="TH253" s="23"/>
      <c r="TI253" s="23"/>
      <c r="TJ253" s="23"/>
      <c r="TK253" s="23"/>
      <c r="TL253" s="23"/>
      <c r="TM253" s="23"/>
      <c r="TN253" s="23"/>
      <c r="TO253" s="23"/>
      <c r="TP253" s="23"/>
      <c r="TQ253" s="23"/>
      <c r="TR253" s="23"/>
      <c r="TS253" s="23"/>
      <c r="TT253" s="23"/>
      <c r="TU253" s="23"/>
      <c r="TV253" s="23"/>
      <c r="TW253" s="23"/>
      <c r="TX253" s="23"/>
      <c r="TY253" s="23"/>
      <c r="TZ253" s="23"/>
      <c r="UA253" s="23"/>
      <c r="UB253" s="23"/>
      <c r="UC253" s="23"/>
      <c r="UD253" s="23"/>
      <c r="UE253" s="23"/>
      <c r="UF253" s="23"/>
      <c r="UG253" s="23"/>
      <c r="UH253" s="23"/>
      <c r="UI253" s="23"/>
      <c r="UJ253" s="23"/>
      <c r="UK253" s="23"/>
      <c r="UL253" s="23"/>
      <c r="UM253" s="23"/>
      <c r="UN253" s="23"/>
      <c r="UO253" s="23"/>
      <c r="UP253" s="23"/>
      <c r="UQ253" s="23"/>
      <c r="UR253" s="23"/>
      <c r="US253" s="23"/>
      <c r="UT253" s="23"/>
      <c r="UU253" s="23"/>
      <c r="UV253" s="23"/>
      <c r="UW253" s="23"/>
      <c r="UX253" s="23"/>
      <c r="UY253" s="23"/>
      <c r="UZ253" s="23"/>
      <c r="VA253" s="23"/>
      <c r="VB253" s="23"/>
      <c r="VC253" s="23"/>
      <c r="VD253" s="23"/>
      <c r="VE253" s="23"/>
      <c r="VF253" s="23"/>
      <c r="VG253" s="23"/>
      <c r="VH253" s="23"/>
      <c r="VI253" s="23"/>
      <c r="VJ253" s="23"/>
      <c r="VK253" s="23"/>
      <c r="VL253" s="23"/>
      <c r="VM253" s="23"/>
      <c r="VN253" s="23"/>
      <c r="VO253" s="23"/>
      <c r="VP253" s="23"/>
      <c r="VQ253" s="23"/>
      <c r="VR253" s="23"/>
      <c r="VS253" s="23"/>
      <c r="VT253" s="23"/>
      <c r="VU253" s="23"/>
      <c r="VV253" s="23"/>
      <c r="VW253" s="23"/>
      <c r="VX253" s="23"/>
      <c r="VY253" s="23"/>
      <c r="VZ253" s="23"/>
      <c r="WA253" s="23"/>
      <c r="WB253" s="23"/>
      <c r="WC253" s="23"/>
      <c r="WD253" s="23"/>
      <c r="WE253" s="23"/>
      <c r="WF253" s="23"/>
      <c r="WG253" s="23"/>
      <c r="WH253" s="23"/>
      <c r="WI253" s="23"/>
      <c r="WJ253" s="23"/>
      <c r="WK253" s="23"/>
      <c r="WL253" s="23"/>
      <c r="WM253" s="23"/>
      <c r="WN253" s="23"/>
      <c r="WO253" s="23"/>
      <c r="WP253" s="23"/>
      <c r="WQ253" s="23"/>
      <c r="WR253" s="23"/>
      <c r="WS253" s="23"/>
      <c r="WT253" s="23"/>
      <c r="WU253" s="23"/>
      <c r="WV253" s="23"/>
      <c r="WW253" s="23"/>
      <c r="WX253" s="23"/>
      <c r="WY253" s="23"/>
      <c r="WZ253" s="23"/>
      <c r="XA253" s="23"/>
      <c r="XB253" s="23"/>
      <c r="XC253" s="23"/>
      <c r="XD253" s="23"/>
      <c r="XE253" s="23"/>
      <c r="XF253" s="23"/>
      <c r="XG253" s="23"/>
      <c r="XH253" s="23"/>
      <c r="XI253" s="23"/>
      <c r="XJ253" s="23"/>
      <c r="XK253" s="23"/>
      <c r="XL253" s="23"/>
      <c r="XM253" s="23"/>
      <c r="XN253" s="23"/>
      <c r="XO253" s="23"/>
      <c r="XP253" s="23"/>
      <c r="XQ253" s="23"/>
      <c r="XR253" s="23"/>
      <c r="XS253" s="23"/>
      <c r="XT253" s="23"/>
      <c r="XU253" s="23"/>
      <c r="XV253" s="23"/>
      <c r="XW253" s="23"/>
      <c r="XX253" s="23"/>
      <c r="XY253" s="23"/>
      <c r="XZ253" s="23"/>
      <c r="YA253" s="23"/>
      <c r="YB253" s="23"/>
      <c r="YC253" s="23"/>
      <c r="YD253" s="23"/>
      <c r="YE253" s="23"/>
      <c r="YF253" s="23"/>
      <c r="YG253" s="23"/>
      <c r="YH253" s="23"/>
      <c r="YI253" s="23"/>
      <c r="YJ253" s="23"/>
      <c r="YK253" s="23"/>
      <c r="YL253" s="23"/>
      <c r="YM253" s="23"/>
      <c r="YN253" s="23"/>
      <c r="YO253" s="23"/>
      <c r="YP253" s="23"/>
      <c r="YQ253" s="23"/>
      <c r="YR253" s="23"/>
      <c r="YS253" s="23"/>
      <c r="YT253" s="23"/>
      <c r="YU253" s="23"/>
      <c r="YV253" s="23"/>
      <c r="YW253" s="23"/>
      <c r="YX253" s="23"/>
      <c r="YY253" s="23"/>
      <c r="YZ253" s="23"/>
      <c r="ZA253" s="23"/>
      <c r="ZB253" s="23"/>
      <c r="ZC253" s="23"/>
      <c r="ZD253" s="23"/>
      <c r="ZE253" s="23"/>
      <c r="ZF253" s="23"/>
      <c r="ZG253" s="23"/>
      <c r="ZH253" s="23"/>
      <c r="ZI253" s="23"/>
      <c r="ZJ253" s="23"/>
      <c r="ZK253" s="23"/>
      <c r="ZL253" s="23"/>
      <c r="ZM253" s="23"/>
      <c r="ZN253" s="23"/>
      <c r="ZO253" s="23"/>
      <c r="ZP253" s="23"/>
      <c r="ZQ253" s="23"/>
      <c r="ZR253" s="23"/>
      <c r="ZS253" s="23"/>
      <c r="ZT253" s="23"/>
      <c r="ZU253" s="23"/>
      <c r="ZV253" s="23"/>
      <c r="ZW253" s="23"/>
      <c r="ZX253" s="23"/>
      <c r="ZY253" s="23"/>
      <c r="ZZ253" s="23"/>
      <c r="AAA253" s="23"/>
      <c r="AAB253" s="23"/>
      <c r="AAC253" s="23"/>
      <c r="AAD253" s="23"/>
      <c r="AAE253" s="23"/>
      <c r="AAF253" s="23"/>
      <c r="AAG253" s="23"/>
      <c r="AAH253" s="23"/>
      <c r="AAI253" s="23"/>
      <c r="AAJ253" s="23"/>
      <c r="AAK253" s="23"/>
      <c r="AAL253" s="23"/>
      <c r="AAM253" s="23"/>
      <c r="AAN253" s="23"/>
      <c r="AAO253" s="23"/>
      <c r="AAP253" s="23"/>
      <c r="AAQ253" s="23"/>
      <c r="AAR253" s="23"/>
      <c r="AAS253" s="23"/>
      <c r="AAT253" s="23"/>
      <c r="AAU253" s="23"/>
      <c r="AAV253" s="23"/>
      <c r="AAW253" s="23"/>
      <c r="AAX253" s="23"/>
      <c r="AAY253" s="23"/>
      <c r="AAZ253" s="23"/>
      <c r="ABA253" s="23"/>
      <c r="ABB253" s="23"/>
      <c r="ABC253" s="23"/>
      <c r="ABD253" s="23"/>
      <c r="ABE253" s="23"/>
      <c r="ABF253" s="23"/>
      <c r="ABG253" s="23"/>
      <c r="ABH253" s="23"/>
      <c r="ABI253" s="23"/>
      <c r="ABJ253" s="23"/>
      <c r="ABK253" s="23"/>
      <c r="ABL253" s="23"/>
      <c r="ABM253" s="23"/>
      <c r="ABN253" s="23"/>
      <c r="ABO253" s="23"/>
      <c r="ABP253" s="23"/>
      <c r="ABQ253" s="23"/>
      <c r="ABR253" s="23"/>
      <c r="ABS253" s="23"/>
      <c r="ABT253" s="23"/>
      <c r="ABU253" s="23"/>
      <c r="ABV253" s="23"/>
      <c r="ABW253" s="23"/>
      <c r="ABX253" s="23"/>
      <c r="ABY253" s="23"/>
      <c r="ABZ253" s="23"/>
      <c r="ACA253" s="23"/>
      <c r="ACB253" s="23"/>
      <c r="ACC253" s="23"/>
      <c r="ACD253" s="23"/>
      <c r="ACE253" s="23"/>
      <c r="ACF253" s="23"/>
      <c r="ACG253" s="23"/>
      <c r="ACH253" s="23"/>
      <c r="ACI253" s="23"/>
      <c r="ACJ253" s="23"/>
      <c r="ACK253" s="23"/>
      <c r="ACL253" s="23"/>
      <c r="ACM253" s="23"/>
      <c r="ACN253" s="23"/>
      <c r="ACO253" s="23"/>
      <c r="ACP253" s="23"/>
      <c r="ACQ253" s="23"/>
      <c r="ACR253" s="23"/>
      <c r="ACS253" s="23"/>
      <c r="ACT253" s="23"/>
      <c r="ACU253" s="23"/>
      <c r="ACV253" s="23"/>
      <c r="ACW253" s="23"/>
      <c r="ACX253" s="23"/>
      <c r="ACY253" s="23"/>
      <c r="ACZ253" s="23"/>
      <c r="ADA253" s="23"/>
      <c r="ADB253" s="23"/>
      <c r="ADC253" s="23"/>
      <c r="ADD253" s="23"/>
      <c r="ADE253" s="23"/>
      <c r="ADF253" s="23"/>
      <c r="ADG253" s="23"/>
      <c r="ADH253" s="23"/>
      <c r="ADI253" s="23"/>
      <c r="ADJ253" s="23"/>
      <c r="ADK253" s="23"/>
      <c r="ADL253" s="23"/>
      <c r="ADM253" s="23"/>
      <c r="ADN253" s="23"/>
      <c r="ADO253" s="23"/>
      <c r="ADP253" s="23"/>
      <c r="ADQ253" s="23"/>
      <c r="ADR253" s="23"/>
      <c r="ADS253" s="23"/>
      <c r="ADT253" s="23"/>
      <c r="ADU253" s="23"/>
      <c r="ADV253" s="23"/>
      <c r="ADW253" s="23"/>
      <c r="ADX253" s="23"/>
      <c r="ADY253" s="23"/>
      <c r="ADZ253" s="23"/>
      <c r="AEA253" s="23"/>
      <c r="AEB253" s="23"/>
      <c r="AEC253" s="23"/>
      <c r="AED253" s="23"/>
      <c r="AEE253" s="23"/>
      <c r="AEF253" s="23"/>
      <c r="AEG253" s="23"/>
      <c r="AEH253" s="23"/>
      <c r="AEI253" s="23"/>
      <c r="AEJ253" s="23"/>
      <c r="AEK253" s="23"/>
      <c r="AEL253" s="23"/>
      <c r="AEM253" s="23"/>
      <c r="AEN253" s="23"/>
      <c r="AEO253" s="23"/>
      <c r="AEP253" s="23"/>
      <c r="AEQ253" s="23"/>
      <c r="AER253" s="23"/>
      <c r="AES253" s="23"/>
      <c r="AET253" s="23"/>
      <c r="AEU253" s="23"/>
      <c r="AEV253" s="23"/>
      <c r="AEW253" s="23"/>
      <c r="AEX253" s="23"/>
      <c r="AEY253" s="23"/>
      <c r="AEZ253" s="23"/>
      <c r="AFA253" s="23"/>
      <c r="AFB253" s="23"/>
      <c r="AFC253" s="23"/>
      <c r="AFD253" s="23"/>
      <c r="AFE253" s="23"/>
      <c r="AFF253" s="23"/>
      <c r="AFG253" s="23"/>
      <c r="AFH253" s="23"/>
      <c r="AFI253" s="23"/>
      <c r="AFJ253" s="23"/>
      <c r="AFK253" s="23"/>
      <c r="AFL253" s="23"/>
      <c r="AFM253" s="23"/>
      <c r="AFN253" s="23"/>
      <c r="AFO253" s="23"/>
      <c r="AFP253" s="23"/>
      <c r="AFQ253" s="23"/>
      <c r="AFR253" s="23"/>
      <c r="AFS253" s="23"/>
      <c r="AFT253" s="23"/>
      <c r="AFU253" s="23"/>
      <c r="AFV253" s="23"/>
      <c r="AFW253" s="23"/>
      <c r="AFX253" s="23"/>
      <c r="AFY253" s="23"/>
      <c r="AFZ253" s="23"/>
      <c r="AGA253" s="23"/>
      <c r="AGB253" s="23"/>
      <c r="AGC253" s="23"/>
      <c r="AGD253" s="23"/>
      <c r="AGE253" s="23"/>
      <c r="AGF253" s="23"/>
      <c r="AGG253" s="23"/>
      <c r="AGH253" s="23"/>
      <c r="AGI253" s="23"/>
      <c r="AGJ253" s="23"/>
      <c r="AGK253" s="23"/>
      <c r="AGL253" s="23"/>
      <c r="AGM253" s="23"/>
      <c r="AGN253" s="23"/>
      <c r="AGO253" s="23"/>
      <c r="AGP253" s="23"/>
      <c r="AGQ253" s="23"/>
      <c r="AGR253" s="23"/>
      <c r="AGS253" s="23"/>
      <c r="AGT253" s="23"/>
      <c r="AGU253" s="23"/>
      <c r="AGV253" s="23"/>
      <c r="AGW253" s="23"/>
      <c r="AGX253" s="23"/>
      <c r="AGY253" s="23"/>
      <c r="AGZ253" s="23"/>
      <c r="AHA253" s="23"/>
      <c r="AHB253" s="23"/>
      <c r="AHC253" s="23"/>
      <c r="AHD253" s="23"/>
      <c r="AHE253" s="23"/>
      <c r="AHF253" s="23"/>
      <c r="AHG253" s="23"/>
      <c r="AHH253" s="23"/>
      <c r="AHI253" s="23"/>
      <c r="AHJ253" s="23"/>
      <c r="AHK253" s="23"/>
      <c r="AHL253" s="23"/>
      <c r="AHM253" s="23"/>
      <c r="AHN253" s="23"/>
      <c r="AHO253" s="23"/>
      <c r="AHP253" s="23"/>
      <c r="AHQ253" s="23"/>
      <c r="AHR253" s="23"/>
      <c r="AHS253" s="23"/>
      <c r="AHT253" s="23"/>
      <c r="AHU253" s="23"/>
      <c r="AHV253" s="23"/>
      <c r="AHW253" s="23"/>
      <c r="AHX253" s="23"/>
      <c r="AHY253" s="23"/>
      <c r="AHZ253" s="23"/>
      <c r="AIA253" s="23"/>
      <c r="AIB253" s="23"/>
      <c r="AIC253" s="23"/>
      <c r="AID253" s="23"/>
    </row>
    <row r="254" spans="1:914" s="20" customFormat="1" ht="13.55" customHeight="1">
      <c r="A254" s="587"/>
      <c r="B254" s="260" t="s">
        <v>34</v>
      </c>
      <c r="C254" s="385">
        <v>2391140</v>
      </c>
      <c r="D254" s="234">
        <v>0.15982084218144132</v>
      </c>
      <c r="E254" s="620"/>
      <c r="F254" s="623"/>
      <c r="G254" s="233">
        <v>19429</v>
      </c>
      <c r="H254" s="234">
        <v>3.5495389863028359E-2</v>
      </c>
      <c r="I254" s="369">
        <v>15306</v>
      </c>
      <c r="J254" s="234">
        <v>4.8859042006441422E-2</v>
      </c>
      <c r="K254" s="620"/>
      <c r="L254" s="623"/>
      <c r="M254" s="369">
        <v>2143</v>
      </c>
      <c r="N254" s="234">
        <v>-0.26332072877277413</v>
      </c>
      <c r="O254" s="369"/>
      <c r="P254" s="234"/>
      <c r="Q254" s="369">
        <v>494</v>
      </c>
      <c r="R254" s="234">
        <v>23.7</v>
      </c>
      <c r="S254" s="369">
        <v>1320</v>
      </c>
      <c r="T254" s="234">
        <v>-3.4381858083394334E-2</v>
      </c>
      <c r="U254" s="384"/>
      <c r="V254" s="321"/>
      <c r="W254" s="233">
        <v>243</v>
      </c>
      <c r="X254" s="234">
        <v>0.84090909090909083</v>
      </c>
      <c r="Y254" s="384">
        <v>5</v>
      </c>
      <c r="Z254" s="234">
        <v>-0.58333333333333326</v>
      </c>
      <c r="AA254" s="369"/>
      <c r="AB254" s="234"/>
      <c r="AC254" s="369"/>
      <c r="AD254" s="234"/>
      <c r="AE254" s="369"/>
      <c r="AF254" s="234"/>
      <c r="AG254" s="369"/>
      <c r="AH254" s="234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  <c r="HS254" s="23"/>
      <c r="HT254" s="23"/>
      <c r="HU254" s="23"/>
      <c r="HV254" s="23"/>
      <c r="HW254" s="23"/>
      <c r="HX254" s="23"/>
      <c r="HY254" s="23"/>
      <c r="HZ254" s="23"/>
      <c r="IA254" s="23"/>
      <c r="IB254" s="23"/>
      <c r="IC254" s="23"/>
      <c r="ID254" s="23"/>
      <c r="IE254" s="23"/>
      <c r="IF254" s="23"/>
      <c r="IG254" s="23"/>
      <c r="IH254" s="23"/>
      <c r="II254" s="23"/>
      <c r="IJ254" s="23"/>
      <c r="IK254" s="23"/>
      <c r="IL254" s="23"/>
      <c r="IM254" s="23"/>
      <c r="IN254" s="23"/>
      <c r="IO254" s="23"/>
      <c r="IP254" s="23"/>
      <c r="IQ254" s="23"/>
      <c r="IR254" s="23"/>
      <c r="IS254" s="23"/>
      <c r="IT254" s="23"/>
      <c r="IU254" s="23"/>
      <c r="IV254" s="23"/>
      <c r="IW254" s="23"/>
      <c r="IX254" s="23"/>
      <c r="IY254" s="23"/>
      <c r="IZ254" s="23"/>
      <c r="JA254" s="23"/>
      <c r="JB254" s="23"/>
      <c r="JC254" s="23"/>
      <c r="JD254" s="23"/>
      <c r="JE254" s="23"/>
      <c r="JF254" s="23"/>
      <c r="JG254" s="23"/>
      <c r="JH254" s="23"/>
      <c r="JI254" s="23"/>
      <c r="JJ254" s="23"/>
      <c r="JK254" s="23"/>
      <c r="JL254" s="23"/>
      <c r="JM254" s="23"/>
      <c r="JN254" s="23"/>
      <c r="JO254" s="23"/>
      <c r="JP254" s="23"/>
      <c r="JQ254" s="23"/>
      <c r="JR254" s="23"/>
      <c r="JS254" s="23"/>
      <c r="JT254" s="23"/>
      <c r="JU254" s="23"/>
      <c r="JV254" s="23"/>
      <c r="JW254" s="23"/>
      <c r="JX254" s="23"/>
      <c r="JY254" s="23"/>
      <c r="JZ254" s="23"/>
      <c r="KA254" s="23"/>
      <c r="KB254" s="23"/>
      <c r="KC254" s="23"/>
      <c r="KD254" s="23"/>
      <c r="KE254" s="23"/>
      <c r="KF254" s="23"/>
      <c r="KG254" s="23"/>
      <c r="KH254" s="23"/>
      <c r="KI254" s="23"/>
      <c r="KJ254" s="23"/>
      <c r="KK254" s="23"/>
      <c r="KL254" s="23"/>
      <c r="KM254" s="23"/>
      <c r="KN254" s="23"/>
      <c r="KO254" s="23"/>
      <c r="KP254" s="23"/>
      <c r="KQ254" s="23"/>
      <c r="KR254" s="23"/>
      <c r="KS254" s="23"/>
      <c r="KT254" s="23"/>
      <c r="KU254" s="23"/>
      <c r="KV254" s="23"/>
      <c r="KW254" s="23"/>
      <c r="KX254" s="23"/>
      <c r="KY254" s="23"/>
      <c r="KZ254" s="23"/>
      <c r="LA254" s="23"/>
      <c r="LB254" s="23"/>
      <c r="LC254" s="23"/>
      <c r="LD254" s="23"/>
      <c r="LE254" s="23"/>
      <c r="LF254" s="23"/>
      <c r="LG254" s="23"/>
      <c r="LH254" s="23"/>
      <c r="LI254" s="23"/>
      <c r="LJ254" s="23"/>
      <c r="LK254" s="23"/>
      <c r="LL254" s="23"/>
      <c r="LM254" s="23"/>
      <c r="LN254" s="23"/>
      <c r="LO254" s="23"/>
      <c r="LP254" s="23"/>
      <c r="LQ254" s="23"/>
      <c r="LR254" s="23"/>
      <c r="LS254" s="23"/>
      <c r="LT254" s="23"/>
      <c r="LU254" s="23"/>
      <c r="LV254" s="23"/>
      <c r="LW254" s="23"/>
      <c r="LX254" s="23"/>
      <c r="LY254" s="23"/>
      <c r="LZ254" s="23"/>
      <c r="MA254" s="23"/>
      <c r="MB254" s="23"/>
      <c r="MC254" s="23"/>
      <c r="MD254" s="23"/>
      <c r="ME254" s="23"/>
      <c r="MF254" s="23"/>
      <c r="MG254" s="23"/>
      <c r="MH254" s="23"/>
      <c r="MI254" s="23"/>
      <c r="MJ254" s="23"/>
      <c r="MK254" s="23"/>
      <c r="ML254" s="23"/>
      <c r="MM254" s="23"/>
      <c r="MN254" s="23"/>
      <c r="MO254" s="23"/>
      <c r="MP254" s="23"/>
      <c r="MQ254" s="23"/>
      <c r="MR254" s="23"/>
      <c r="MS254" s="23"/>
      <c r="MT254" s="23"/>
      <c r="MU254" s="23"/>
      <c r="MV254" s="23"/>
      <c r="MW254" s="23"/>
      <c r="MX254" s="23"/>
      <c r="MY254" s="23"/>
      <c r="MZ254" s="23"/>
      <c r="NA254" s="23"/>
      <c r="NB254" s="23"/>
      <c r="NC254" s="23"/>
      <c r="ND254" s="23"/>
      <c r="NE254" s="23"/>
      <c r="NF254" s="23"/>
      <c r="NG254" s="23"/>
      <c r="NH254" s="23"/>
      <c r="NI254" s="23"/>
      <c r="NJ254" s="23"/>
      <c r="NK254" s="23"/>
      <c r="NL254" s="23"/>
      <c r="NM254" s="23"/>
      <c r="NN254" s="23"/>
      <c r="NO254" s="23"/>
      <c r="NP254" s="23"/>
      <c r="NQ254" s="23"/>
      <c r="NR254" s="23"/>
      <c r="NS254" s="23"/>
      <c r="NT254" s="23"/>
      <c r="NU254" s="23"/>
      <c r="NV254" s="23"/>
      <c r="NW254" s="23"/>
      <c r="NX254" s="23"/>
      <c r="NY254" s="23"/>
      <c r="NZ254" s="23"/>
      <c r="OA254" s="23"/>
      <c r="OB254" s="23"/>
      <c r="OC254" s="23"/>
      <c r="OD254" s="23"/>
      <c r="OE254" s="23"/>
      <c r="OF254" s="23"/>
      <c r="OG254" s="23"/>
      <c r="OH254" s="23"/>
      <c r="OI254" s="23"/>
      <c r="OJ254" s="23"/>
      <c r="OK254" s="23"/>
      <c r="OL254" s="23"/>
      <c r="OM254" s="23"/>
      <c r="ON254" s="23"/>
      <c r="OO254" s="23"/>
      <c r="OP254" s="23"/>
      <c r="OQ254" s="23"/>
      <c r="OR254" s="23"/>
      <c r="OS254" s="23"/>
      <c r="OT254" s="23"/>
      <c r="OU254" s="23"/>
      <c r="OV254" s="23"/>
      <c r="OW254" s="23"/>
      <c r="OX254" s="23"/>
      <c r="OY254" s="23"/>
      <c r="OZ254" s="23"/>
      <c r="PA254" s="23"/>
      <c r="PB254" s="23"/>
      <c r="PC254" s="23"/>
      <c r="PD254" s="23"/>
      <c r="PE254" s="23"/>
      <c r="PF254" s="23"/>
      <c r="PG254" s="23"/>
      <c r="PH254" s="23"/>
      <c r="PI254" s="23"/>
      <c r="PJ254" s="23"/>
      <c r="PK254" s="23"/>
      <c r="PL254" s="23"/>
      <c r="PM254" s="23"/>
      <c r="PN254" s="23"/>
      <c r="PO254" s="23"/>
      <c r="PP254" s="23"/>
      <c r="PQ254" s="23"/>
      <c r="PR254" s="23"/>
      <c r="PS254" s="23"/>
      <c r="PT254" s="23"/>
      <c r="PU254" s="23"/>
      <c r="PV254" s="23"/>
      <c r="PW254" s="23"/>
      <c r="PX254" s="23"/>
      <c r="PY254" s="23"/>
      <c r="PZ254" s="23"/>
      <c r="QA254" s="23"/>
      <c r="QB254" s="23"/>
      <c r="QC254" s="23"/>
      <c r="QD254" s="23"/>
      <c r="QE254" s="23"/>
      <c r="QF254" s="23"/>
      <c r="QG254" s="23"/>
      <c r="QH254" s="23"/>
      <c r="QI254" s="23"/>
      <c r="QJ254" s="23"/>
      <c r="QK254" s="23"/>
      <c r="QL254" s="23"/>
      <c r="QM254" s="23"/>
      <c r="QN254" s="23"/>
      <c r="QO254" s="23"/>
      <c r="QP254" s="23"/>
      <c r="QQ254" s="23"/>
      <c r="QR254" s="23"/>
      <c r="QS254" s="23"/>
      <c r="QT254" s="23"/>
      <c r="QU254" s="23"/>
      <c r="QV254" s="23"/>
      <c r="QW254" s="23"/>
      <c r="QX254" s="23"/>
      <c r="QY254" s="23"/>
      <c r="QZ254" s="23"/>
      <c r="RA254" s="23"/>
      <c r="RB254" s="23"/>
      <c r="RC254" s="23"/>
      <c r="RD254" s="23"/>
      <c r="RE254" s="23"/>
      <c r="RF254" s="23"/>
      <c r="RG254" s="23"/>
      <c r="RH254" s="23"/>
      <c r="RI254" s="23"/>
      <c r="RJ254" s="23"/>
      <c r="RK254" s="23"/>
      <c r="RL254" s="23"/>
      <c r="RM254" s="23"/>
      <c r="RN254" s="23"/>
      <c r="RO254" s="23"/>
      <c r="RP254" s="23"/>
      <c r="RQ254" s="23"/>
      <c r="RR254" s="23"/>
      <c r="RS254" s="23"/>
      <c r="RT254" s="23"/>
      <c r="RU254" s="23"/>
      <c r="RV254" s="23"/>
      <c r="RW254" s="23"/>
      <c r="RX254" s="23"/>
      <c r="RY254" s="23"/>
      <c r="RZ254" s="23"/>
      <c r="SA254" s="23"/>
      <c r="SB254" s="23"/>
      <c r="SC254" s="23"/>
      <c r="SD254" s="23"/>
      <c r="SE254" s="23"/>
      <c r="SF254" s="23"/>
      <c r="SG254" s="23"/>
      <c r="SH254" s="23"/>
      <c r="SI254" s="23"/>
      <c r="SJ254" s="23"/>
      <c r="SK254" s="23"/>
      <c r="SL254" s="23"/>
      <c r="SM254" s="23"/>
      <c r="SN254" s="23"/>
      <c r="SO254" s="23"/>
      <c r="SP254" s="23"/>
      <c r="SQ254" s="23"/>
      <c r="SR254" s="23"/>
      <c r="SS254" s="23"/>
      <c r="ST254" s="23"/>
      <c r="SU254" s="23"/>
      <c r="SV254" s="23"/>
      <c r="SW254" s="23"/>
      <c r="SX254" s="23"/>
      <c r="SY254" s="23"/>
      <c r="SZ254" s="23"/>
      <c r="TA254" s="23"/>
      <c r="TB254" s="23"/>
      <c r="TC254" s="23"/>
      <c r="TD254" s="23"/>
      <c r="TE254" s="23"/>
      <c r="TF254" s="23"/>
      <c r="TG254" s="23"/>
      <c r="TH254" s="23"/>
      <c r="TI254" s="23"/>
      <c r="TJ254" s="23"/>
      <c r="TK254" s="23"/>
      <c r="TL254" s="23"/>
      <c r="TM254" s="23"/>
      <c r="TN254" s="23"/>
      <c r="TO254" s="23"/>
      <c r="TP254" s="23"/>
      <c r="TQ254" s="23"/>
      <c r="TR254" s="23"/>
      <c r="TS254" s="23"/>
      <c r="TT254" s="23"/>
      <c r="TU254" s="23"/>
      <c r="TV254" s="23"/>
      <c r="TW254" s="23"/>
      <c r="TX254" s="23"/>
      <c r="TY254" s="23"/>
      <c r="TZ254" s="23"/>
      <c r="UA254" s="23"/>
      <c r="UB254" s="23"/>
      <c r="UC254" s="23"/>
      <c r="UD254" s="23"/>
      <c r="UE254" s="23"/>
      <c r="UF254" s="23"/>
      <c r="UG254" s="23"/>
      <c r="UH254" s="23"/>
      <c r="UI254" s="23"/>
      <c r="UJ254" s="23"/>
      <c r="UK254" s="23"/>
      <c r="UL254" s="23"/>
      <c r="UM254" s="23"/>
      <c r="UN254" s="23"/>
      <c r="UO254" s="23"/>
      <c r="UP254" s="23"/>
      <c r="UQ254" s="23"/>
      <c r="UR254" s="23"/>
      <c r="US254" s="23"/>
      <c r="UT254" s="23"/>
      <c r="UU254" s="23"/>
      <c r="UV254" s="23"/>
      <c r="UW254" s="23"/>
      <c r="UX254" s="23"/>
      <c r="UY254" s="23"/>
      <c r="UZ254" s="23"/>
      <c r="VA254" s="23"/>
      <c r="VB254" s="23"/>
      <c r="VC254" s="23"/>
      <c r="VD254" s="23"/>
      <c r="VE254" s="23"/>
      <c r="VF254" s="23"/>
      <c r="VG254" s="23"/>
      <c r="VH254" s="23"/>
      <c r="VI254" s="23"/>
      <c r="VJ254" s="23"/>
      <c r="VK254" s="23"/>
      <c r="VL254" s="23"/>
      <c r="VM254" s="23"/>
      <c r="VN254" s="23"/>
      <c r="VO254" s="23"/>
      <c r="VP254" s="23"/>
      <c r="VQ254" s="23"/>
      <c r="VR254" s="23"/>
      <c r="VS254" s="23"/>
      <c r="VT254" s="23"/>
      <c r="VU254" s="23"/>
      <c r="VV254" s="23"/>
      <c r="VW254" s="23"/>
      <c r="VX254" s="23"/>
      <c r="VY254" s="23"/>
      <c r="VZ254" s="23"/>
      <c r="WA254" s="23"/>
      <c r="WB254" s="23"/>
      <c r="WC254" s="23"/>
      <c r="WD254" s="23"/>
      <c r="WE254" s="23"/>
      <c r="WF254" s="23"/>
      <c r="WG254" s="23"/>
      <c r="WH254" s="23"/>
      <c r="WI254" s="23"/>
      <c r="WJ254" s="23"/>
      <c r="WK254" s="23"/>
      <c r="WL254" s="23"/>
      <c r="WM254" s="23"/>
      <c r="WN254" s="23"/>
      <c r="WO254" s="23"/>
      <c r="WP254" s="23"/>
      <c r="WQ254" s="23"/>
      <c r="WR254" s="23"/>
      <c r="WS254" s="23"/>
      <c r="WT254" s="23"/>
      <c r="WU254" s="23"/>
      <c r="WV254" s="23"/>
      <c r="WW254" s="23"/>
      <c r="WX254" s="23"/>
      <c r="WY254" s="23"/>
      <c r="WZ254" s="23"/>
      <c r="XA254" s="23"/>
      <c r="XB254" s="23"/>
      <c r="XC254" s="23"/>
      <c r="XD254" s="23"/>
      <c r="XE254" s="23"/>
      <c r="XF254" s="23"/>
      <c r="XG254" s="23"/>
      <c r="XH254" s="23"/>
      <c r="XI254" s="23"/>
      <c r="XJ254" s="23"/>
      <c r="XK254" s="23"/>
      <c r="XL254" s="23"/>
      <c r="XM254" s="23"/>
      <c r="XN254" s="23"/>
      <c r="XO254" s="23"/>
      <c r="XP254" s="23"/>
      <c r="XQ254" s="23"/>
      <c r="XR254" s="23"/>
      <c r="XS254" s="23"/>
      <c r="XT254" s="23"/>
      <c r="XU254" s="23"/>
      <c r="XV254" s="23"/>
      <c r="XW254" s="23"/>
      <c r="XX254" s="23"/>
      <c r="XY254" s="23"/>
      <c r="XZ254" s="23"/>
      <c r="YA254" s="23"/>
      <c r="YB254" s="23"/>
      <c r="YC254" s="23"/>
      <c r="YD254" s="23"/>
      <c r="YE254" s="23"/>
      <c r="YF254" s="23"/>
      <c r="YG254" s="23"/>
      <c r="YH254" s="23"/>
      <c r="YI254" s="23"/>
      <c r="YJ254" s="23"/>
      <c r="YK254" s="23"/>
      <c r="YL254" s="23"/>
      <c r="YM254" s="23"/>
      <c r="YN254" s="23"/>
      <c r="YO254" s="23"/>
      <c r="YP254" s="23"/>
      <c r="YQ254" s="23"/>
      <c r="YR254" s="23"/>
      <c r="YS254" s="23"/>
      <c r="YT254" s="23"/>
      <c r="YU254" s="23"/>
      <c r="YV254" s="23"/>
      <c r="YW254" s="23"/>
      <c r="YX254" s="23"/>
      <c r="YY254" s="23"/>
      <c r="YZ254" s="23"/>
      <c r="ZA254" s="23"/>
      <c r="ZB254" s="23"/>
      <c r="ZC254" s="23"/>
      <c r="ZD254" s="23"/>
      <c r="ZE254" s="23"/>
      <c r="ZF254" s="23"/>
      <c r="ZG254" s="23"/>
      <c r="ZH254" s="23"/>
      <c r="ZI254" s="23"/>
      <c r="ZJ254" s="23"/>
      <c r="ZK254" s="23"/>
      <c r="ZL254" s="23"/>
      <c r="ZM254" s="23"/>
      <c r="ZN254" s="23"/>
      <c r="ZO254" s="23"/>
      <c r="ZP254" s="23"/>
      <c r="ZQ254" s="23"/>
      <c r="ZR254" s="23"/>
      <c r="ZS254" s="23"/>
      <c r="ZT254" s="23"/>
      <c r="ZU254" s="23"/>
      <c r="ZV254" s="23"/>
      <c r="ZW254" s="23"/>
      <c r="ZX254" s="23"/>
      <c r="ZY254" s="23"/>
      <c r="ZZ254" s="23"/>
      <c r="AAA254" s="23"/>
      <c r="AAB254" s="23"/>
      <c r="AAC254" s="23"/>
      <c r="AAD254" s="23"/>
      <c r="AAE254" s="23"/>
      <c r="AAF254" s="23"/>
      <c r="AAG254" s="23"/>
      <c r="AAH254" s="23"/>
      <c r="AAI254" s="23"/>
      <c r="AAJ254" s="23"/>
      <c r="AAK254" s="23"/>
      <c r="AAL254" s="23"/>
      <c r="AAM254" s="23"/>
      <c r="AAN254" s="23"/>
      <c r="AAO254" s="23"/>
      <c r="AAP254" s="23"/>
      <c r="AAQ254" s="23"/>
      <c r="AAR254" s="23"/>
      <c r="AAS254" s="23"/>
      <c r="AAT254" s="23"/>
      <c r="AAU254" s="23"/>
      <c r="AAV254" s="23"/>
      <c r="AAW254" s="23"/>
      <c r="AAX254" s="23"/>
      <c r="AAY254" s="23"/>
      <c r="AAZ254" s="23"/>
      <c r="ABA254" s="23"/>
      <c r="ABB254" s="23"/>
      <c r="ABC254" s="23"/>
      <c r="ABD254" s="23"/>
      <c r="ABE254" s="23"/>
      <c r="ABF254" s="23"/>
      <c r="ABG254" s="23"/>
      <c r="ABH254" s="23"/>
      <c r="ABI254" s="23"/>
      <c r="ABJ254" s="23"/>
      <c r="ABK254" s="23"/>
      <c r="ABL254" s="23"/>
      <c r="ABM254" s="23"/>
      <c r="ABN254" s="23"/>
      <c r="ABO254" s="23"/>
      <c r="ABP254" s="23"/>
      <c r="ABQ254" s="23"/>
      <c r="ABR254" s="23"/>
      <c r="ABS254" s="23"/>
      <c r="ABT254" s="23"/>
      <c r="ABU254" s="23"/>
      <c r="ABV254" s="23"/>
      <c r="ABW254" s="23"/>
      <c r="ABX254" s="23"/>
      <c r="ABY254" s="23"/>
      <c r="ABZ254" s="23"/>
      <c r="ACA254" s="23"/>
      <c r="ACB254" s="23"/>
      <c r="ACC254" s="23"/>
      <c r="ACD254" s="23"/>
      <c r="ACE254" s="23"/>
      <c r="ACF254" s="23"/>
      <c r="ACG254" s="23"/>
      <c r="ACH254" s="23"/>
      <c r="ACI254" s="23"/>
      <c r="ACJ254" s="23"/>
      <c r="ACK254" s="23"/>
      <c r="ACL254" s="23"/>
      <c r="ACM254" s="23"/>
      <c r="ACN254" s="23"/>
      <c r="ACO254" s="23"/>
      <c r="ACP254" s="23"/>
      <c r="ACQ254" s="23"/>
      <c r="ACR254" s="23"/>
      <c r="ACS254" s="23"/>
      <c r="ACT254" s="23"/>
      <c r="ACU254" s="23"/>
      <c r="ACV254" s="23"/>
      <c r="ACW254" s="23"/>
      <c r="ACX254" s="23"/>
      <c r="ACY254" s="23"/>
      <c r="ACZ254" s="23"/>
      <c r="ADA254" s="23"/>
      <c r="ADB254" s="23"/>
      <c r="ADC254" s="23"/>
      <c r="ADD254" s="23"/>
      <c r="ADE254" s="23"/>
      <c r="ADF254" s="23"/>
      <c r="ADG254" s="23"/>
      <c r="ADH254" s="23"/>
      <c r="ADI254" s="23"/>
      <c r="ADJ254" s="23"/>
      <c r="ADK254" s="23"/>
      <c r="ADL254" s="23"/>
      <c r="ADM254" s="23"/>
      <c r="ADN254" s="23"/>
      <c r="ADO254" s="23"/>
      <c r="ADP254" s="23"/>
      <c r="ADQ254" s="23"/>
      <c r="ADR254" s="23"/>
      <c r="ADS254" s="23"/>
      <c r="ADT254" s="23"/>
      <c r="ADU254" s="23"/>
      <c r="ADV254" s="23"/>
      <c r="ADW254" s="23"/>
      <c r="ADX254" s="23"/>
      <c r="ADY254" s="23"/>
      <c r="ADZ254" s="23"/>
      <c r="AEA254" s="23"/>
      <c r="AEB254" s="23"/>
      <c r="AEC254" s="23"/>
      <c r="AED254" s="23"/>
      <c r="AEE254" s="23"/>
      <c r="AEF254" s="23"/>
      <c r="AEG254" s="23"/>
      <c r="AEH254" s="23"/>
      <c r="AEI254" s="23"/>
      <c r="AEJ254" s="23"/>
      <c r="AEK254" s="23"/>
      <c r="AEL254" s="23"/>
      <c r="AEM254" s="23"/>
      <c r="AEN254" s="23"/>
      <c r="AEO254" s="23"/>
      <c r="AEP254" s="23"/>
      <c r="AEQ254" s="23"/>
      <c r="AER254" s="23"/>
      <c r="AES254" s="23"/>
      <c r="AET254" s="23"/>
      <c r="AEU254" s="23"/>
      <c r="AEV254" s="23"/>
      <c r="AEW254" s="23"/>
      <c r="AEX254" s="23"/>
      <c r="AEY254" s="23"/>
      <c r="AEZ254" s="23"/>
      <c r="AFA254" s="23"/>
      <c r="AFB254" s="23"/>
      <c r="AFC254" s="23"/>
      <c r="AFD254" s="23"/>
      <c r="AFE254" s="23"/>
      <c r="AFF254" s="23"/>
      <c r="AFG254" s="23"/>
      <c r="AFH254" s="23"/>
      <c r="AFI254" s="23"/>
      <c r="AFJ254" s="23"/>
      <c r="AFK254" s="23"/>
      <c r="AFL254" s="23"/>
      <c r="AFM254" s="23"/>
      <c r="AFN254" s="23"/>
      <c r="AFO254" s="23"/>
      <c r="AFP254" s="23"/>
      <c r="AFQ254" s="23"/>
      <c r="AFR254" s="23"/>
      <c r="AFS254" s="23"/>
      <c r="AFT254" s="23"/>
      <c r="AFU254" s="23"/>
      <c r="AFV254" s="23"/>
      <c r="AFW254" s="23"/>
      <c r="AFX254" s="23"/>
      <c r="AFY254" s="23"/>
      <c r="AFZ254" s="23"/>
      <c r="AGA254" s="23"/>
      <c r="AGB254" s="23"/>
      <c r="AGC254" s="23"/>
      <c r="AGD254" s="23"/>
      <c r="AGE254" s="23"/>
      <c r="AGF254" s="23"/>
      <c r="AGG254" s="23"/>
      <c r="AGH254" s="23"/>
      <c r="AGI254" s="23"/>
      <c r="AGJ254" s="23"/>
      <c r="AGK254" s="23"/>
      <c r="AGL254" s="23"/>
      <c r="AGM254" s="23"/>
      <c r="AGN254" s="23"/>
      <c r="AGO254" s="23"/>
      <c r="AGP254" s="23"/>
      <c r="AGQ254" s="23"/>
      <c r="AGR254" s="23"/>
      <c r="AGS254" s="23"/>
      <c r="AGT254" s="23"/>
      <c r="AGU254" s="23"/>
      <c r="AGV254" s="23"/>
      <c r="AGW254" s="23"/>
      <c r="AGX254" s="23"/>
      <c r="AGY254" s="23"/>
      <c r="AGZ254" s="23"/>
      <c r="AHA254" s="23"/>
      <c r="AHB254" s="23"/>
      <c r="AHC254" s="23"/>
      <c r="AHD254" s="23"/>
      <c r="AHE254" s="23"/>
      <c r="AHF254" s="23"/>
      <c r="AHG254" s="23"/>
      <c r="AHH254" s="23"/>
      <c r="AHI254" s="23"/>
      <c r="AHJ254" s="23"/>
      <c r="AHK254" s="23"/>
      <c r="AHL254" s="23"/>
      <c r="AHM254" s="23"/>
      <c r="AHN254" s="23"/>
      <c r="AHO254" s="23"/>
      <c r="AHP254" s="23"/>
      <c r="AHQ254" s="23"/>
      <c r="AHR254" s="23"/>
      <c r="AHS254" s="23"/>
      <c r="AHT254" s="23"/>
      <c r="AHU254" s="23"/>
      <c r="AHV254" s="23"/>
      <c r="AHW254" s="23"/>
      <c r="AHX254" s="23"/>
      <c r="AHY254" s="23"/>
      <c r="AHZ254" s="23"/>
      <c r="AIA254" s="23"/>
      <c r="AIB254" s="23"/>
      <c r="AIC254" s="23"/>
      <c r="AID254" s="23"/>
    </row>
    <row r="255" spans="1:914" s="20" customFormat="1" ht="13.55" customHeight="1">
      <c r="A255" s="588"/>
      <c r="B255" s="272" t="s">
        <v>32</v>
      </c>
      <c r="C255" s="390">
        <v>2716138</v>
      </c>
      <c r="D255" s="238">
        <v>0.12433773621379873</v>
      </c>
      <c r="E255" s="633"/>
      <c r="F255" s="630"/>
      <c r="G255" s="237">
        <v>19760</v>
      </c>
      <c r="H255" s="234">
        <v>3.8797182210072556E-2</v>
      </c>
      <c r="I255" s="388">
        <v>15448</v>
      </c>
      <c r="J255" s="238">
        <v>3.0278778177937893E-2</v>
      </c>
      <c r="K255" s="633"/>
      <c r="L255" s="623"/>
      <c r="M255" s="388">
        <v>1598</v>
      </c>
      <c r="N255" s="238">
        <v>0.16898317483540604</v>
      </c>
      <c r="O255" s="388"/>
      <c r="P255" s="238"/>
      <c r="Q255" s="388">
        <v>256</v>
      </c>
      <c r="R255" s="238">
        <v>4.4897959183673564E-2</v>
      </c>
      <c r="S255" s="388">
        <v>1900</v>
      </c>
      <c r="T255" s="238">
        <v>5.0884955752212413E-2</v>
      </c>
      <c r="U255" s="389"/>
      <c r="V255" s="376"/>
      <c r="W255" s="237">
        <v>22</v>
      </c>
      <c r="X255" s="238">
        <v>-0.60714285714285721</v>
      </c>
      <c r="Y255" s="389">
        <v>5</v>
      </c>
      <c r="Z255" s="238" t="s">
        <v>445</v>
      </c>
      <c r="AA255" s="369"/>
      <c r="AB255" s="234"/>
      <c r="AC255" s="369"/>
      <c r="AD255" s="234"/>
      <c r="AE255" s="369"/>
      <c r="AF255" s="234"/>
      <c r="AG255" s="369"/>
      <c r="AH255" s="234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  <c r="IL255" s="23"/>
      <c r="IM255" s="23"/>
      <c r="IN255" s="23"/>
      <c r="IO255" s="23"/>
      <c r="IP255" s="23"/>
      <c r="IQ255" s="23"/>
      <c r="IR255" s="23"/>
      <c r="IS255" s="23"/>
      <c r="IT255" s="23"/>
      <c r="IU255" s="23"/>
      <c r="IV255" s="23"/>
      <c r="IW255" s="23"/>
      <c r="IX255" s="23"/>
      <c r="IY255" s="23"/>
      <c r="IZ255" s="23"/>
      <c r="JA255" s="23"/>
      <c r="JB255" s="23"/>
      <c r="JC255" s="23"/>
      <c r="JD255" s="23"/>
      <c r="JE255" s="23"/>
      <c r="JF255" s="23"/>
      <c r="JG255" s="23"/>
      <c r="JH255" s="23"/>
      <c r="JI255" s="23"/>
      <c r="JJ255" s="23"/>
      <c r="JK255" s="23"/>
      <c r="JL255" s="23"/>
      <c r="JM255" s="23"/>
      <c r="JN255" s="23"/>
      <c r="JO255" s="23"/>
      <c r="JP255" s="23"/>
      <c r="JQ255" s="23"/>
      <c r="JR255" s="23"/>
      <c r="JS255" s="23"/>
      <c r="JT255" s="23"/>
      <c r="JU255" s="23"/>
      <c r="JV255" s="23"/>
      <c r="JW255" s="23"/>
      <c r="JX255" s="23"/>
      <c r="JY255" s="23"/>
      <c r="JZ255" s="23"/>
      <c r="KA255" s="23"/>
      <c r="KB255" s="23"/>
      <c r="KC255" s="23"/>
      <c r="KD255" s="23"/>
      <c r="KE255" s="23"/>
      <c r="KF255" s="23"/>
      <c r="KG255" s="23"/>
      <c r="KH255" s="23"/>
      <c r="KI255" s="23"/>
      <c r="KJ255" s="23"/>
      <c r="KK255" s="23"/>
      <c r="KL255" s="23"/>
      <c r="KM255" s="23"/>
      <c r="KN255" s="23"/>
      <c r="KO255" s="23"/>
      <c r="KP255" s="23"/>
      <c r="KQ255" s="23"/>
      <c r="KR255" s="23"/>
      <c r="KS255" s="23"/>
      <c r="KT255" s="23"/>
      <c r="KU255" s="23"/>
      <c r="KV255" s="23"/>
      <c r="KW255" s="23"/>
      <c r="KX255" s="23"/>
      <c r="KY255" s="23"/>
      <c r="KZ255" s="23"/>
      <c r="LA255" s="23"/>
      <c r="LB255" s="23"/>
      <c r="LC255" s="23"/>
      <c r="LD255" s="23"/>
      <c r="LE255" s="23"/>
      <c r="LF255" s="23"/>
      <c r="LG255" s="23"/>
      <c r="LH255" s="23"/>
      <c r="LI255" s="23"/>
      <c r="LJ255" s="23"/>
      <c r="LK255" s="23"/>
      <c r="LL255" s="23"/>
      <c r="LM255" s="23"/>
      <c r="LN255" s="23"/>
      <c r="LO255" s="23"/>
      <c r="LP255" s="23"/>
      <c r="LQ255" s="23"/>
      <c r="LR255" s="23"/>
      <c r="LS255" s="23"/>
      <c r="LT255" s="23"/>
      <c r="LU255" s="23"/>
      <c r="LV255" s="23"/>
      <c r="LW255" s="23"/>
      <c r="LX255" s="23"/>
      <c r="LY255" s="23"/>
      <c r="LZ255" s="23"/>
      <c r="MA255" s="23"/>
      <c r="MB255" s="23"/>
      <c r="MC255" s="23"/>
      <c r="MD255" s="23"/>
      <c r="ME255" s="23"/>
      <c r="MF255" s="23"/>
      <c r="MG255" s="23"/>
      <c r="MH255" s="23"/>
      <c r="MI255" s="23"/>
      <c r="MJ255" s="23"/>
      <c r="MK255" s="23"/>
      <c r="ML255" s="23"/>
      <c r="MM255" s="23"/>
      <c r="MN255" s="23"/>
      <c r="MO255" s="23"/>
      <c r="MP255" s="23"/>
      <c r="MQ255" s="23"/>
      <c r="MR255" s="23"/>
      <c r="MS255" s="23"/>
      <c r="MT255" s="23"/>
      <c r="MU255" s="23"/>
      <c r="MV255" s="23"/>
      <c r="MW255" s="23"/>
      <c r="MX255" s="23"/>
      <c r="MY255" s="23"/>
      <c r="MZ255" s="23"/>
      <c r="NA255" s="23"/>
      <c r="NB255" s="23"/>
      <c r="NC255" s="23"/>
      <c r="ND255" s="23"/>
      <c r="NE255" s="23"/>
      <c r="NF255" s="23"/>
      <c r="NG255" s="23"/>
      <c r="NH255" s="23"/>
      <c r="NI255" s="23"/>
      <c r="NJ255" s="23"/>
      <c r="NK255" s="23"/>
      <c r="NL255" s="23"/>
      <c r="NM255" s="23"/>
      <c r="NN255" s="23"/>
      <c r="NO255" s="23"/>
      <c r="NP255" s="23"/>
      <c r="NQ255" s="23"/>
      <c r="NR255" s="23"/>
      <c r="NS255" s="23"/>
      <c r="NT255" s="23"/>
      <c r="NU255" s="23"/>
      <c r="NV255" s="23"/>
      <c r="NW255" s="23"/>
      <c r="NX255" s="23"/>
      <c r="NY255" s="23"/>
      <c r="NZ255" s="23"/>
      <c r="OA255" s="23"/>
      <c r="OB255" s="23"/>
      <c r="OC255" s="23"/>
      <c r="OD255" s="23"/>
      <c r="OE255" s="23"/>
      <c r="OF255" s="23"/>
      <c r="OG255" s="23"/>
      <c r="OH255" s="23"/>
      <c r="OI255" s="23"/>
      <c r="OJ255" s="23"/>
      <c r="OK255" s="23"/>
      <c r="OL255" s="23"/>
      <c r="OM255" s="23"/>
      <c r="ON255" s="23"/>
      <c r="OO255" s="23"/>
      <c r="OP255" s="23"/>
      <c r="OQ255" s="23"/>
      <c r="OR255" s="23"/>
      <c r="OS255" s="23"/>
      <c r="OT255" s="23"/>
      <c r="OU255" s="23"/>
      <c r="OV255" s="23"/>
      <c r="OW255" s="23"/>
      <c r="OX255" s="23"/>
      <c r="OY255" s="23"/>
      <c r="OZ255" s="23"/>
      <c r="PA255" s="23"/>
      <c r="PB255" s="23"/>
      <c r="PC255" s="23"/>
      <c r="PD255" s="23"/>
      <c r="PE255" s="23"/>
      <c r="PF255" s="23"/>
      <c r="PG255" s="23"/>
      <c r="PH255" s="23"/>
      <c r="PI255" s="23"/>
      <c r="PJ255" s="23"/>
      <c r="PK255" s="23"/>
      <c r="PL255" s="23"/>
      <c r="PM255" s="23"/>
      <c r="PN255" s="23"/>
      <c r="PO255" s="23"/>
      <c r="PP255" s="23"/>
      <c r="PQ255" s="23"/>
      <c r="PR255" s="23"/>
      <c r="PS255" s="23"/>
      <c r="PT255" s="23"/>
      <c r="PU255" s="23"/>
      <c r="PV255" s="23"/>
      <c r="PW255" s="23"/>
      <c r="PX255" s="23"/>
      <c r="PY255" s="23"/>
      <c r="PZ255" s="23"/>
      <c r="QA255" s="23"/>
      <c r="QB255" s="23"/>
      <c r="QC255" s="23"/>
      <c r="QD255" s="23"/>
      <c r="QE255" s="23"/>
      <c r="QF255" s="23"/>
      <c r="QG255" s="23"/>
      <c r="QH255" s="23"/>
      <c r="QI255" s="23"/>
      <c r="QJ255" s="23"/>
      <c r="QK255" s="23"/>
      <c r="QL255" s="23"/>
      <c r="QM255" s="23"/>
      <c r="QN255" s="23"/>
      <c r="QO255" s="23"/>
      <c r="QP255" s="23"/>
      <c r="QQ255" s="23"/>
      <c r="QR255" s="23"/>
      <c r="QS255" s="23"/>
      <c r="QT255" s="23"/>
      <c r="QU255" s="23"/>
      <c r="QV255" s="23"/>
      <c r="QW255" s="23"/>
      <c r="QX255" s="23"/>
      <c r="QY255" s="23"/>
      <c r="QZ255" s="23"/>
      <c r="RA255" s="23"/>
      <c r="RB255" s="23"/>
      <c r="RC255" s="23"/>
      <c r="RD255" s="23"/>
      <c r="RE255" s="23"/>
      <c r="RF255" s="23"/>
      <c r="RG255" s="23"/>
      <c r="RH255" s="23"/>
      <c r="RI255" s="23"/>
      <c r="RJ255" s="23"/>
      <c r="RK255" s="23"/>
      <c r="RL255" s="23"/>
      <c r="RM255" s="23"/>
      <c r="RN255" s="23"/>
      <c r="RO255" s="23"/>
      <c r="RP255" s="23"/>
      <c r="RQ255" s="23"/>
      <c r="RR255" s="23"/>
      <c r="RS255" s="23"/>
      <c r="RT255" s="23"/>
      <c r="RU255" s="23"/>
      <c r="RV255" s="23"/>
      <c r="RW255" s="23"/>
      <c r="RX255" s="23"/>
      <c r="RY255" s="23"/>
      <c r="RZ255" s="23"/>
      <c r="SA255" s="23"/>
      <c r="SB255" s="23"/>
      <c r="SC255" s="23"/>
      <c r="SD255" s="23"/>
      <c r="SE255" s="23"/>
      <c r="SF255" s="23"/>
      <c r="SG255" s="23"/>
      <c r="SH255" s="23"/>
      <c r="SI255" s="23"/>
      <c r="SJ255" s="23"/>
      <c r="SK255" s="23"/>
      <c r="SL255" s="23"/>
      <c r="SM255" s="23"/>
      <c r="SN255" s="23"/>
      <c r="SO255" s="23"/>
      <c r="SP255" s="23"/>
      <c r="SQ255" s="23"/>
      <c r="SR255" s="23"/>
      <c r="SS255" s="23"/>
      <c r="ST255" s="23"/>
      <c r="SU255" s="23"/>
      <c r="SV255" s="23"/>
      <c r="SW255" s="23"/>
      <c r="SX255" s="23"/>
      <c r="SY255" s="23"/>
      <c r="SZ255" s="23"/>
      <c r="TA255" s="23"/>
      <c r="TB255" s="23"/>
      <c r="TC255" s="23"/>
      <c r="TD255" s="23"/>
      <c r="TE255" s="23"/>
      <c r="TF255" s="23"/>
      <c r="TG255" s="23"/>
      <c r="TH255" s="23"/>
      <c r="TI255" s="23"/>
      <c r="TJ255" s="23"/>
      <c r="TK255" s="23"/>
      <c r="TL255" s="23"/>
      <c r="TM255" s="23"/>
      <c r="TN255" s="23"/>
      <c r="TO255" s="23"/>
      <c r="TP255" s="23"/>
      <c r="TQ255" s="23"/>
      <c r="TR255" s="23"/>
      <c r="TS255" s="23"/>
      <c r="TT255" s="23"/>
      <c r="TU255" s="23"/>
      <c r="TV255" s="23"/>
      <c r="TW255" s="23"/>
      <c r="TX255" s="23"/>
      <c r="TY255" s="23"/>
      <c r="TZ255" s="23"/>
      <c r="UA255" s="23"/>
      <c r="UB255" s="23"/>
      <c r="UC255" s="23"/>
      <c r="UD255" s="23"/>
      <c r="UE255" s="23"/>
      <c r="UF255" s="23"/>
      <c r="UG255" s="23"/>
      <c r="UH255" s="23"/>
      <c r="UI255" s="23"/>
      <c r="UJ255" s="23"/>
      <c r="UK255" s="23"/>
      <c r="UL255" s="23"/>
      <c r="UM255" s="23"/>
      <c r="UN255" s="23"/>
      <c r="UO255" s="23"/>
      <c r="UP255" s="23"/>
      <c r="UQ255" s="23"/>
      <c r="UR255" s="23"/>
      <c r="US255" s="23"/>
      <c r="UT255" s="23"/>
      <c r="UU255" s="23"/>
      <c r="UV255" s="23"/>
      <c r="UW255" s="23"/>
      <c r="UX255" s="23"/>
      <c r="UY255" s="23"/>
      <c r="UZ255" s="23"/>
      <c r="VA255" s="23"/>
      <c r="VB255" s="23"/>
      <c r="VC255" s="23"/>
      <c r="VD255" s="23"/>
      <c r="VE255" s="23"/>
      <c r="VF255" s="23"/>
      <c r="VG255" s="23"/>
      <c r="VH255" s="23"/>
      <c r="VI255" s="23"/>
      <c r="VJ255" s="23"/>
      <c r="VK255" s="23"/>
      <c r="VL255" s="23"/>
      <c r="VM255" s="23"/>
      <c r="VN255" s="23"/>
      <c r="VO255" s="23"/>
      <c r="VP255" s="23"/>
      <c r="VQ255" s="23"/>
      <c r="VR255" s="23"/>
      <c r="VS255" s="23"/>
      <c r="VT255" s="23"/>
      <c r="VU255" s="23"/>
      <c r="VV255" s="23"/>
      <c r="VW255" s="23"/>
      <c r="VX255" s="23"/>
      <c r="VY255" s="23"/>
      <c r="VZ255" s="23"/>
      <c r="WA255" s="23"/>
      <c r="WB255" s="23"/>
      <c r="WC255" s="23"/>
      <c r="WD255" s="23"/>
      <c r="WE255" s="23"/>
      <c r="WF255" s="23"/>
      <c r="WG255" s="23"/>
      <c r="WH255" s="23"/>
      <c r="WI255" s="23"/>
      <c r="WJ255" s="23"/>
      <c r="WK255" s="23"/>
      <c r="WL255" s="23"/>
      <c r="WM255" s="23"/>
      <c r="WN255" s="23"/>
      <c r="WO255" s="23"/>
      <c r="WP255" s="23"/>
      <c r="WQ255" s="23"/>
      <c r="WR255" s="23"/>
      <c r="WS255" s="23"/>
      <c r="WT255" s="23"/>
      <c r="WU255" s="23"/>
      <c r="WV255" s="23"/>
      <c r="WW255" s="23"/>
      <c r="WX255" s="23"/>
      <c r="WY255" s="23"/>
      <c r="WZ255" s="23"/>
      <c r="XA255" s="23"/>
      <c r="XB255" s="23"/>
      <c r="XC255" s="23"/>
      <c r="XD255" s="23"/>
      <c r="XE255" s="23"/>
      <c r="XF255" s="23"/>
      <c r="XG255" s="23"/>
      <c r="XH255" s="23"/>
      <c r="XI255" s="23"/>
      <c r="XJ255" s="23"/>
      <c r="XK255" s="23"/>
      <c r="XL255" s="23"/>
      <c r="XM255" s="23"/>
      <c r="XN255" s="23"/>
      <c r="XO255" s="23"/>
      <c r="XP255" s="23"/>
      <c r="XQ255" s="23"/>
      <c r="XR255" s="23"/>
      <c r="XS255" s="23"/>
      <c r="XT255" s="23"/>
      <c r="XU255" s="23"/>
      <c r="XV255" s="23"/>
      <c r="XW255" s="23"/>
      <c r="XX255" s="23"/>
      <c r="XY255" s="23"/>
      <c r="XZ255" s="23"/>
      <c r="YA255" s="23"/>
      <c r="YB255" s="23"/>
      <c r="YC255" s="23"/>
      <c r="YD255" s="23"/>
      <c r="YE255" s="23"/>
      <c r="YF255" s="23"/>
      <c r="YG255" s="23"/>
      <c r="YH255" s="23"/>
      <c r="YI255" s="23"/>
      <c r="YJ255" s="23"/>
      <c r="YK255" s="23"/>
      <c r="YL255" s="23"/>
      <c r="YM255" s="23"/>
      <c r="YN255" s="23"/>
      <c r="YO255" s="23"/>
      <c r="YP255" s="23"/>
      <c r="YQ255" s="23"/>
      <c r="YR255" s="23"/>
      <c r="YS255" s="23"/>
      <c r="YT255" s="23"/>
      <c r="YU255" s="23"/>
      <c r="YV255" s="23"/>
      <c r="YW255" s="23"/>
      <c r="YX255" s="23"/>
      <c r="YY255" s="23"/>
      <c r="YZ255" s="23"/>
      <c r="ZA255" s="23"/>
      <c r="ZB255" s="23"/>
      <c r="ZC255" s="23"/>
      <c r="ZD255" s="23"/>
      <c r="ZE255" s="23"/>
      <c r="ZF255" s="23"/>
      <c r="ZG255" s="23"/>
      <c r="ZH255" s="23"/>
      <c r="ZI255" s="23"/>
      <c r="ZJ255" s="23"/>
      <c r="ZK255" s="23"/>
      <c r="ZL255" s="23"/>
      <c r="ZM255" s="23"/>
      <c r="ZN255" s="23"/>
      <c r="ZO255" s="23"/>
      <c r="ZP255" s="23"/>
      <c r="ZQ255" s="23"/>
      <c r="ZR255" s="23"/>
      <c r="ZS255" s="23"/>
      <c r="ZT255" s="23"/>
      <c r="ZU255" s="23"/>
      <c r="ZV255" s="23"/>
      <c r="ZW255" s="23"/>
      <c r="ZX255" s="23"/>
      <c r="ZY255" s="23"/>
      <c r="ZZ255" s="23"/>
      <c r="AAA255" s="23"/>
      <c r="AAB255" s="23"/>
      <c r="AAC255" s="23"/>
      <c r="AAD255" s="23"/>
      <c r="AAE255" s="23"/>
      <c r="AAF255" s="23"/>
      <c r="AAG255" s="23"/>
      <c r="AAH255" s="23"/>
      <c r="AAI255" s="23"/>
      <c r="AAJ255" s="23"/>
      <c r="AAK255" s="23"/>
      <c r="AAL255" s="23"/>
      <c r="AAM255" s="23"/>
      <c r="AAN255" s="23"/>
      <c r="AAO255" s="23"/>
      <c r="AAP255" s="23"/>
      <c r="AAQ255" s="23"/>
      <c r="AAR255" s="23"/>
      <c r="AAS255" s="23"/>
      <c r="AAT255" s="23"/>
      <c r="AAU255" s="23"/>
      <c r="AAV255" s="23"/>
      <c r="AAW255" s="23"/>
      <c r="AAX255" s="23"/>
      <c r="AAY255" s="23"/>
      <c r="AAZ255" s="23"/>
      <c r="ABA255" s="23"/>
      <c r="ABB255" s="23"/>
      <c r="ABC255" s="23"/>
      <c r="ABD255" s="23"/>
      <c r="ABE255" s="23"/>
      <c r="ABF255" s="23"/>
      <c r="ABG255" s="23"/>
      <c r="ABH255" s="23"/>
      <c r="ABI255" s="23"/>
      <c r="ABJ255" s="23"/>
      <c r="ABK255" s="23"/>
      <c r="ABL255" s="23"/>
      <c r="ABM255" s="23"/>
      <c r="ABN255" s="23"/>
      <c r="ABO255" s="23"/>
      <c r="ABP255" s="23"/>
      <c r="ABQ255" s="23"/>
      <c r="ABR255" s="23"/>
      <c r="ABS255" s="23"/>
      <c r="ABT255" s="23"/>
      <c r="ABU255" s="23"/>
      <c r="ABV255" s="23"/>
      <c r="ABW255" s="23"/>
      <c r="ABX255" s="23"/>
      <c r="ABY255" s="23"/>
      <c r="ABZ255" s="23"/>
      <c r="ACA255" s="23"/>
      <c r="ACB255" s="23"/>
      <c r="ACC255" s="23"/>
      <c r="ACD255" s="23"/>
      <c r="ACE255" s="23"/>
      <c r="ACF255" s="23"/>
      <c r="ACG255" s="23"/>
      <c r="ACH255" s="23"/>
      <c r="ACI255" s="23"/>
      <c r="ACJ255" s="23"/>
      <c r="ACK255" s="23"/>
      <c r="ACL255" s="23"/>
      <c r="ACM255" s="23"/>
      <c r="ACN255" s="23"/>
      <c r="ACO255" s="23"/>
      <c r="ACP255" s="23"/>
      <c r="ACQ255" s="23"/>
      <c r="ACR255" s="23"/>
      <c r="ACS255" s="23"/>
      <c r="ACT255" s="23"/>
      <c r="ACU255" s="23"/>
      <c r="ACV255" s="23"/>
      <c r="ACW255" s="23"/>
      <c r="ACX255" s="23"/>
      <c r="ACY255" s="23"/>
      <c r="ACZ255" s="23"/>
      <c r="ADA255" s="23"/>
      <c r="ADB255" s="23"/>
      <c r="ADC255" s="23"/>
      <c r="ADD255" s="23"/>
      <c r="ADE255" s="23"/>
      <c r="ADF255" s="23"/>
      <c r="ADG255" s="23"/>
      <c r="ADH255" s="23"/>
      <c r="ADI255" s="23"/>
      <c r="ADJ255" s="23"/>
      <c r="ADK255" s="23"/>
      <c r="ADL255" s="23"/>
      <c r="ADM255" s="23"/>
      <c r="ADN255" s="23"/>
      <c r="ADO255" s="23"/>
      <c r="ADP255" s="23"/>
      <c r="ADQ255" s="23"/>
      <c r="ADR255" s="23"/>
      <c r="ADS255" s="23"/>
      <c r="ADT255" s="23"/>
      <c r="ADU255" s="23"/>
      <c r="ADV255" s="23"/>
      <c r="ADW255" s="23"/>
      <c r="ADX255" s="23"/>
      <c r="ADY255" s="23"/>
      <c r="ADZ255" s="23"/>
      <c r="AEA255" s="23"/>
      <c r="AEB255" s="23"/>
      <c r="AEC255" s="23"/>
      <c r="AED255" s="23"/>
      <c r="AEE255" s="23"/>
      <c r="AEF255" s="23"/>
      <c r="AEG255" s="23"/>
      <c r="AEH255" s="23"/>
      <c r="AEI255" s="23"/>
      <c r="AEJ255" s="23"/>
      <c r="AEK255" s="23"/>
      <c r="AEL255" s="23"/>
      <c r="AEM255" s="23"/>
      <c r="AEN255" s="23"/>
      <c r="AEO255" s="23"/>
      <c r="AEP255" s="23"/>
      <c r="AEQ255" s="23"/>
      <c r="AER255" s="23"/>
      <c r="AES255" s="23"/>
      <c r="AET255" s="23"/>
      <c r="AEU255" s="23"/>
      <c r="AEV255" s="23"/>
      <c r="AEW255" s="23"/>
      <c r="AEX255" s="23"/>
      <c r="AEY255" s="23"/>
      <c r="AEZ255" s="23"/>
      <c r="AFA255" s="23"/>
      <c r="AFB255" s="23"/>
      <c r="AFC255" s="23"/>
      <c r="AFD255" s="23"/>
      <c r="AFE255" s="23"/>
      <c r="AFF255" s="23"/>
      <c r="AFG255" s="23"/>
      <c r="AFH255" s="23"/>
      <c r="AFI255" s="23"/>
      <c r="AFJ255" s="23"/>
      <c r="AFK255" s="23"/>
      <c r="AFL255" s="23"/>
      <c r="AFM255" s="23"/>
      <c r="AFN255" s="23"/>
      <c r="AFO255" s="23"/>
      <c r="AFP255" s="23"/>
      <c r="AFQ255" s="23"/>
      <c r="AFR255" s="23"/>
      <c r="AFS255" s="23"/>
      <c r="AFT255" s="23"/>
      <c r="AFU255" s="23"/>
      <c r="AFV255" s="23"/>
      <c r="AFW255" s="23"/>
      <c r="AFX255" s="23"/>
      <c r="AFY255" s="23"/>
      <c r="AFZ255" s="23"/>
      <c r="AGA255" s="23"/>
      <c r="AGB255" s="23"/>
      <c r="AGC255" s="23"/>
      <c r="AGD255" s="23"/>
      <c r="AGE255" s="23"/>
      <c r="AGF255" s="23"/>
      <c r="AGG255" s="23"/>
      <c r="AGH255" s="23"/>
      <c r="AGI255" s="23"/>
      <c r="AGJ255" s="23"/>
      <c r="AGK255" s="23"/>
      <c r="AGL255" s="23"/>
      <c r="AGM255" s="23"/>
      <c r="AGN255" s="23"/>
      <c r="AGO255" s="23"/>
      <c r="AGP255" s="23"/>
      <c r="AGQ255" s="23"/>
      <c r="AGR255" s="23"/>
      <c r="AGS255" s="23"/>
      <c r="AGT255" s="23"/>
      <c r="AGU255" s="23"/>
      <c r="AGV255" s="23"/>
      <c r="AGW255" s="23"/>
      <c r="AGX255" s="23"/>
      <c r="AGY255" s="23"/>
      <c r="AGZ255" s="23"/>
      <c r="AHA255" s="23"/>
      <c r="AHB255" s="23"/>
      <c r="AHC255" s="23"/>
      <c r="AHD255" s="23"/>
      <c r="AHE255" s="23"/>
      <c r="AHF255" s="23"/>
      <c r="AHG255" s="23"/>
      <c r="AHH255" s="23"/>
      <c r="AHI255" s="23"/>
      <c r="AHJ255" s="23"/>
      <c r="AHK255" s="23"/>
      <c r="AHL255" s="23"/>
      <c r="AHM255" s="23"/>
      <c r="AHN255" s="23"/>
      <c r="AHO255" s="23"/>
      <c r="AHP255" s="23"/>
      <c r="AHQ255" s="23"/>
      <c r="AHR255" s="23"/>
      <c r="AHS255" s="23"/>
      <c r="AHT255" s="23"/>
      <c r="AHU255" s="23"/>
      <c r="AHV255" s="23"/>
      <c r="AHW255" s="23"/>
      <c r="AHX255" s="23"/>
      <c r="AHY255" s="23"/>
      <c r="AHZ255" s="23"/>
      <c r="AIA255" s="23"/>
      <c r="AIB255" s="23"/>
      <c r="AIC255" s="23"/>
      <c r="AID255" s="23"/>
    </row>
    <row r="256" spans="1:914" s="20" customFormat="1" ht="13.55" customHeight="1">
      <c r="A256" s="586" t="s">
        <v>443</v>
      </c>
      <c r="B256" s="67" t="s">
        <v>25</v>
      </c>
      <c r="C256" s="68">
        <v>2972916</v>
      </c>
      <c r="D256" s="392">
        <v>7.2919441070048219E-2</v>
      </c>
      <c r="E256" s="619">
        <v>431872</v>
      </c>
      <c r="F256" s="622">
        <f>E256/E244-1</f>
        <v>0.10231887387214922</v>
      </c>
      <c r="G256" s="79">
        <v>16835</v>
      </c>
      <c r="H256" s="84">
        <v>-1.0680590992702133E-3</v>
      </c>
      <c r="I256" s="83">
        <v>14951</v>
      </c>
      <c r="J256" s="84">
        <v>6.3749555318391993E-2</v>
      </c>
      <c r="K256" s="625"/>
      <c r="L256" s="627"/>
      <c r="M256" s="83">
        <v>1948</v>
      </c>
      <c r="N256" s="84">
        <v>0.16996996996996994</v>
      </c>
      <c r="O256" s="83"/>
      <c r="P256" s="84"/>
      <c r="Q256" s="83">
        <v>161</v>
      </c>
      <c r="R256" s="84">
        <v>1.7288135593220337</v>
      </c>
      <c r="S256" s="83">
        <v>2216</v>
      </c>
      <c r="T256" s="84">
        <f t="shared" ref="T256:T271" si="0">S256/S244-1</f>
        <v>0.45502298095863436</v>
      </c>
      <c r="U256" s="382"/>
      <c r="V256" s="381"/>
      <c r="W256" s="79">
        <v>52</v>
      </c>
      <c r="X256" s="84">
        <v>2.25</v>
      </c>
      <c r="Y256" s="382">
        <v>31</v>
      </c>
      <c r="Z256" s="84">
        <v>2.1</v>
      </c>
      <c r="AA256" s="369"/>
      <c r="AB256" s="234"/>
      <c r="AC256" s="369"/>
      <c r="AD256" s="234"/>
      <c r="AE256" s="369"/>
      <c r="AF256" s="234"/>
      <c r="AG256" s="369"/>
      <c r="AH256" s="234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  <c r="IV256" s="23"/>
      <c r="IW256" s="23"/>
      <c r="IX256" s="23"/>
      <c r="IY256" s="23"/>
      <c r="IZ256" s="23"/>
      <c r="JA256" s="23"/>
      <c r="JB256" s="23"/>
      <c r="JC256" s="23"/>
      <c r="JD256" s="23"/>
      <c r="JE256" s="23"/>
      <c r="JF256" s="23"/>
      <c r="JG256" s="23"/>
      <c r="JH256" s="23"/>
      <c r="JI256" s="23"/>
      <c r="JJ256" s="23"/>
      <c r="JK256" s="23"/>
      <c r="JL256" s="23"/>
      <c r="JM256" s="23"/>
      <c r="JN256" s="23"/>
      <c r="JO256" s="23"/>
      <c r="JP256" s="23"/>
      <c r="JQ256" s="23"/>
      <c r="JR256" s="23"/>
      <c r="JS256" s="23"/>
      <c r="JT256" s="23"/>
      <c r="JU256" s="23"/>
      <c r="JV256" s="23"/>
      <c r="JW256" s="23"/>
      <c r="JX256" s="23"/>
      <c r="JY256" s="23"/>
      <c r="JZ256" s="23"/>
      <c r="KA256" s="23"/>
      <c r="KB256" s="23"/>
      <c r="KC256" s="23"/>
      <c r="KD256" s="23"/>
      <c r="KE256" s="23"/>
      <c r="KF256" s="23"/>
      <c r="KG256" s="23"/>
      <c r="KH256" s="23"/>
      <c r="KI256" s="23"/>
      <c r="KJ256" s="23"/>
      <c r="KK256" s="23"/>
      <c r="KL256" s="23"/>
      <c r="KM256" s="23"/>
      <c r="KN256" s="23"/>
      <c r="KO256" s="23"/>
      <c r="KP256" s="23"/>
      <c r="KQ256" s="23"/>
      <c r="KR256" s="23"/>
      <c r="KS256" s="23"/>
      <c r="KT256" s="23"/>
      <c r="KU256" s="23"/>
      <c r="KV256" s="23"/>
      <c r="KW256" s="23"/>
      <c r="KX256" s="23"/>
      <c r="KY256" s="23"/>
      <c r="KZ256" s="23"/>
      <c r="LA256" s="23"/>
      <c r="LB256" s="23"/>
      <c r="LC256" s="23"/>
      <c r="LD256" s="23"/>
      <c r="LE256" s="23"/>
      <c r="LF256" s="23"/>
      <c r="LG256" s="23"/>
      <c r="LH256" s="23"/>
      <c r="LI256" s="23"/>
      <c r="LJ256" s="23"/>
      <c r="LK256" s="23"/>
      <c r="LL256" s="23"/>
      <c r="LM256" s="23"/>
      <c r="LN256" s="23"/>
      <c r="LO256" s="23"/>
      <c r="LP256" s="23"/>
      <c r="LQ256" s="23"/>
      <c r="LR256" s="23"/>
      <c r="LS256" s="23"/>
      <c r="LT256" s="23"/>
      <c r="LU256" s="23"/>
      <c r="LV256" s="23"/>
      <c r="LW256" s="23"/>
      <c r="LX256" s="23"/>
      <c r="LY256" s="23"/>
      <c r="LZ256" s="23"/>
      <c r="MA256" s="23"/>
      <c r="MB256" s="23"/>
      <c r="MC256" s="23"/>
      <c r="MD256" s="23"/>
      <c r="ME256" s="23"/>
      <c r="MF256" s="23"/>
      <c r="MG256" s="23"/>
      <c r="MH256" s="23"/>
      <c r="MI256" s="23"/>
      <c r="MJ256" s="23"/>
      <c r="MK256" s="23"/>
      <c r="ML256" s="23"/>
      <c r="MM256" s="23"/>
      <c r="MN256" s="23"/>
      <c r="MO256" s="23"/>
      <c r="MP256" s="23"/>
      <c r="MQ256" s="23"/>
      <c r="MR256" s="23"/>
      <c r="MS256" s="23"/>
      <c r="MT256" s="23"/>
      <c r="MU256" s="23"/>
      <c r="MV256" s="23"/>
      <c r="MW256" s="23"/>
      <c r="MX256" s="23"/>
      <c r="MY256" s="23"/>
      <c r="MZ256" s="23"/>
      <c r="NA256" s="23"/>
      <c r="NB256" s="23"/>
      <c r="NC256" s="23"/>
      <c r="ND256" s="23"/>
      <c r="NE256" s="23"/>
      <c r="NF256" s="23"/>
      <c r="NG256" s="23"/>
      <c r="NH256" s="23"/>
      <c r="NI256" s="23"/>
      <c r="NJ256" s="23"/>
      <c r="NK256" s="23"/>
      <c r="NL256" s="23"/>
      <c r="NM256" s="23"/>
      <c r="NN256" s="23"/>
      <c r="NO256" s="23"/>
      <c r="NP256" s="23"/>
      <c r="NQ256" s="23"/>
      <c r="NR256" s="23"/>
      <c r="NS256" s="23"/>
      <c r="NT256" s="23"/>
      <c r="NU256" s="23"/>
      <c r="NV256" s="23"/>
      <c r="NW256" s="23"/>
      <c r="NX256" s="23"/>
      <c r="NY256" s="23"/>
      <c r="NZ256" s="23"/>
      <c r="OA256" s="23"/>
      <c r="OB256" s="23"/>
      <c r="OC256" s="23"/>
      <c r="OD256" s="23"/>
      <c r="OE256" s="23"/>
      <c r="OF256" s="23"/>
      <c r="OG256" s="23"/>
      <c r="OH256" s="23"/>
      <c r="OI256" s="23"/>
      <c r="OJ256" s="23"/>
      <c r="OK256" s="23"/>
      <c r="OL256" s="23"/>
      <c r="OM256" s="23"/>
      <c r="ON256" s="23"/>
      <c r="OO256" s="23"/>
      <c r="OP256" s="23"/>
      <c r="OQ256" s="23"/>
      <c r="OR256" s="23"/>
      <c r="OS256" s="23"/>
      <c r="OT256" s="23"/>
      <c r="OU256" s="23"/>
      <c r="OV256" s="23"/>
      <c r="OW256" s="23"/>
      <c r="OX256" s="23"/>
      <c r="OY256" s="23"/>
      <c r="OZ256" s="23"/>
      <c r="PA256" s="23"/>
      <c r="PB256" s="23"/>
      <c r="PC256" s="23"/>
      <c r="PD256" s="23"/>
      <c r="PE256" s="23"/>
      <c r="PF256" s="23"/>
      <c r="PG256" s="23"/>
      <c r="PH256" s="23"/>
      <c r="PI256" s="23"/>
      <c r="PJ256" s="23"/>
      <c r="PK256" s="23"/>
      <c r="PL256" s="23"/>
      <c r="PM256" s="23"/>
      <c r="PN256" s="23"/>
      <c r="PO256" s="23"/>
      <c r="PP256" s="23"/>
      <c r="PQ256" s="23"/>
      <c r="PR256" s="23"/>
      <c r="PS256" s="23"/>
      <c r="PT256" s="23"/>
      <c r="PU256" s="23"/>
      <c r="PV256" s="23"/>
      <c r="PW256" s="23"/>
      <c r="PX256" s="23"/>
      <c r="PY256" s="23"/>
      <c r="PZ256" s="23"/>
      <c r="QA256" s="23"/>
      <c r="QB256" s="23"/>
      <c r="QC256" s="23"/>
      <c r="QD256" s="23"/>
      <c r="QE256" s="23"/>
      <c r="QF256" s="23"/>
      <c r="QG256" s="23"/>
      <c r="QH256" s="23"/>
      <c r="QI256" s="23"/>
      <c r="QJ256" s="23"/>
      <c r="QK256" s="23"/>
      <c r="QL256" s="23"/>
      <c r="QM256" s="23"/>
      <c r="QN256" s="23"/>
      <c r="QO256" s="23"/>
      <c r="QP256" s="23"/>
      <c r="QQ256" s="23"/>
      <c r="QR256" s="23"/>
      <c r="QS256" s="23"/>
      <c r="QT256" s="23"/>
      <c r="QU256" s="23"/>
      <c r="QV256" s="23"/>
      <c r="QW256" s="23"/>
      <c r="QX256" s="23"/>
      <c r="QY256" s="23"/>
      <c r="QZ256" s="23"/>
      <c r="RA256" s="23"/>
      <c r="RB256" s="23"/>
      <c r="RC256" s="23"/>
      <c r="RD256" s="23"/>
      <c r="RE256" s="23"/>
      <c r="RF256" s="23"/>
      <c r="RG256" s="23"/>
      <c r="RH256" s="23"/>
      <c r="RI256" s="23"/>
      <c r="RJ256" s="23"/>
      <c r="RK256" s="23"/>
      <c r="RL256" s="23"/>
      <c r="RM256" s="23"/>
      <c r="RN256" s="23"/>
      <c r="RO256" s="23"/>
      <c r="RP256" s="23"/>
      <c r="RQ256" s="23"/>
      <c r="RR256" s="23"/>
      <c r="RS256" s="23"/>
      <c r="RT256" s="23"/>
      <c r="RU256" s="23"/>
      <c r="RV256" s="23"/>
      <c r="RW256" s="23"/>
      <c r="RX256" s="23"/>
      <c r="RY256" s="23"/>
      <c r="RZ256" s="23"/>
      <c r="SA256" s="23"/>
      <c r="SB256" s="23"/>
      <c r="SC256" s="23"/>
      <c r="SD256" s="23"/>
      <c r="SE256" s="23"/>
      <c r="SF256" s="23"/>
      <c r="SG256" s="23"/>
      <c r="SH256" s="23"/>
      <c r="SI256" s="23"/>
      <c r="SJ256" s="23"/>
      <c r="SK256" s="23"/>
      <c r="SL256" s="23"/>
      <c r="SM256" s="23"/>
      <c r="SN256" s="23"/>
      <c r="SO256" s="23"/>
      <c r="SP256" s="23"/>
      <c r="SQ256" s="23"/>
      <c r="SR256" s="23"/>
      <c r="SS256" s="23"/>
      <c r="ST256" s="23"/>
      <c r="SU256" s="23"/>
      <c r="SV256" s="23"/>
      <c r="SW256" s="23"/>
      <c r="SX256" s="23"/>
      <c r="SY256" s="23"/>
      <c r="SZ256" s="23"/>
      <c r="TA256" s="23"/>
      <c r="TB256" s="23"/>
      <c r="TC256" s="23"/>
      <c r="TD256" s="23"/>
      <c r="TE256" s="23"/>
      <c r="TF256" s="23"/>
      <c r="TG256" s="23"/>
      <c r="TH256" s="23"/>
      <c r="TI256" s="23"/>
      <c r="TJ256" s="23"/>
      <c r="TK256" s="23"/>
      <c r="TL256" s="23"/>
      <c r="TM256" s="23"/>
      <c r="TN256" s="23"/>
      <c r="TO256" s="23"/>
      <c r="TP256" s="23"/>
      <c r="TQ256" s="23"/>
      <c r="TR256" s="23"/>
      <c r="TS256" s="23"/>
      <c r="TT256" s="23"/>
      <c r="TU256" s="23"/>
      <c r="TV256" s="23"/>
      <c r="TW256" s="23"/>
      <c r="TX256" s="23"/>
      <c r="TY256" s="23"/>
      <c r="TZ256" s="23"/>
      <c r="UA256" s="23"/>
      <c r="UB256" s="23"/>
      <c r="UC256" s="23"/>
      <c r="UD256" s="23"/>
      <c r="UE256" s="23"/>
      <c r="UF256" s="23"/>
      <c r="UG256" s="23"/>
      <c r="UH256" s="23"/>
      <c r="UI256" s="23"/>
      <c r="UJ256" s="23"/>
      <c r="UK256" s="23"/>
      <c r="UL256" s="23"/>
      <c r="UM256" s="23"/>
      <c r="UN256" s="23"/>
      <c r="UO256" s="23"/>
      <c r="UP256" s="23"/>
      <c r="UQ256" s="23"/>
      <c r="UR256" s="23"/>
      <c r="US256" s="23"/>
      <c r="UT256" s="23"/>
      <c r="UU256" s="23"/>
      <c r="UV256" s="23"/>
      <c r="UW256" s="23"/>
      <c r="UX256" s="23"/>
      <c r="UY256" s="23"/>
      <c r="UZ256" s="23"/>
      <c r="VA256" s="23"/>
      <c r="VB256" s="23"/>
      <c r="VC256" s="23"/>
      <c r="VD256" s="23"/>
      <c r="VE256" s="23"/>
      <c r="VF256" s="23"/>
      <c r="VG256" s="23"/>
      <c r="VH256" s="23"/>
      <c r="VI256" s="23"/>
      <c r="VJ256" s="23"/>
      <c r="VK256" s="23"/>
      <c r="VL256" s="23"/>
      <c r="VM256" s="23"/>
      <c r="VN256" s="23"/>
      <c r="VO256" s="23"/>
      <c r="VP256" s="23"/>
      <c r="VQ256" s="23"/>
      <c r="VR256" s="23"/>
      <c r="VS256" s="23"/>
      <c r="VT256" s="23"/>
      <c r="VU256" s="23"/>
      <c r="VV256" s="23"/>
      <c r="VW256" s="23"/>
      <c r="VX256" s="23"/>
      <c r="VY256" s="23"/>
      <c r="VZ256" s="23"/>
      <c r="WA256" s="23"/>
      <c r="WB256" s="23"/>
      <c r="WC256" s="23"/>
      <c r="WD256" s="23"/>
      <c r="WE256" s="23"/>
      <c r="WF256" s="23"/>
      <c r="WG256" s="23"/>
      <c r="WH256" s="23"/>
      <c r="WI256" s="23"/>
      <c r="WJ256" s="23"/>
      <c r="WK256" s="23"/>
      <c r="WL256" s="23"/>
      <c r="WM256" s="23"/>
      <c r="WN256" s="23"/>
      <c r="WO256" s="23"/>
      <c r="WP256" s="23"/>
      <c r="WQ256" s="23"/>
      <c r="WR256" s="23"/>
      <c r="WS256" s="23"/>
      <c r="WT256" s="23"/>
      <c r="WU256" s="23"/>
      <c r="WV256" s="23"/>
      <c r="WW256" s="23"/>
      <c r="WX256" s="23"/>
      <c r="WY256" s="23"/>
      <c r="WZ256" s="23"/>
      <c r="XA256" s="23"/>
      <c r="XB256" s="23"/>
      <c r="XC256" s="23"/>
      <c r="XD256" s="23"/>
      <c r="XE256" s="23"/>
      <c r="XF256" s="23"/>
      <c r="XG256" s="23"/>
      <c r="XH256" s="23"/>
      <c r="XI256" s="23"/>
      <c r="XJ256" s="23"/>
      <c r="XK256" s="23"/>
      <c r="XL256" s="23"/>
      <c r="XM256" s="23"/>
      <c r="XN256" s="23"/>
      <c r="XO256" s="23"/>
      <c r="XP256" s="23"/>
      <c r="XQ256" s="23"/>
      <c r="XR256" s="23"/>
      <c r="XS256" s="23"/>
      <c r="XT256" s="23"/>
      <c r="XU256" s="23"/>
      <c r="XV256" s="23"/>
      <c r="XW256" s="23"/>
      <c r="XX256" s="23"/>
      <c r="XY256" s="23"/>
      <c r="XZ256" s="23"/>
      <c r="YA256" s="23"/>
      <c r="YB256" s="23"/>
      <c r="YC256" s="23"/>
      <c r="YD256" s="23"/>
      <c r="YE256" s="23"/>
      <c r="YF256" s="23"/>
      <c r="YG256" s="23"/>
      <c r="YH256" s="23"/>
      <c r="YI256" s="23"/>
      <c r="YJ256" s="23"/>
      <c r="YK256" s="23"/>
      <c r="YL256" s="23"/>
      <c r="YM256" s="23"/>
      <c r="YN256" s="23"/>
      <c r="YO256" s="23"/>
      <c r="YP256" s="23"/>
      <c r="YQ256" s="23"/>
      <c r="YR256" s="23"/>
      <c r="YS256" s="23"/>
      <c r="YT256" s="23"/>
      <c r="YU256" s="23"/>
      <c r="YV256" s="23"/>
      <c r="YW256" s="23"/>
      <c r="YX256" s="23"/>
      <c r="YY256" s="23"/>
      <c r="YZ256" s="23"/>
      <c r="ZA256" s="23"/>
      <c r="ZB256" s="23"/>
      <c r="ZC256" s="23"/>
      <c r="ZD256" s="23"/>
      <c r="ZE256" s="23"/>
      <c r="ZF256" s="23"/>
      <c r="ZG256" s="23"/>
      <c r="ZH256" s="23"/>
      <c r="ZI256" s="23"/>
      <c r="ZJ256" s="23"/>
      <c r="ZK256" s="23"/>
      <c r="ZL256" s="23"/>
      <c r="ZM256" s="23"/>
      <c r="ZN256" s="23"/>
      <c r="ZO256" s="23"/>
      <c r="ZP256" s="23"/>
      <c r="ZQ256" s="23"/>
      <c r="ZR256" s="23"/>
      <c r="ZS256" s="23"/>
      <c r="ZT256" s="23"/>
      <c r="ZU256" s="23"/>
      <c r="ZV256" s="23"/>
      <c r="ZW256" s="23"/>
      <c r="ZX256" s="23"/>
      <c r="ZY256" s="23"/>
      <c r="ZZ256" s="23"/>
      <c r="AAA256" s="23"/>
      <c r="AAB256" s="23"/>
      <c r="AAC256" s="23"/>
      <c r="AAD256" s="23"/>
      <c r="AAE256" s="23"/>
      <c r="AAF256" s="23"/>
      <c r="AAG256" s="23"/>
      <c r="AAH256" s="23"/>
      <c r="AAI256" s="23"/>
      <c r="AAJ256" s="23"/>
      <c r="AAK256" s="23"/>
      <c r="AAL256" s="23"/>
      <c r="AAM256" s="23"/>
      <c r="AAN256" s="23"/>
      <c r="AAO256" s="23"/>
      <c r="AAP256" s="23"/>
      <c r="AAQ256" s="23"/>
      <c r="AAR256" s="23"/>
      <c r="AAS256" s="23"/>
      <c r="AAT256" s="23"/>
      <c r="AAU256" s="23"/>
      <c r="AAV256" s="23"/>
      <c r="AAW256" s="23"/>
      <c r="AAX256" s="23"/>
      <c r="AAY256" s="23"/>
      <c r="AAZ256" s="23"/>
      <c r="ABA256" s="23"/>
      <c r="ABB256" s="23"/>
      <c r="ABC256" s="23"/>
      <c r="ABD256" s="23"/>
      <c r="ABE256" s="23"/>
      <c r="ABF256" s="23"/>
      <c r="ABG256" s="23"/>
      <c r="ABH256" s="23"/>
      <c r="ABI256" s="23"/>
      <c r="ABJ256" s="23"/>
      <c r="ABK256" s="23"/>
      <c r="ABL256" s="23"/>
      <c r="ABM256" s="23"/>
      <c r="ABN256" s="23"/>
      <c r="ABO256" s="23"/>
      <c r="ABP256" s="23"/>
      <c r="ABQ256" s="23"/>
      <c r="ABR256" s="23"/>
      <c r="ABS256" s="23"/>
      <c r="ABT256" s="23"/>
      <c r="ABU256" s="23"/>
      <c r="ABV256" s="23"/>
      <c r="ABW256" s="23"/>
      <c r="ABX256" s="23"/>
      <c r="ABY256" s="23"/>
      <c r="ABZ256" s="23"/>
      <c r="ACA256" s="23"/>
      <c r="ACB256" s="23"/>
      <c r="ACC256" s="23"/>
      <c r="ACD256" s="23"/>
      <c r="ACE256" s="23"/>
      <c r="ACF256" s="23"/>
      <c r="ACG256" s="23"/>
      <c r="ACH256" s="23"/>
      <c r="ACI256" s="23"/>
      <c r="ACJ256" s="23"/>
      <c r="ACK256" s="23"/>
      <c r="ACL256" s="23"/>
      <c r="ACM256" s="23"/>
      <c r="ACN256" s="23"/>
      <c r="ACO256" s="23"/>
      <c r="ACP256" s="23"/>
      <c r="ACQ256" s="23"/>
      <c r="ACR256" s="23"/>
      <c r="ACS256" s="23"/>
      <c r="ACT256" s="23"/>
      <c r="ACU256" s="23"/>
      <c r="ACV256" s="23"/>
      <c r="ACW256" s="23"/>
      <c r="ACX256" s="23"/>
      <c r="ACY256" s="23"/>
      <c r="ACZ256" s="23"/>
      <c r="ADA256" s="23"/>
      <c r="ADB256" s="23"/>
      <c r="ADC256" s="23"/>
      <c r="ADD256" s="23"/>
      <c r="ADE256" s="23"/>
      <c r="ADF256" s="23"/>
      <c r="ADG256" s="23"/>
      <c r="ADH256" s="23"/>
      <c r="ADI256" s="23"/>
      <c r="ADJ256" s="23"/>
      <c r="ADK256" s="23"/>
      <c r="ADL256" s="23"/>
      <c r="ADM256" s="23"/>
      <c r="ADN256" s="23"/>
      <c r="ADO256" s="23"/>
      <c r="ADP256" s="23"/>
      <c r="ADQ256" s="23"/>
      <c r="ADR256" s="23"/>
      <c r="ADS256" s="23"/>
      <c r="ADT256" s="23"/>
      <c r="ADU256" s="23"/>
      <c r="ADV256" s="23"/>
      <c r="ADW256" s="23"/>
      <c r="ADX256" s="23"/>
      <c r="ADY256" s="23"/>
      <c r="ADZ256" s="23"/>
      <c r="AEA256" s="23"/>
      <c r="AEB256" s="23"/>
      <c r="AEC256" s="23"/>
      <c r="AED256" s="23"/>
      <c r="AEE256" s="23"/>
      <c r="AEF256" s="23"/>
      <c r="AEG256" s="23"/>
      <c r="AEH256" s="23"/>
      <c r="AEI256" s="23"/>
      <c r="AEJ256" s="23"/>
      <c r="AEK256" s="23"/>
      <c r="AEL256" s="23"/>
      <c r="AEM256" s="23"/>
      <c r="AEN256" s="23"/>
      <c r="AEO256" s="23"/>
      <c r="AEP256" s="23"/>
      <c r="AEQ256" s="23"/>
      <c r="AER256" s="23"/>
      <c r="AES256" s="23"/>
      <c r="AET256" s="23"/>
      <c r="AEU256" s="23"/>
      <c r="AEV256" s="23"/>
      <c r="AEW256" s="23"/>
      <c r="AEX256" s="23"/>
      <c r="AEY256" s="23"/>
      <c r="AEZ256" s="23"/>
      <c r="AFA256" s="23"/>
      <c r="AFB256" s="23"/>
      <c r="AFC256" s="23"/>
      <c r="AFD256" s="23"/>
      <c r="AFE256" s="23"/>
      <c r="AFF256" s="23"/>
      <c r="AFG256" s="23"/>
      <c r="AFH256" s="23"/>
      <c r="AFI256" s="23"/>
      <c r="AFJ256" s="23"/>
      <c r="AFK256" s="23"/>
      <c r="AFL256" s="23"/>
      <c r="AFM256" s="23"/>
      <c r="AFN256" s="23"/>
      <c r="AFO256" s="23"/>
      <c r="AFP256" s="23"/>
      <c r="AFQ256" s="23"/>
      <c r="AFR256" s="23"/>
      <c r="AFS256" s="23"/>
      <c r="AFT256" s="23"/>
      <c r="AFU256" s="23"/>
      <c r="AFV256" s="23"/>
      <c r="AFW256" s="23"/>
      <c r="AFX256" s="23"/>
      <c r="AFY256" s="23"/>
      <c r="AFZ256" s="23"/>
      <c r="AGA256" s="23"/>
      <c r="AGB256" s="23"/>
      <c r="AGC256" s="23"/>
      <c r="AGD256" s="23"/>
      <c r="AGE256" s="23"/>
      <c r="AGF256" s="23"/>
      <c r="AGG256" s="23"/>
      <c r="AGH256" s="23"/>
      <c r="AGI256" s="23"/>
      <c r="AGJ256" s="23"/>
      <c r="AGK256" s="23"/>
      <c r="AGL256" s="23"/>
      <c r="AGM256" s="23"/>
      <c r="AGN256" s="23"/>
      <c r="AGO256" s="23"/>
      <c r="AGP256" s="23"/>
      <c r="AGQ256" s="23"/>
      <c r="AGR256" s="23"/>
      <c r="AGS256" s="23"/>
      <c r="AGT256" s="23"/>
      <c r="AGU256" s="23"/>
      <c r="AGV256" s="23"/>
      <c r="AGW256" s="23"/>
      <c r="AGX256" s="23"/>
      <c r="AGY256" s="23"/>
      <c r="AGZ256" s="23"/>
      <c r="AHA256" s="23"/>
      <c r="AHB256" s="23"/>
      <c r="AHC256" s="23"/>
      <c r="AHD256" s="23"/>
      <c r="AHE256" s="23"/>
      <c r="AHF256" s="23"/>
      <c r="AHG256" s="23"/>
      <c r="AHH256" s="23"/>
      <c r="AHI256" s="23"/>
      <c r="AHJ256" s="23"/>
      <c r="AHK256" s="23"/>
      <c r="AHL256" s="23"/>
      <c r="AHM256" s="23"/>
      <c r="AHN256" s="23"/>
      <c r="AHO256" s="23"/>
      <c r="AHP256" s="23"/>
      <c r="AHQ256" s="23"/>
      <c r="AHR256" s="23"/>
      <c r="AHS256" s="23"/>
      <c r="AHT256" s="23"/>
      <c r="AHU256" s="23"/>
      <c r="AHV256" s="23"/>
      <c r="AHW256" s="23"/>
      <c r="AHX256" s="23"/>
      <c r="AHY256" s="23"/>
      <c r="AHZ256" s="23"/>
      <c r="AIA256" s="23"/>
      <c r="AIB256" s="23"/>
      <c r="AIC256" s="23"/>
      <c r="AID256" s="23"/>
    </row>
    <row r="257" spans="1:914" s="20" customFormat="1" ht="13.55" customHeight="1">
      <c r="A257" s="587"/>
      <c r="B257" s="260" t="s">
        <v>26</v>
      </c>
      <c r="C257" s="269">
        <v>2625634</v>
      </c>
      <c r="D257" s="393">
        <v>4.5191112328326621E-2</v>
      </c>
      <c r="E257" s="620"/>
      <c r="F257" s="623"/>
      <c r="G257" s="233">
        <v>15738</v>
      </c>
      <c r="H257" s="447">
        <f>G257/G245-1</f>
        <v>-2.6174122888435125E-2</v>
      </c>
      <c r="I257" s="369">
        <v>10988</v>
      </c>
      <c r="J257" s="447">
        <f t="shared" ref="J257:J271" si="1">I257/I245-1</f>
        <v>2.8838951310861338E-2</v>
      </c>
      <c r="K257" s="626"/>
      <c r="L257" s="628"/>
      <c r="M257" s="369">
        <v>1729</v>
      </c>
      <c r="N257" s="234">
        <v>0.2951310861423222</v>
      </c>
      <c r="O257" s="369"/>
      <c r="P257" s="234"/>
      <c r="Q257" s="369">
        <v>80</v>
      </c>
      <c r="R257" s="447">
        <f t="shared" ref="R257:R270" si="2">Q257/Q245-1</f>
        <v>1</v>
      </c>
      <c r="S257" s="369">
        <v>1332</v>
      </c>
      <c r="T257" s="462">
        <f t="shared" si="0"/>
        <v>4.1438623924941353E-2</v>
      </c>
      <c r="U257" s="384"/>
      <c r="V257" s="321"/>
      <c r="W257" s="233"/>
      <c r="X257" s="234"/>
      <c r="Y257" s="384">
        <v>2</v>
      </c>
      <c r="Z257" s="234">
        <v>0</v>
      </c>
      <c r="AA257" s="369"/>
      <c r="AB257" s="234"/>
      <c r="AC257" s="369"/>
      <c r="AD257" s="234"/>
      <c r="AE257" s="369"/>
      <c r="AF257" s="234"/>
      <c r="AG257" s="369"/>
      <c r="AH257" s="234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  <c r="IL257" s="23"/>
      <c r="IM257" s="23"/>
      <c r="IN257" s="23"/>
      <c r="IO257" s="23"/>
      <c r="IP257" s="23"/>
      <c r="IQ257" s="23"/>
      <c r="IR257" s="23"/>
      <c r="IS257" s="23"/>
      <c r="IT257" s="23"/>
      <c r="IU257" s="23"/>
      <c r="IV257" s="23"/>
      <c r="IW257" s="23"/>
      <c r="IX257" s="23"/>
      <c r="IY257" s="23"/>
      <c r="IZ257" s="23"/>
      <c r="JA257" s="23"/>
      <c r="JB257" s="23"/>
      <c r="JC257" s="23"/>
      <c r="JD257" s="23"/>
      <c r="JE257" s="23"/>
      <c r="JF257" s="23"/>
      <c r="JG257" s="23"/>
      <c r="JH257" s="23"/>
      <c r="JI257" s="23"/>
      <c r="JJ257" s="23"/>
      <c r="JK257" s="23"/>
      <c r="JL257" s="23"/>
      <c r="JM257" s="23"/>
      <c r="JN257" s="23"/>
      <c r="JO257" s="23"/>
      <c r="JP257" s="23"/>
      <c r="JQ257" s="23"/>
      <c r="JR257" s="23"/>
      <c r="JS257" s="23"/>
      <c r="JT257" s="23"/>
      <c r="JU257" s="23"/>
      <c r="JV257" s="23"/>
      <c r="JW257" s="23"/>
      <c r="JX257" s="23"/>
      <c r="JY257" s="23"/>
      <c r="JZ257" s="23"/>
      <c r="KA257" s="23"/>
      <c r="KB257" s="23"/>
      <c r="KC257" s="23"/>
      <c r="KD257" s="23"/>
      <c r="KE257" s="23"/>
      <c r="KF257" s="23"/>
      <c r="KG257" s="23"/>
      <c r="KH257" s="23"/>
      <c r="KI257" s="23"/>
      <c r="KJ257" s="23"/>
      <c r="KK257" s="23"/>
      <c r="KL257" s="23"/>
      <c r="KM257" s="23"/>
      <c r="KN257" s="23"/>
      <c r="KO257" s="23"/>
      <c r="KP257" s="23"/>
      <c r="KQ257" s="23"/>
      <c r="KR257" s="23"/>
      <c r="KS257" s="23"/>
      <c r="KT257" s="23"/>
      <c r="KU257" s="23"/>
      <c r="KV257" s="23"/>
      <c r="KW257" s="23"/>
      <c r="KX257" s="23"/>
      <c r="KY257" s="23"/>
      <c r="KZ257" s="23"/>
      <c r="LA257" s="23"/>
      <c r="LB257" s="23"/>
      <c r="LC257" s="23"/>
      <c r="LD257" s="23"/>
      <c r="LE257" s="23"/>
      <c r="LF257" s="23"/>
      <c r="LG257" s="23"/>
      <c r="LH257" s="23"/>
      <c r="LI257" s="23"/>
      <c r="LJ257" s="23"/>
      <c r="LK257" s="23"/>
      <c r="LL257" s="23"/>
      <c r="LM257" s="23"/>
      <c r="LN257" s="23"/>
      <c r="LO257" s="23"/>
      <c r="LP257" s="23"/>
      <c r="LQ257" s="23"/>
      <c r="LR257" s="23"/>
      <c r="LS257" s="23"/>
      <c r="LT257" s="23"/>
      <c r="LU257" s="23"/>
      <c r="LV257" s="23"/>
      <c r="LW257" s="23"/>
      <c r="LX257" s="23"/>
      <c r="LY257" s="23"/>
      <c r="LZ257" s="23"/>
      <c r="MA257" s="23"/>
      <c r="MB257" s="23"/>
      <c r="MC257" s="23"/>
      <c r="MD257" s="23"/>
      <c r="ME257" s="23"/>
      <c r="MF257" s="23"/>
      <c r="MG257" s="23"/>
      <c r="MH257" s="23"/>
      <c r="MI257" s="23"/>
      <c r="MJ257" s="23"/>
      <c r="MK257" s="23"/>
      <c r="ML257" s="23"/>
      <c r="MM257" s="23"/>
      <c r="MN257" s="23"/>
      <c r="MO257" s="23"/>
      <c r="MP257" s="23"/>
      <c r="MQ257" s="23"/>
      <c r="MR257" s="23"/>
      <c r="MS257" s="23"/>
      <c r="MT257" s="23"/>
      <c r="MU257" s="23"/>
      <c r="MV257" s="23"/>
      <c r="MW257" s="23"/>
      <c r="MX257" s="23"/>
      <c r="MY257" s="23"/>
      <c r="MZ257" s="23"/>
      <c r="NA257" s="23"/>
      <c r="NB257" s="23"/>
      <c r="NC257" s="23"/>
      <c r="ND257" s="23"/>
      <c r="NE257" s="23"/>
      <c r="NF257" s="23"/>
      <c r="NG257" s="23"/>
      <c r="NH257" s="23"/>
      <c r="NI257" s="23"/>
      <c r="NJ257" s="23"/>
      <c r="NK257" s="23"/>
      <c r="NL257" s="23"/>
      <c r="NM257" s="23"/>
      <c r="NN257" s="23"/>
      <c r="NO257" s="23"/>
      <c r="NP257" s="23"/>
      <c r="NQ257" s="23"/>
      <c r="NR257" s="23"/>
      <c r="NS257" s="23"/>
      <c r="NT257" s="23"/>
      <c r="NU257" s="23"/>
      <c r="NV257" s="23"/>
      <c r="NW257" s="23"/>
      <c r="NX257" s="23"/>
      <c r="NY257" s="23"/>
      <c r="NZ257" s="23"/>
      <c r="OA257" s="23"/>
      <c r="OB257" s="23"/>
      <c r="OC257" s="23"/>
      <c r="OD257" s="23"/>
      <c r="OE257" s="23"/>
      <c r="OF257" s="23"/>
      <c r="OG257" s="23"/>
      <c r="OH257" s="23"/>
      <c r="OI257" s="23"/>
      <c r="OJ257" s="23"/>
      <c r="OK257" s="23"/>
      <c r="OL257" s="23"/>
      <c r="OM257" s="23"/>
      <c r="ON257" s="23"/>
      <c r="OO257" s="23"/>
      <c r="OP257" s="23"/>
      <c r="OQ257" s="23"/>
      <c r="OR257" s="23"/>
      <c r="OS257" s="23"/>
      <c r="OT257" s="23"/>
      <c r="OU257" s="23"/>
      <c r="OV257" s="23"/>
      <c r="OW257" s="23"/>
      <c r="OX257" s="23"/>
      <c r="OY257" s="23"/>
      <c r="OZ257" s="23"/>
      <c r="PA257" s="23"/>
      <c r="PB257" s="23"/>
      <c r="PC257" s="23"/>
      <c r="PD257" s="23"/>
      <c r="PE257" s="23"/>
      <c r="PF257" s="23"/>
      <c r="PG257" s="23"/>
      <c r="PH257" s="23"/>
      <c r="PI257" s="23"/>
      <c r="PJ257" s="23"/>
      <c r="PK257" s="23"/>
      <c r="PL257" s="23"/>
      <c r="PM257" s="23"/>
      <c r="PN257" s="23"/>
      <c r="PO257" s="23"/>
      <c r="PP257" s="23"/>
      <c r="PQ257" s="23"/>
      <c r="PR257" s="23"/>
      <c r="PS257" s="23"/>
      <c r="PT257" s="23"/>
      <c r="PU257" s="23"/>
      <c r="PV257" s="23"/>
      <c r="PW257" s="23"/>
      <c r="PX257" s="23"/>
      <c r="PY257" s="23"/>
      <c r="PZ257" s="23"/>
      <c r="QA257" s="23"/>
      <c r="QB257" s="23"/>
      <c r="QC257" s="23"/>
      <c r="QD257" s="23"/>
      <c r="QE257" s="23"/>
      <c r="QF257" s="23"/>
      <c r="QG257" s="23"/>
      <c r="QH257" s="23"/>
      <c r="QI257" s="23"/>
      <c r="QJ257" s="23"/>
      <c r="QK257" s="23"/>
      <c r="QL257" s="23"/>
      <c r="QM257" s="23"/>
      <c r="QN257" s="23"/>
      <c r="QO257" s="23"/>
      <c r="QP257" s="23"/>
      <c r="QQ257" s="23"/>
      <c r="QR257" s="23"/>
      <c r="QS257" s="23"/>
      <c r="QT257" s="23"/>
      <c r="QU257" s="23"/>
      <c r="QV257" s="23"/>
      <c r="QW257" s="23"/>
      <c r="QX257" s="23"/>
      <c r="QY257" s="23"/>
      <c r="QZ257" s="23"/>
      <c r="RA257" s="23"/>
      <c r="RB257" s="23"/>
      <c r="RC257" s="23"/>
      <c r="RD257" s="23"/>
      <c r="RE257" s="23"/>
      <c r="RF257" s="23"/>
      <c r="RG257" s="23"/>
      <c r="RH257" s="23"/>
      <c r="RI257" s="23"/>
      <c r="RJ257" s="23"/>
      <c r="RK257" s="23"/>
      <c r="RL257" s="23"/>
      <c r="RM257" s="23"/>
      <c r="RN257" s="23"/>
      <c r="RO257" s="23"/>
      <c r="RP257" s="23"/>
      <c r="RQ257" s="23"/>
      <c r="RR257" s="23"/>
      <c r="RS257" s="23"/>
      <c r="RT257" s="23"/>
      <c r="RU257" s="23"/>
      <c r="RV257" s="23"/>
      <c r="RW257" s="23"/>
      <c r="RX257" s="23"/>
      <c r="RY257" s="23"/>
      <c r="RZ257" s="23"/>
      <c r="SA257" s="23"/>
      <c r="SB257" s="23"/>
      <c r="SC257" s="23"/>
      <c r="SD257" s="23"/>
      <c r="SE257" s="23"/>
      <c r="SF257" s="23"/>
      <c r="SG257" s="23"/>
      <c r="SH257" s="23"/>
      <c r="SI257" s="23"/>
      <c r="SJ257" s="23"/>
      <c r="SK257" s="23"/>
      <c r="SL257" s="23"/>
      <c r="SM257" s="23"/>
      <c r="SN257" s="23"/>
      <c r="SO257" s="23"/>
      <c r="SP257" s="23"/>
      <c r="SQ257" s="23"/>
      <c r="SR257" s="23"/>
      <c r="SS257" s="23"/>
      <c r="ST257" s="23"/>
      <c r="SU257" s="23"/>
      <c r="SV257" s="23"/>
      <c r="SW257" s="23"/>
      <c r="SX257" s="23"/>
      <c r="SY257" s="23"/>
      <c r="SZ257" s="23"/>
      <c r="TA257" s="23"/>
      <c r="TB257" s="23"/>
      <c r="TC257" s="23"/>
      <c r="TD257" s="23"/>
      <c r="TE257" s="23"/>
      <c r="TF257" s="23"/>
      <c r="TG257" s="23"/>
      <c r="TH257" s="23"/>
      <c r="TI257" s="23"/>
      <c r="TJ257" s="23"/>
      <c r="TK257" s="23"/>
      <c r="TL257" s="23"/>
      <c r="TM257" s="23"/>
      <c r="TN257" s="23"/>
      <c r="TO257" s="23"/>
      <c r="TP257" s="23"/>
      <c r="TQ257" s="23"/>
      <c r="TR257" s="23"/>
      <c r="TS257" s="23"/>
      <c r="TT257" s="23"/>
      <c r="TU257" s="23"/>
      <c r="TV257" s="23"/>
      <c r="TW257" s="23"/>
      <c r="TX257" s="23"/>
      <c r="TY257" s="23"/>
      <c r="TZ257" s="23"/>
      <c r="UA257" s="23"/>
      <c r="UB257" s="23"/>
      <c r="UC257" s="23"/>
      <c r="UD257" s="23"/>
      <c r="UE257" s="23"/>
      <c r="UF257" s="23"/>
      <c r="UG257" s="23"/>
      <c r="UH257" s="23"/>
      <c r="UI257" s="23"/>
      <c r="UJ257" s="23"/>
      <c r="UK257" s="23"/>
      <c r="UL257" s="23"/>
      <c r="UM257" s="23"/>
      <c r="UN257" s="23"/>
      <c r="UO257" s="23"/>
      <c r="UP257" s="23"/>
      <c r="UQ257" s="23"/>
      <c r="UR257" s="23"/>
      <c r="US257" s="23"/>
      <c r="UT257" s="23"/>
      <c r="UU257" s="23"/>
      <c r="UV257" s="23"/>
      <c r="UW257" s="23"/>
      <c r="UX257" s="23"/>
      <c r="UY257" s="23"/>
      <c r="UZ257" s="23"/>
      <c r="VA257" s="23"/>
      <c r="VB257" s="23"/>
      <c r="VC257" s="23"/>
      <c r="VD257" s="23"/>
      <c r="VE257" s="23"/>
      <c r="VF257" s="23"/>
      <c r="VG257" s="23"/>
      <c r="VH257" s="23"/>
      <c r="VI257" s="23"/>
      <c r="VJ257" s="23"/>
      <c r="VK257" s="23"/>
      <c r="VL257" s="23"/>
      <c r="VM257" s="23"/>
      <c r="VN257" s="23"/>
      <c r="VO257" s="23"/>
      <c r="VP257" s="23"/>
      <c r="VQ257" s="23"/>
      <c r="VR257" s="23"/>
      <c r="VS257" s="23"/>
      <c r="VT257" s="23"/>
      <c r="VU257" s="23"/>
      <c r="VV257" s="23"/>
      <c r="VW257" s="23"/>
      <c r="VX257" s="23"/>
      <c r="VY257" s="23"/>
      <c r="VZ257" s="23"/>
      <c r="WA257" s="23"/>
      <c r="WB257" s="23"/>
      <c r="WC257" s="23"/>
      <c r="WD257" s="23"/>
      <c r="WE257" s="23"/>
      <c r="WF257" s="23"/>
      <c r="WG257" s="23"/>
      <c r="WH257" s="23"/>
      <c r="WI257" s="23"/>
      <c r="WJ257" s="23"/>
      <c r="WK257" s="23"/>
      <c r="WL257" s="23"/>
      <c r="WM257" s="23"/>
      <c r="WN257" s="23"/>
      <c r="WO257" s="23"/>
      <c r="WP257" s="23"/>
      <c r="WQ257" s="23"/>
      <c r="WR257" s="23"/>
      <c r="WS257" s="23"/>
      <c r="WT257" s="23"/>
      <c r="WU257" s="23"/>
      <c r="WV257" s="23"/>
      <c r="WW257" s="23"/>
      <c r="WX257" s="23"/>
      <c r="WY257" s="23"/>
      <c r="WZ257" s="23"/>
      <c r="XA257" s="23"/>
      <c r="XB257" s="23"/>
      <c r="XC257" s="23"/>
      <c r="XD257" s="23"/>
      <c r="XE257" s="23"/>
      <c r="XF257" s="23"/>
      <c r="XG257" s="23"/>
      <c r="XH257" s="23"/>
      <c r="XI257" s="23"/>
      <c r="XJ257" s="23"/>
      <c r="XK257" s="23"/>
      <c r="XL257" s="23"/>
      <c r="XM257" s="23"/>
      <c r="XN257" s="23"/>
      <c r="XO257" s="23"/>
      <c r="XP257" s="23"/>
      <c r="XQ257" s="23"/>
      <c r="XR257" s="23"/>
      <c r="XS257" s="23"/>
      <c r="XT257" s="23"/>
      <c r="XU257" s="23"/>
      <c r="XV257" s="23"/>
      <c r="XW257" s="23"/>
      <c r="XX257" s="23"/>
      <c r="XY257" s="23"/>
      <c r="XZ257" s="23"/>
      <c r="YA257" s="23"/>
      <c r="YB257" s="23"/>
      <c r="YC257" s="23"/>
      <c r="YD257" s="23"/>
      <c r="YE257" s="23"/>
      <c r="YF257" s="23"/>
      <c r="YG257" s="23"/>
      <c r="YH257" s="23"/>
      <c r="YI257" s="23"/>
      <c r="YJ257" s="23"/>
      <c r="YK257" s="23"/>
      <c r="YL257" s="23"/>
      <c r="YM257" s="23"/>
      <c r="YN257" s="23"/>
      <c r="YO257" s="23"/>
      <c r="YP257" s="23"/>
      <c r="YQ257" s="23"/>
      <c r="YR257" s="23"/>
      <c r="YS257" s="23"/>
      <c r="YT257" s="23"/>
      <c r="YU257" s="23"/>
      <c r="YV257" s="23"/>
      <c r="YW257" s="23"/>
      <c r="YX257" s="23"/>
      <c r="YY257" s="23"/>
      <c r="YZ257" s="23"/>
      <c r="ZA257" s="23"/>
      <c r="ZB257" s="23"/>
      <c r="ZC257" s="23"/>
      <c r="ZD257" s="23"/>
      <c r="ZE257" s="23"/>
      <c r="ZF257" s="23"/>
      <c r="ZG257" s="23"/>
      <c r="ZH257" s="23"/>
      <c r="ZI257" s="23"/>
      <c r="ZJ257" s="23"/>
      <c r="ZK257" s="23"/>
      <c r="ZL257" s="23"/>
      <c r="ZM257" s="23"/>
      <c r="ZN257" s="23"/>
      <c r="ZO257" s="23"/>
      <c r="ZP257" s="23"/>
      <c r="ZQ257" s="23"/>
      <c r="ZR257" s="23"/>
      <c r="ZS257" s="23"/>
      <c r="ZT257" s="23"/>
      <c r="ZU257" s="23"/>
      <c r="ZV257" s="23"/>
      <c r="ZW257" s="23"/>
      <c r="ZX257" s="23"/>
      <c r="ZY257" s="23"/>
      <c r="ZZ257" s="23"/>
      <c r="AAA257" s="23"/>
      <c r="AAB257" s="23"/>
      <c r="AAC257" s="23"/>
      <c r="AAD257" s="23"/>
      <c r="AAE257" s="23"/>
      <c r="AAF257" s="23"/>
      <c r="AAG257" s="23"/>
      <c r="AAH257" s="23"/>
      <c r="AAI257" s="23"/>
      <c r="AAJ257" s="23"/>
      <c r="AAK257" s="23"/>
      <c r="AAL257" s="23"/>
      <c r="AAM257" s="23"/>
      <c r="AAN257" s="23"/>
      <c r="AAO257" s="23"/>
      <c r="AAP257" s="23"/>
      <c r="AAQ257" s="23"/>
      <c r="AAR257" s="23"/>
      <c r="AAS257" s="23"/>
      <c r="AAT257" s="23"/>
      <c r="AAU257" s="23"/>
      <c r="AAV257" s="23"/>
      <c r="AAW257" s="23"/>
      <c r="AAX257" s="23"/>
      <c r="AAY257" s="23"/>
      <c r="AAZ257" s="23"/>
      <c r="ABA257" s="23"/>
      <c r="ABB257" s="23"/>
      <c r="ABC257" s="23"/>
      <c r="ABD257" s="23"/>
      <c r="ABE257" s="23"/>
      <c r="ABF257" s="23"/>
      <c r="ABG257" s="23"/>
      <c r="ABH257" s="23"/>
      <c r="ABI257" s="23"/>
      <c r="ABJ257" s="23"/>
      <c r="ABK257" s="23"/>
      <c r="ABL257" s="23"/>
      <c r="ABM257" s="23"/>
      <c r="ABN257" s="23"/>
      <c r="ABO257" s="23"/>
      <c r="ABP257" s="23"/>
      <c r="ABQ257" s="23"/>
      <c r="ABR257" s="23"/>
      <c r="ABS257" s="23"/>
      <c r="ABT257" s="23"/>
      <c r="ABU257" s="23"/>
      <c r="ABV257" s="23"/>
      <c r="ABW257" s="23"/>
      <c r="ABX257" s="23"/>
      <c r="ABY257" s="23"/>
      <c r="ABZ257" s="23"/>
      <c r="ACA257" s="23"/>
      <c r="ACB257" s="23"/>
      <c r="ACC257" s="23"/>
      <c r="ACD257" s="23"/>
      <c r="ACE257" s="23"/>
      <c r="ACF257" s="23"/>
      <c r="ACG257" s="23"/>
      <c r="ACH257" s="23"/>
      <c r="ACI257" s="23"/>
      <c r="ACJ257" s="23"/>
      <c r="ACK257" s="23"/>
      <c r="ACL257" s="23"/>
      <c r="ACM257" s="23"/>
      <c r="ACN257" s="23"/>
      <c r="ACO257" s="23"/>
      <c r="ACP257" s="23"/>
      <c r="ACQ257" s="23"/>
      <c r="ACR257" s="23"/>
      <c r="ACS257" s="23"/>
      <c r="ACT257" s="23"/>
      <c r="ACU257" s="23"/>
      <c r="ACV257" s="23"/>
      <c r="ACW257" s="23"/>
      <c r="ACX257" s="23"/>
      <c r="ACY257" s="23"/>
      <c r="ACZ257" s="23"/>
      <c r="ADA257" s="23"/>
      <c r="ADB257" s="23"/>
      <c r="ADC257" s="23"/>
      <c r="ADD257" s="23"/>
      <c r="ADE257" s="23"/>
      <c r="ADF257" s="23"/>
      <c r="ADG257" s="23"/>
      <c r="ADH257" s="23"/>
      <c r="ADI257" s="23"/>
      <c r="ADJ257" s="23"/>
      <c r="ADK257" s="23"/>
      <c r="ADL257" s="23"/>
      <c r="ADM257" s="23"/>
      <c r="ADN257" s="23"/>
      <c r="ADO257" s="23"/>
      <c r="ADP257" s="23"/>
      <c r="ADQ257" s="23"/>
      <c r="ADR257" s="23"/>
      <c r="ADS257" s="23"/>
      <c r="ADT257" s="23"/>
      <c r="ADU257" s="23"/>
      <c r="ADV257" s="23"/>
      <c r="ADW257" s="23"/>
      <c r="ADX257" s="23"/>
      <c r="ADY257" s="23"/>
      <c r="ADZ257" s="23"/>
      <c r="AEA257" s="23"/>
      <c r="AEB257" s="23"/>
      <c r="AEC257" s="23"/>
      <c r="AED257" s="23"/>
      <c r="AEE257" s="23"/>
      <c r="AEF257" s="23"/>
      <c r="AEG257" s="23"/>
      <c r="AEH257" s="23"/>
      <c r="AEI257" s="23"/>
      <c r="AEJ257" s="23"/>
      <c r="AEK257" s="23"/>
      <c r="AEL257" s="23"/>
      <c r="AEM257" s="23"/>
      <c r="AEN257" s="23"/>
      <c r="AEO257" s="23"/>
      <c r="AEP257" s="23"/>
      <c r="AEQ257" s="23"/>
      <c r="AER257" s="23"/>
      <c r="AES257" s="23"/>
      <c r="AET257" s="23"/>
      <c r="AEU257" s="23"/>
      <c r="AEV257" s="23"/>
      <c r="AEW257" s="23"/>
      <c r="AEX257" s="23"/>
      <c r="AEY257" s="23"/>
      <c r="AEZ257" s="23"/>
      <c r="AFA257" s="23"/>
      <c r="AFB257" s="23"/>
      <c r="AFC257" s="23"/>
      <c r="AFD257" s="23"/>
      <c r="AFE257" s="23"/>
      <c r="AFF257" s="23"/>
      <c r="AFG257" s="23"/>
      <c r="AFH257" s="23"/>
      <c r="AFI257" s="23"/>
      <c r="AFJ257" s="23"/>
      <c r="AFK257" s="23"/>
      <c r="AFL257" s="23"/>
      <c r="AFM257" s="23"/>
      <c r="AFN257" s="23"/>
      <c r="AFO257" s="23"/>
      <c r="AFP257" s="23"/>
      <c r="AFQ257" s="23"/>
      <c r="AFR257" s="23"/>
      <c r="AFS257" s="23"/>
      <c r="AFT257" s="23"/>
      <c r="AFU257" s="23"/>
      <c r="AFV257" s="23"/>
      <c r="AFW257" s="23"/>
      <c r="AFX257" s="23"/>
      <c r="AFY257" s="23"/>
      <c r="AFZ257" s="23"/>
      <c r="AGA257" s="23"/>
      <c r="AGB257" s="23"/>
      <c r="AGC257" s="23"/>
      <c r="AGD257" s="23"/>
      <c r="AGE257" s="23"/>
      <c r="AGF257" s="23"/>
      <c r="AGG257" s="23"/>
      <c r="AGH257" s="23"/>
      <c r="AGI257" s="23"/>
      <c r="AGJ257" s="23"/>
      <c r="AGK257" s="23"/>
      <c r="AGL257" s="23"/>
      <c r="AGM257" s="23"/>
      <c r="AGN257" s="23"/>
      <c r="AGO257" s="23"/>
      <c r="AGP257" s="23"/>
      <c r="AGQ257" s="23"/>
      <c r="AGR257" s="23"/>
      <c r="AGS257" s="23"/>
      <c r="AGT257" s="23"/>
      <c r="AGU257" s="23"/>
      <c r="AGV257" s="23"/>
      <c r="AGW257" s="23"/>
      <c r="AGX257" s="23"/>
      <c r="AGY257" s="23"/>
      <c r="AGZ257" s="23"/>
      <c r="AHA257" s="23"/>
      <c r="AHB257" s="23"/>
      <c r="AHC257" s="23"/>
      <c r="AHD257" s="23"/>
      <c r="AHE257" s="23"/>
      <c r="AHF257" s="23"/>
      <c r="AHG257" s="23"/>
      <c r="AHH257" s="23"/>
      <c r="AHI257" s="23"/>
      <c r="AHJ257" s="23"/>
      <c r="AHK257" s="23"/>
      <c r="AHL257" s="23"/>
      <c r="AHM257" s="23"/>
      <c r="AHN257" s="23"/>
      <c r="AHO257" s="23"/>
      <c r="AHP257" s="23"/>
      <c r="AHQ257" s="23"/>
      <c r="AHR257" s="23"/>
      <c r="AHS257" s="23"/>
      <c r="AHT257" s="23"/>
      <c r="AHU257" s="23"/>
      <c r="AHV257" s="23"/>
      <c r="AHW257" s="23"/>
      <c r="AHX257" s="23"/>
      <c r="AHY257" s="23"/>
      <c r="AHZ257" s="23"/>
      <c r="AIA257" s="23"/>
      <c r="AIB257" s="23"/>
      <c r="AIC257" s="23"/>
      <c r="AID257" s="23"/>
    </row>
    <row r="258" spans="1:914" s="20" customFormat="1" ht="13.55" customHeight="1">
      <c r="A258" s="587"/>
      <c r="B258" s="260" t="s">
        <v>199</v>
      </c>
      <c r="C258" s="443">
        <v>2197971</v>
      </c>
      <c r="D258" s="442">
        <v>2.6134084534396029E-2</v>
      </c>
      <c r="E258" s="620"/>
      <c r="F258" s="623"/>
      <c r="G258" s="233">
        <v>16748</v>
      </c>
      <c r="H258" s="454">
        <f t="shared" ref="H258:H270" si="3">(G258/G246-1)</f>
        <v>0.17299341644488031</v>
      </c>
      <c r="I258" s="369">
        <v>11491</v>
      </c>
      <c r="J258" s="234">
        <f t="shared" si="1"/>
        <v>-0.10991479473276533</v>
      </c>
      <c r="K258" s="626"/>
      <c r="L258" s="628"/>
      <c r="M258" s="369">
        <v>2928</v>
      </c>
      <c r="N258" s="447">
        <f t="shared" ref="N258:N271" si="4">M258/M246-1</f>
        <v>-3.1746031746031744E-2</v>
      </c>
      <c r="O258" s="369"/>
      <c r="P258" s="234"/>
      <c r="Q258" s="369">
        <v>138</v>
      </c>
      <c r="R258" s="454">
        <f t="shared" si="2"/>
        <v>-0.5892857142857143</v>
      </c>
      <c r="S258" s="369">
        <v>1045</v>
      </c>
      <c r="T258" s="447">
        <f t="shared" si="0"/>
        <v>0.53001464128843345</v>
      </c>
      <c r="U258" s="384"/>
      <c r="V258" s="321"/>
      <c r="W258" s="233"/>
      <c r="X258" s="234"/>
      <c r="Y258" s="384">
        <v>2</v>
      </c>
      <c r="Z258" s="447">
        <f t="shared" ref="Z258:Z271" si="5">Y258/Y246-1</f>
        <v>-0.5</v>
      </c>
      <c r="AA258" s="369"/>
      <c r="AB258" s="234"/>
      <c r="AC258" s="369"/>
      <c r="AD258" s="234"/>
      <c r="AE258" s="369"/>
      <c r="AF258" s="234"/>
      <c r="AG258" s="369"/>
      <c r="AH258" s="234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  <c r="HS258" s="23"/>
      <c r="HT258" s="23"/>
      <c r="HU258" s="23"/>
      <c r="HV258" s="23"/>
      <c r="HW258" s="23"/>
      <c r="HX258" s="23"/>
      <c r="HY258" s="23"/>
      <c r="HZ258" s="23"/>
      <c r="IA258" s="23"/>
      <c r="IB258" s="23"/>
      <c r="IC258" s="23"/>
      <c r="ID258" s="23"/>
      <c r="IE258" s="23"/>
      <c r="IF258" s="23"/>
      <c r="IG258" s="23"/>
      <c r="IH258" s="23"/>
      <c r="II258" s="23"/>
      <c r="IJ258" s="23"/>
      <c r="IK258" s="23"/>
      <c r="IL258" s="23"/>
      <c r="IM258" s="23"/>
      <c r="IN258" s="23"/>
      <c r="IO258" s="23"/>
      <c r="IP258" s="23"/>
      <c r="IQ258" s="23"/>
      <c r="IR258" s="23"/>
      <c r="IS258" s="23"/>
      <c r="IT258" s="23"/>
      <c r="IU258" s="23"/>
      <c r="IV258" s="23"/>
      <c r="IW258" s="23"/>
      <c r="IX258" s="23"/>
      <c r="IY258" s="23"/>
      <c r="IZ258" s="23"/>
      <c r="JA258" s="23"/>
      <c r="JB258" s="23"/>
      <c r="JC258" s="23"/>
      <c r="JD258" s="23"/>
      <c r="JE258" s="23"/>
      <c r="JF258" s="23"/>
      <c r="JG258" s="23"/>
      <c r="JH258" s="23"/>
      <c r="JI258" s="23"/>
      <c r="JJ258" s="23"/>
      <c r="JK258" s="23"/>
      <c r="JL258" s="23"/>
      <c r="JM258" s="23"/>
      <c r="JN258" s="23"/>
      <c r="JO258" s="23"/>
      <c r="JP258" s="23"/>
      <c r="JQ258" s="23"/>
      <c r="JR258" s="23"/>
      <c r="JS258" s="23"/>
      <c r="JT258" s="23"/>
      <c r="JU258" s="23"/>
      <c r="JV258" s="23"/>
      <c r="JW258" s="23"/>
      <c r="JX258" s="23"/>
      <c r="JY258" s="23"/>
      <c r="JZ258" s="23"/>
      <c r="KA258" s="23"/>
      <c r="KB258" s="23"/>
      <c r="KC258" s="23"/>
      <c r="KD258" s="23"/>
      <c r="KE258" s="23"/>
      <c r="KF258" s="23"/>
      <c r="KG258" s="23"/>
      <c r="KH258" s="23"/>
      <c r="KI258" s="23"/>
      <c r="KJ258" s="23"/>
      <c r="KK258" s="23"/>
      <c r="KL258" s="23"/>
      <c r="KM258" s="23"/>
      <c r="KN258" s="23"/>
      <c r="KO258" s="23"/>
      <c r="KP258" s="23"/>
      <c r="KQ258" s="23"/>
      <c r="KR258" s="23"/>
      <c r="KS258" s="23"/>
      <c r="KT258" s="23"/>
      <c r="KU258" s="23"/>
      <c r="KV258" s="23"/>
      <c r="KW258" s="23"/>
      <c r="KX258" s="23"/>
      <c r="KY258" s="23"/>
      <c r="KZ258" s="23"/>
      <c r="LA258" s="23"/>
      <c r="LB258" s="23"/>
      <c r="LC258" s="23"/>
      <c r="LD258" s="23"/>
      <c r="LE258" s="23"/>
      <c r="LF258" s="23"/>
      <c r="LG258" s="23"/>
      <c r="LH258" s="23"/>
      <c r="LI258" s="23"/>
      <c r="LJ258" s="23"/>
      <c r="LK258" s="23"/>
      <c r="LL258" s="23"/>
      <c r="LM258" s="23"/>
      <c r="LN258" s="23"/>
      <c r="LO258" s="23"/>
      <c r="LP258" s="23"/>
      <c r="LQ258" s="23"/>
      <c r="LR258" s="23"/>
      <c r="LS258" s="23"/>
      <c r="LT258" s="23"/>
      <c r="LU258" s="23"/>
      <c r="LV258" s="23"/>
      <c r="LW258" s="23"/>
      <c r="LX258" s="23"/>
      <c r="LY258" s="23"/>
      <c r="LZ258" s="23"/>
      <c r="MA258" s="23"/>
      <c r="MB258" s="23"/>
      <c r="MC258" s="23"/>
      <c r="MD258" s="23"/>
      <c r="ME258" s="23"/>
      <c r="MF258" s="23"/>
      <c r="MG258" s="23"/>
      <c r="MH258" s="23"/>
      <c r="MI258" s="23"/>
      <c r="MJ258" s="23"/>
      <c r="MK258" s="23"/>
      <c r="ML258" s="23"/>
      <c r="MM258" s="23"/>
      <c r="MN258" s="23"/>
      <c r="MO258" s="23"/>
      <c r="MP258" s="23"/>
      <c r="MQ258" s="23"/>
      <c r="MR258" s="23"/>
      <c r="MS258" s="23"/>
      <c r="MT258" s="23"/>
      <c r="MU258" s="23"/>
      <c r="MV258" s="23"/>
      <c r="MW258" s="23"/>
      <c r="MX258" s="23"/>
      <c r="MY258" s="23"/>
      <c r="MZ258" s="23"/>
      <c r="NA258" s="23"/>
      <c r="NB258" s="23"/>
      <c r="NC258" s="23"/>
      <c r="ND258" s="23"/>
      <c r="NE258" s="23"/>
      <c r="NF258" s="23"/>
      <c r="NG258" s="23"/>
      <c r="NH258" s="23"/>
      <c r="NI258" s="23"/>
      <c r="NJ258" s="23"/>
      <c r="NK258" s="23"/>
      <c r="NL258" s="23"/>
      <c r="NM258" s="23"/>
      <c r="NN258" s="23"/>
      <c r="NO258" s="23"/>
      <c r="NP258" s="23"/>
      <c r="NQ258" s="23"/>
      <c r="NR258" s="23"/>
      <c r="NS258" s="23"/>
      <c r="NT258" s="23"/>
      <c r="NU258" s="23"/>
      <c r="NV258" s="23"/>
      <c r="NW258" s="23"/>
      <c r="NX258" s="23"/>
      <c r="NY258" s="23"/>
      <c r="NZ258" s="23"/>
      <c r="OA258" s="23"/>
      <c r="OB258" s="23"/>
      <c r="OC258" s="23"/>
      <c r="OD258" s="23"/>
      <c r="OE258" s="23"/>
      <c r="OF258" s="23"/>
      <c r="OG258" s="23"/>
      <c r="OH258" s="23"/>
      <c r="OI258" s="23"/>
      <c r="OJ258" s="23"/>
      <c r="OK258" s="23"/>
      <c r="OL258" s="23"/>
      <c r="OM258" s="23"/>
      <c r="ON258" s="23"/>
      <c r="OO258" s="23"/>
      <c r="OP258" s="23"/>
      <c r="OQ258" s="23"/>
      <c r="OR258" s="23"/>
      <c r="OS258" s="23"/>
      <c r="OT258" s="23"/>
      <c r="OU258" s="23"/>
      <c r="OV258" s="23"/>
      <c r="OW258" s="23"/>
      <c r="OX258" s="23"/>
      <c r="OY258" s="23"/>
      <c r="OZ258" s="23"/>
      <c r="PA258" s="23"/>
      <c r="PB258" s="23"/>
      <c r="PC258" s="23"/>
      <c r="PD258" s="23"/>
      <c r="PE258" s="23"/>
      <c r="PF258" s="23"/>
      <c r="PG258" s="23"/>
      <c r="PH258" s="23"/>
      <c r="PI258" s="23"/>
      <c r="PJ258" s="23"/>
      <c r="PK258" s="23"/>
      <c r="PL258" s="23"/>
      <c r="PM258" s="23"/>
      <c r="PN258" s="23"/>
      <c r="PO258" s="23"/>
      <c r="PP258" s="23"/>
      <c r="PQ258" s="23"/>
      <c r="PR258" s="23"/>
      <c r="PS258" s="23"/>
      <c r="PT258" s="23"/>
      <c r="PU258" s="23"/>
      <c r="PV258" s="23"/>
      <c r="PW258" s="23"/>
      <c r="PX258" s="23"/>
      <c r="PY258" s="23"/>
      <c r="PZ258" s="23"/>
      <c r="QA258" s="23"/>
      <c r="QB258" s="23"/>
      <c r="QC258" s="23"/>
      <c r="QD258" s="23"/>
      <c r="QE258" s="23"/>
      <c r="QF258" s="23"/>
      <c r="QG258" s="23"/>
      <c r="QH258" s="23"/>
      <c r="QI258" s="23"/>
      <c r="QJ258" s="23"/>
      <c r="QK258" s="23"/>
      <c r="QL258" s="23"/>
      <c r="QM258" s="23"/>
      <c r="QN258" s="23"/>
      <c r="QO258" s="23"/>
      <c r="QP258" s="23"/>
      <c r="QQ258" s="23"/>
      <c r="QR258" s="23"/>
      <c r="QS258" s="23"/>
      <c r="QT258" s="23"/>
      <c r="QU258" s="23"/>
      <c r="QV258" s="23"/>
      <c r="QW258" s="23"/>
      <c r="QX258" s="23"/>
      <c r="QY258" s="23"/>
      <c r="QZ258" s="23"/>
      <c r="RA258" s="23"/>
      <c r="RB258" s="23"/>
      <c r="RC258" s="23"/>
      <c r="RD258" s="23"/>
      <c r="RE258" s="23"/>
      <c r="RF258" s="23"/>
      <c r="RG258" s="23"/>
      <c r="RH258" s="23"/>
      <c r="RI258" s="23"/>
      <c r="RJ258" s="23"/>
      <c r="RK258" s="23"/>
      <c r="RL258" s="23"/>
      <c r="RM258" s="23"/>
      <c r="RN258" s="23"/>
      <c r="RO258" s="23"/>
      <c r="RP258" s="23"/>
      <c r="RQ258" s="23"/>
      <c r="RR258" s="23"/>
      <c r="RS258" s="23"/>
      <c r="RT258" s="23"/>
      <c r="RU258" s="23"/>
      <c r="RV258" s="23"/>
      <c r="RW258" s="23"/>
      <c r="RX258" s="23"/>
      <c r="RY258" s="23"/>
      <c r="RZ258" s="23"/>
      <c r="SA258" s="23"/>
      <c r="SB258" s="23"/>
      <c r="SC258" s="23"/>
      <c r="SD258" s="23"/>
      <c r="SE258" s="23"/>
      <c r="SF258" s="23"/>
      <c r="SG258" s="23"/>
      <c r="SH258" s="23"/>
      <c r="SI258" s="23"/>
      <c r="SJ258" s="23"/>
      <c r="SK258" s="23"/>
      <c r="SL258" s="23"/>
      <c r="SM258" s="23"/>
      <c r="SN258" s="23"/>
      <c r="SO258" s="23"/>
      <c r="SP258" s="23"/>
      <c r="SQ258" s="23"/>
      <c r="SR258" s="23"/>
      <c r="SS258" s="23"/>
      <c r="ST258" s="23"/>
      <c r="SU258" s="23"/>
      <c r="SV258" s="23"/>
      <c r="SW258" s="23"/>
      <c r="SX258" s="23"/>
      <c r="SY258" s="23"/>
      <c r="SZ258" s="23"/>
      <c r="TA258" s="23"/>
      <c r="TB258" s="23"/>
      <c r="TC258" s="23"/>
      <c r="TD258" s="23"/>
      <c r="TE258" s="23"/>
      <c r="TF258" s="23"/>
      <c r="TG258" s="23"/>
      <c r="TH258" s="23"/>
      <c r="TI258" s="23"/>
      <c r="TJ258" s="23"/>
      <c r="TK258" s="23"/>
      <c r="TL258" s="23"/>
      <c r="TM258" s="23"/>
      <c r="TN258" s="23"/>
      <c r="TO258" s="23"/>
      <c r="TP258" s="23"/>
      <c r="TQ258" s="23"/>
      <c r="TR258" s="23"/>
      <c r="TS258" s="23"/>
      <c r="TT258" s="23"/>
      <c r="TU258" s="23"/>
      <c r="TV258" s="23"/>
      <c r="TW258" s="23"/>
      <c r="TX258" s="23"/>
      <c r="TY258" s="23"/>
      <c r="TZ258" s="23"/>
      <c r="UA258" s="23"/>
      <c r="UB258" s="23"/>
      <c r="UC258" s="23"/>
      <c r="UD258" s="23"/>
      <c r="UE258" s="23"/>
      <c r="UF258" s="23"/>
      <c r="UG258" s="23"/>
      <c r="UH258" s="23"/>
      <c r="UI258" s="23"/>
      <c r="UJ258" s="23"/>
      <c r="UK258" s="23"/>
      <c r="UL258" s="23"/>
      <c r="UM258" s="23"/>
      <c r="UN258" s="23"/>
      <c r="UO258" s="23"/>
      <c r="UP258" s="23"/>
      <c r="UQ258" s="23"/>
      <c r="UR258" s="23"/>
      <c r="US258" s="23"/>
      <c r="UT258" s="23"/>
      <c r="UU258" s="23"/>
      <c r="UV258" s="23"/>
      <c r="UW258" s="23"/>
      <c r="UX258" s="23"/>
      <c r="UY258" s="23"/>
      <c r="UZ258" s="23"/>
      <c r="VA258" s="23"/>
      <c r="VB258" s="23"/>
      <c r="VC258" s="23"/>
      <c r="VD258" s="23"/>
      <c r="VE258" s="23"/>
      <c r="VF258" s="23"/>
      <c r="VG258" s="23"/>
      <c r="VH258" s="23"/>
      <c r="VI258" s="23"/>
      <c r="VJ258" s="23"/>
      <c r="VK258" s="23"/>
      <c r="VL258" s="23"/>
      <c r="VM258" s="23"/>
      <c r="VN258" s="23"/>
      <c r="VO258" s="23"/>
      <c r="VP258" s="23"/>
      <c r="VQ258" s="23"/>
      <c r="VR258" s="23"/>
      <c r="VS258" s="23"/>
      <c r="VT258" s="23"/>
      <c r="VU258" s="23"/>
      <c r="VV258" s="23"/>
      <c r="VW258" s="23"/>
      <c r="VX258" s="23"/>
      <c r="VY258" s="23"/>
      <c r="VZ258" s="23"/>
      <c r="WA258" s="23"/>
      <c r="WB258" s="23"/>
      <c r="WC258" s="23"/>
      <c r="WD258" s="23"/>
      <c r="WE258" s="23"/>
      <c r="WF258" s="23"/>
      <c r="WG258" s="23"/>
      <c r="WH258" s="23"/>
      <c r="WI258" s="23"/>
      <c r="WJ258" s="23"/>
      <c r="WK258" s="23"/>
      <c r="WL258" s="23"/>
      <c r="WM258" s="23"/>
      <c r="WN258" s="23"/>
      <c r="WO258" s="23"/>
      <c r="WP258" s="23"/>
      <c r="WQ258" s="23"/>
      <c r="WR258" s="23"/>
      <c r="WS258" s="23"/>
      <c r="WT258" s="23"/>
      <c r="WU258" s="23"/>
      <c r="WV258" s="23"/>
      <c r="WW258" s="23"/>
      <c r="WX258" s="23"/>
      <c r="WY258" s="23"/>
      <c r="WZ258" s="23"/>
      <c r="XA258" s="23"/>
      <c r="XB258" s="23"/>
      <c r="XC258" s="23"/>
      <c r="XD258" s="23"/>
      <c r="XE258" s="23"/>
      <c r="XF258" s="23"/>
      <c r="XG258" s="23"/>
      <c r="XH258" s="23"/>
      <c r="XI258" s="23"/>
      <c r="XJ258" s="23"/>
      <c r="XK258" s="23"/>
      <c r="XL258" s="23"/>
      <c r="XM258" s="23"/>
      <c r="XN258" s="23"/>
      <c r="XO258" s="23"/>
      <c r="XP258" s="23"/>
      <c r="XQ258" s="23"/>
      <c r="XR258" s="23"/>
      <c r="XS258" s="23"/>
      <c r="XT258" s="23"/>
      <c r="XU258" s="23"/>
      <c r="XV258" s="23"/>
      <c r="XW258" s="23"/>
      <c r="XX258" s="23"/>
      <c r="XY258" s="23"/>
      <c r="XZ258" s="23"/>
      <c r="YA258" s="23"/>
      <c r="YB258" s="23"/>
      <c r="YC258" s="23"/>
      <c r="YD258" s="23"/>
      <c r="YE258" s="23"/>
      <c r="YF258" s="23"/>
      <c r="YG258" s="23"/>
      <c r="YH258" s="23"/>
      <c r="YI258" s="23"/>
      <c r="YJ258" s="23"/>
      <c r="YK258" s="23"/>
      <c r="YL258" s="23"/>
      <c r="YM258" s="23"/>
      <c r="YN258" s="23"/>
      <c r="YO258" s="23"/>
      <c r="YP258" s="23"/>
      <c r="YQ258" s="23"/>
      <c r="YR258" s="23"/>
      <c r="YS258" s="23"/>
      <c r="YT258" s="23"/>
      <c r="YU258" s="23"/>
      <c r="YV258" s="23"/>
      <c r="YW258" s="23"/>
      <c r="YX258" s="23"/>
      <c r="YY258" s="23"/>
      <c r="YZ258" s="23"/>
      <c r="ZA258" s="23"/>
      <c r="ZB258" s="23"/>
      <c r="ZC258" s="23"/>
      <c r="ZD258" s="23"/>
      <c r="ZE258" s="23"/>
      <c r="ZF258" s="23"/>
      <c r="ZG258" s="23"/>
      <c r="ZH258" s="23"/>
      <c r="ZI258" s="23"/>
      <c r="ZJ258" s="23"/>
      <c r="ZK258" s="23"/>
      <c r="ZL258" s="23"/>
      <c r="ZM258" s="23"/>
      <c r="ZN258" s="23"/>
      <c r="ZO258" s="23"/>
      <c r="ZP258" s="23"/>
      <c r="ZQ258" s="23"/>
      <c r="ZR258" s="23"/>
      <c r="ZS258" s="23"/>
      <c r="ZT258" s="23"/>
      <c r="ZU258" s="23"/>
      <c r="ZV258" s="23"/>
      <c r="ZW258" s="23"/>
      <c r="ZX258" s="23"/>
      <c r="ZY258" s="23"/>
      <c r="ZZ258" s="23"/>
      <c r="AAA258" s="23"/>
      <c r="AAB258" s="23"/>
      <c r="AAC258" s="23"/>
      <c r="AAD258" s="23"/>
      <c r="AAE258" s="23"/>
      <c r="AAF258" s="23"/>
      <c r="AAG258" s="23"/>
      <c r="AAH258" s="23"/>
      <c r="AAI258" s="23"/>
      <c r="AAJ258" s="23"/>
      <c r="AAK258" s="23"/>
      <c r="AAL258" s="23"/>
      <c r="AAM258" s="23"/>
      <c r="AAN258" s="23"/>
      <c r="AAO258" s="23"/>
      <c r="AAP258" s="23"/>
      <c r="AAQ258" s="23"/>
      <c r="AAR258" s="23"/>
      <c r="AAS258" s="23"/>
      <c r="AAT258" s="23"/>
      <c r="AAU258" s="23"/>
      <c r="AAV258" s="23"/>
      <c r="AAW258" s="23"/>
      <c r="AAX258" s="23"/>
      <c r="AAY258" s="23"/>
      <c r="AAZ258" s="23"/>
      <c r="ABA258" s="23"/>
      <c r="ABB258" s="23"/>
      <c r="ABC258" s="23"/>
      <c r="ABD258" s="23"/>
      <c r="ABE258" s="23"/>
      <c r="ABF258" s="23"/>
      <c r="ABG258" s="23"/>
      <c r="ABH258" s="23"/>
      <c r="ABI258" s="23"/>
      <c r="ABJ258" s="23"/>
      <c r="ABK258" s="23"/>
      <c r="ABL258" s="23"/>
      <c r="ABM258" s="23"/>
      <c r="ABN258" s="23"/>
      <c r="ABO258" s="23"/>
      <c r="ABP258" s="23"/>
      <c r="ABQ258" s="23"/>
      <c r="ABR258" s="23"/>
      <c r="ABS258" s="23"/>
      <c r="ABT258" s="23"/>
      <c r="ABU258" s="23"/>
      <c r="ABV258" s="23"/>
      <c r="ABW258" s="23"/>
      <c r="ABX258" s="23"/>
      <c r="ABY258" s="23"/>
      <c r="ABZ258" s="23"/>
      <c r="ACA258" s="23"/>
      <c r="ACB258" s="23"/>
      <c r="ACC258" s="23"/>
      <c r="ACD258" s="23"/>
      <c r="ACE258" s="23"/>
      <c r="ACF258" s="23"/>
      <c r="ACG258" s="23"/>
      <c r="ACH258" s="23"/>
      <c r="ACI258" s="23"/>
      <c r="ACJ258" s="23"/>
      <c r="ACK258" s="23"/>
      <c r="ACL258" s="23"/>
      <c r="ACM258" s="23"/>
      <c r="ACN258" s="23"/>
      <c r="ACO258" s="23"/>
      <c r="ACP258" s="23"/>
      <c r="ACQ258" s="23"/>
      <c r="ACR258" s="23"/>
      <c r="ACS258" s="23"/>
      <c r="ACT258" s="23"/>
      <c r="ACU258" s="23"/>
      <c r="ACV258" s="23"/>
      <c r="ACW258" s="23"/>
      <c r="ACX258" s="23"/>
      <c r="ACY258" s="23"/>
      <c r="ACZ258" s="23"/>
      <c r="ADA258" s="23"/>
      <c r="ADB258" s="23"/>
      <c r="ADC258" s="23"/>
      <c r="ADD258" s="23"/>
      <c r="ADE258" s="23"/>
      <c r="ADF258" s="23"/>
      <c r="ADG258" s="23"/>
      <c r="ADH258" s="23"/>
      <c r="ADI258" s="23"/>
      <c r="ADJ258" s="23"/>
      <c r="ADK258" s="23"/>
      <c r="ADL258" s="23"/>
      <c r="ADM258" s="23"/>
      <c r="ADN258" s="23"/>
      <c r="ADO258" s="23"/>
      <c r="ADP258" s="23"/>
      <c r="ADQ258" s="23"/>
      <c r="ADR258" s="23"/>
      <c r="ADS258" s="23"/>
      <c r="ADT258" s="23"/>
      <c r="ADU258" s="23"/>
      <c r="ADV258" s="23"/>
      <c r="ADW258" s="23"/>
      <c r="ADX258" s="23"/>
      <c r="ADY258" s="23"/>
      <c r="ADZ258" s="23"/>
      <c r="AEA258" s="23"/>
      <c r="AEB258" s="23"/>
      <c r="AEC258" s="23"/>
      <c r="AED258" s="23"/>
      <c r="AEE258" s="23"/>
      <c r="AEF258" s="23"/>
      <c r="AEG258" s="23"/>
      <c r="AEH258" s="23"/>
      <c r="AEI258" s="23"/>
      <c r="AEJ258" s="23"/>
      <c r="AEK258" s="23"/>
      <c r="AEL258" s="23"/>
      <c r="AEM258" s="23"/>
      <c r="AEN258" s="23"/>
      <c r="AEO258" s="23"/>
      <c r="AEP258" s="23"/>
      <c r="AEQ258" s="23"/>
      <c r="AER258" s="23"/>
      <c r="AES258" s="23"/>
      <c r="AET258" s="23"/>
      <c r="AEU258" s="23"/>
      <c r="AEV258" s="23"/>
      <c r="AEW258" s="23"/>
      <c r="AEX258" s="23"/>
      <c r="AEY258" s="23"/>
      <c r="AEZ258" s="23"/>
      <c r="AFA258" s="23"/>
      <c r="AFB258" s="23"/>
      <c r="AFC258" s="23"/>
      <c r="AFD258" s="23"/>
      <c r="AFE258" s="23"/>
      <c r="AFF258" s="23"/>
      <c r="AFG258" s="23"/>
      <c r="AFH258" s="23"/>
      <c r="AFI258" s="23"/>
      <c r="AFJ258" s="23"/>
      <c r="AFK258" s="23"/>
      <c r="AFL258" s="23"/>
      <c r="AFM258" s="23"/>
      <c r="AFN258" s="23"/>
      <c r="AFO258" s="23"/>
      <c r="AFP258" s="23"/>
      <c r="AFQ258" s="23"/>
      <c r="AFR258" s="23"/>
      <c r="AFS258" s="23"/>
      <c r="AFT258" s="23"/>
      <c r="AFU258" s="23"/>
      <c r="AFV258" s="23"/>
      <c r="AFW258" s="23"/>
      <c r="AFX258" s="23"/>
      <c r="AFY258" s="23"/>
      <c r="AFZ258" s="23"/>
      <c r="AGA258" s="23"/>
      <c r="AGB258" s="23"/>
      <c r="AGC258" s="23"/>
      <c r="AGD258" s="23"/>
      <c r="AGE258" s="23"/>
      <c r="AGF258" s="23"/>
      <c r="AGG258" s="23"/>
      <c r="AGH258" s="23"/>
      <c r="AGI258" s="23"/>
      <c r="AGJ258" s="23"/>
      <c r="AGK258" s="23"/>
      <c r="AGL258" s="23"/>
      <c r="AGM258" s="23"/>
      <c r="AGN258" s="23"/>
      <c r="AGO258" s="23"/>
      <c r="AGP258" s="23"/>
      <c r="AGQ258" s="23"/>
      <c r="AGR258" s="23"/>
      <c r="AGS258" s="23"/>
      <c r="AGT258" s="23"/>
      <c r="AGU258" s="23"/>
      <c r="AGV258" s="23"/>
      <c r="AGW258" s="23"/>
      <c r="AGX258" s="23"/>
      <c r="AGY258" s="23"/>
      <c r="AGZ258" s="23"/>
      <c r="AHA258" s="23"/>
      <c r="AHB258" s="23"/>
      <c r="AHC258" s="23"/>
      <c r="AHD258" s="23"/>
      <c r="AHE258" s="23"/>
      <c r="AHF258" s="23"/>
      <c r="AHG258" s="23"/>
      <c r="AHH258" s="23"/>
      <c r="AHI258" s="23"/>
      <c r="AHJ258" s="23"/>
      <c r="AHK258" s="23"/>
      <c r="AHL258" s="23"/>
      <c r="AHM258" s="23"/>
      <c r="AHN258" s="23"/>
      <c r="AHO258" s="23"/>
      <c r="AHP258" s="23"/>
      <c r="AHQ258" s="23"/>
      <c r="AHR258" s="23"/>
      <c r="AHS258" s="23"/>
      <c r="AHT258" s="23"/>
      <c r="AHU258" s="23"/>
      <c r="AHV258" s="23"/>
      <c r="AHW258" s="23"/>
      <c r="AHX258" s="23"/>
      <c r="AHY258" s="23"/>
      <c r="AHZ258" s="23"/>
      <c r="AIA258" s="23"/>
      <c r="AIB258" s="23"/>
      <c r="AIC258" s="23"/>
      <c r="AID258" s="23"/>
    </row>
    <row r="259" spans="1:914" s="20" customFormat="1" ht="13.55" customHeight="1">
      <c r="A259" s="587"/>
      <c r="B259" s="260" t="s">
        <v>8</v>
      </c>
      <c r="C259" s="269">
        <v>2149577</v>
      </c>
      <c r="D259" s="454">
        <f t="shared" ref="D259:D265" si="6">(C259/C247-1)</f>
        <v>1.8296466905484365E-2</v>
      </c>
      <c r="E259" s="620"/>
      <c r="F259" s="623"/>
      <c r="G259" s="233">
        <v>16509</v>
      </c>
      <c r="H259" s="457">
        <f t="shared" si="3"/>
        <v>2.1245599125896408E-3</v>
      </c>
      <c r="I259" s="369">
        <v>17648</v>
      </c>
      <c r="J259" s="459">
        <f t="shared" si="1"/>
        <v>1.7469011242432941E-2</v>
      </c>
      <c r="K259" s="626"/>
      <c r="L259" s="629"/>
      <c r="M259" s="369">
        <v>4966</v>
      </c>
      <c r="N259" s="454">
        <f t="shared" si="4"/>
        <v>-4.3712690159830592E-2</v>
      </c>
      <c r="O259" s="369"/>
      <c r="P259" s="234"/>
      <c r="Q259" s="369">
        <v>440</v>
      </c>
      <c r="R259" s="460">
        <f t="shared" si="2"/>
        <v>-0.38547486033519551</v>
      </c>
      <c r="S259" s="369">
        <v>731</v>
      </c>
      <c r="T259" s="455">
        <f t="shared" si="0"/>
        <v>-0.26161616161616164</v>
      </c>
      <c r="U259" s="384"/>
      <c r="V259" s="321"/>
      <c r="W259" s="233"/>
      <c r="X259" s="234"/>
      <c r="Y259" s="384">
        <v>2</v>
      </c>
      <c r="Z259" s="454">
        <f t="shared" si="5"/>
        <v>-0.97674418604651159</v>
      </c>
      <c r="AA259" s="369"/>
      <c r="AB259" s="234"/>
      <c r="AC259" s="369"/>
      <c r="AD259" s="234"/>
      <c r="AE259" s="369"/>
      <c r="AF259" s="234"/>
      <c r="AG259" s="369"/>
      <c r="AH259" s="234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  <c r="IL259" s="23"/>
      <c r="IM259" s="23"/>
      <c r="IN259" s="23"/>
      <c r="IO259" s="23"/>
      <c r="IP259" s="23"/>
      <c r="IQ259" s="23"/>
      <c r="IR259" s="23"/>
      <c r="IS259" s="23"/>
      <c r="IT259" s="23"/>
      <c r="IU259" s="23"/>
      <c r="IV259" s="23"/>
      <c r="IW259" s="23"/>
      <c r="IX259" s="23"/>
      <c r="IY259" s="23"/>
      <c r="IZ259" s="23"/>
      <c r="JA259" s="23"/>
      <c r="JB259" s="23"/>
      <c r="JC259" s="23"/>
      <c r="JD259" s="23"/>
      <c r="JE259" s="23"/>
      <c r="JF259" s="23"/>
      <c r="JG259" s="23"/>
      <c r="JH259" s="23"/>
      <c r="JI259" s="23"/>
      <c r="JJ259" s="23"/>
      <c r="JK259" s="23"/>
      <c r="JL259" s="23"/>
      <c r="JM259" s="23"/>
      <c r="JN259" s="23"/>
      <c r="JO259" s="23"/>
      <c r="JP259" s="23"/>
      <c r="JQ259" s="23"/>
      <c r="JR259" s="23"/>
      <c r="JS259" s="23"/>
      <c r="JT259" s="23"/>
      <c r="JU259" s="23"/>
      <c r="JV259" s="23"/>
      <c r="JW259" s="23"/>
      <c r="JX259" s="23"/>
      <c r="JY259" s="23"/>
      <c r="JZ259" s="23"/>
      <c r="KA259" s="23"/>
      <c r="KB259" s="23"/>
      <c r="KC259" s="23"/>
      <c r="KD259" s="23"/>
      <c r="KE259" s="23"/>
      <c r="KF259" s="23"/>
      <c r="KG259" s="23"/>
      <c r="KH259" s="23"/>
      <c r="KI259" s="23"/>
      <c r="KJ259" s="23"/>
      <c r="KK259" s="23"/>
      <c r="KL259" s="23"/>
      <c r="KM259" s="23"/>
      <c r="KN259" s="23"/>
      <c r="KO259" s="23"/>
      <c r="KP259" s="23"/>
      <c r="KQ259" s="23"/>
      <c r="KR259" s="23"/>
      <c r="KS259" s="23"/>
      <c r="KT259" s="23"/>
      <c r="KU259" s="23"/>
      <c r="KV259" s="23"/>
      <c r="KW259" s="23"/>
      <c r="KX259" s="23"/>
      <c r="KY259" s="23"/>
      <c r="KZ259" s="23"/>
      <c r="LA259" s="23"/>
      <c r="LB259" s="23"/>
      <c r="LC259" s="23"/>
      <c r="LD259" s="23"/>
      <c r="LE259" s="23"/>
      <c r="LF259" s="23"/>
      <c r="LG259" s="23"/>
      <c r="LH259" s="23"/>
      <c r="LI259" s="23"/>
      <c r="LJ259" s="23"/>
      <c r="LK259" s="23"/>
      <c r="LL259" s="23"/>
      <c r="LM259" s="23"/>
      <c r="LN259" s="23"/>
      <c r="LO259" s="23"/>
      <c r="LP259" s="23"/>
      <c r="LQ259" s="23"/>
      <c r="LR259" s="23"/>
      <c r="LS259" s="23"/>
      <c r="LT259" s="23"/>
      <c r="LU259" s="23"/>
      <c r="LV259" s="23"/>
      <c r="LW259" s="23"/>
      <c r="LX259" s="23"/>
      <c r="LY259" s="23"/>
      <c r="LZ259" s="23"/>
      <c r="MA259" s="23"/>
      <c r="MB259" s="23"/>
      <c r="MC259" s="23"/>
      <c r="MD259" s="23"/>
      <c r="ME259" s="23"/>
      <c r="MF259" s="23"/>
      <c r="MG259" s="23"/>
      <c r="MH259" s="23"/>
      <c r="MI259" s="23"/>
      <c r="MJ259" s="23"/>
      <c r="MK259" s="23"/>
      <c r="ML259" s="23"/>
      <c r="MM259" s="23"/>
      <c r="MN259" s="23"/>
      <c r="MO259" s="23"/>
      <c r="MP259" s="23"/>
      <c r="MQ259" s="23"/>
      <c r="MR259" s="23"/>
      <c r="MS259" s="23"/>
      <c r="MT259" s="23"/>
      <c r="MU259" s="23"/>
      <c r="MV259" s="23"/>
      <c r="MW259" s="23"/>
      <c r="MX259" s="23"/>
      <c r="MY259" s="23"/>
      <c r="MZ259" s="23"/>
      <c r="NA259" s="23"/>
      <c r="NB259" s="23"/>
      <c r="NC259" s="23"/>
      <c r="ND259" s="23"/>
      <c r="NE259" s="23"/>
      <c r="NF259" s="23"/>
      <c r="NG259" s="23"/>
      <c r="NH259" s="23"/>
      <c r="NI259" s="23"/>
      <c r="NJ259" s="23"/>
      <c r="NK259" s="23"/>
      <c r="NL259" s="23"/>
      <c r="NM259" s="23"/>
      <c r="NN259" s="23"/>
      <c r="NO259" s="23"/>
      <c r="NP259" s="23"/>
      <c r="NQ259" s="23"/>
      <c r="NR259" s="23"/>
      <c r="NS259" s="23"/>
      <c r="NT259" s="23"/>
      <c r="NU259" s="23"/>
      <c r="NV259" s="23"/>
      <c r="NW259" s="23"/>
      <c r="NX259" s="23"/>
      <c r="NY259" s="23"/>
      <c r="NZ259" s="23"/>
      <c r="OA259" s="23"/>
      <c r="OB259" s="23"/>
      <c r="OC259" s="23"/>
      <c r="OD259" s="23"/>
      <c r="OE259" s="23"/>
      <c r="OF259" s="23"/>
      <c r="OG259" s="23"/>
      <c r="OH259" s="23"/>
      <c r="OI259" s="23"/>
      <c r="OJ259" s="23"/>
      <c r="OK259" s="23"/>
      <c r="OL259" s="23"/>
      <c r="OM259" s="23"/>
      <c r="ON259" s="23"/>
      <c r="OO259" s="23"/>
      <c r="OP259" s="23"/>
      <c r="OQ259" s="23"/>
      <c r="OR259" s="23"/>
      <c r="OS259" s="23"/>
      <c r="OT259" s="23"/>
      <c r="OU259" s="23"/>
      <c r="OV259" s="23"/>
      <c r="OW259" s="23"/>
      <c r="OX259" s="23"/>
      <c r="OY259" s="23"/>
      <c r="OZ259" s="23"/>
      <c r="PA259" s="23"/>
      <c r="PB259" s="23"/>
      <c r="PC259" s="23"/>
      <c r="PD259" s="23"/>
      <c r="PE259" s="23"/>
      <c r="PF259" s="23"/>
      <c r="PG259" s="23"/>
      <c r="PH259" s="23"/>
      <c r="PI259" s="23"/>
      <c r="PJ259" s="23"/>
      <c r="PK259" s="23"/>
      <c r="PL259" s="23"/>
      <c r="PM259" s="23"/>
      <c r="PN259" s="23"/>
      <c r="PO259" s="23"/>
      <c r="PP259" s="23"/>
      <c r="PQ259" s="23"/>
      <c r="PR259" s="23"/>
      <c r="PS259" s="23"/>
      <c r="PT259" s="23"/>
      <c r="PU259" s="23"/>
      <c r="PV259" s="23"/>
      <c r="PW259" s="23"/>
      <c r="PX259" s="23"/>
      <c r="PY259" s="23"/>
      <c r="PZ259" s="23"/>
      <c r="QA259" s="23"/>
      <c r="QB259" s="23"/>
      <c r="QC259" s="23"/>
      <c r="QD259" s="23"/>
      <c r="QE259" s="23"/>
      <c r="QF259" s="23"/>
      <c r="QG259" s="23"/>
      <c r="QH259" s="23"/>
      <c r="QI259" s="23"/>
      <c r="QJ259" s="23"/>
      <c r="QK259" s="23"/>
      <c r="QL259" s="23"/>
      <c r="QM259" s="23"/>
      <c r="QN259" s="23"/>
      <c r="QO259" s="23"/>
      <c r="QP259" s="23"/>
      <c r="QQ259" s="23"/>
      <c r="QR259" s="23"/>
      <c r="QS259" s="23"/>
      <c r="QT259" s="23"/>
      <c r="QU259" s="23"/>
      <c r="QV259" s="23"/>
      <c r="QW259" s="23"/>
      <c r="QX259" s="23"/>
      <c r="QY259" s="23"/>
      <c r="QZ259" s="23"/>
      <c r="RA259" s="23"/>
      <c r="RB259" s="23"/>
      <c r="RC259" s="23"/>
      <c r="RD259" s="23"/>
      <c r="RE259" s="23"/>
      <c r="RF259" s="23"/>
      <c r="RG259" s="23"/>
      <c r="RH259" s="23"/>
      <c r="RI259" s="23"/>
      <c r="RJ259" s="23"/>
      <c r="RK259" s="23"/>
      <c r="RL259" s="23"/>
      <c r="RM259" s="23"/>
      <c r="RN259" s="23"/>
      <c r="RO259" s="23"/>
      <c r="RP259" s="23"/>
      <c r="RQ259" s="23"/>
      <c r="RR259" s="23"/>
      <c r="RS259" s="23"/>
      <c r="RT259" s="23"/>
      <c r="RU259" s="23"/>
      <c r="RV259" s="23"/>
      <c r="RW259" s="23"/>
      <c r="RX259" s="23"/>
      <c r="RY259" s="23"/>
      <c r="RZ259" s="23"/>
      <c r="SA259" s="23"/>
      <c r="SB259" s="23"/>
      <c r="SC259" s="23"/>
      <c r="SD259" s="23"/>
      <c r="SE259" s="23"/>
      <c r="SF259" s="23"/>
      <c r="SG259" s="23"/>
      <c r="SH259" s="23"/>
      <c r="SI259" s="23"/>
      <c r="SJ259" s="23"/>
      <c r="SK259" s="23"/>
      <c r="SL259" s="23"/>
      <c r="SM259" s="23"/>
      <c r="SN259" s="23"/>
      <c r="SO259" s="23"/>
      <c r="SP259" s="23"/>
      <c r="SQ259" s="23"/>
      <c r="SR259" s="23"/>
      <c r="SS259" s="23"/>
      <c r="ST259" s="23"/>
      <c r="SU259" s="23"/>
      <c r="SV259" s="23"/>
      <c r="SW259" s="23"/>
      <c r="SX259" s="23"/>
      <c r="SY259" s="23"/>
      <c r="SZ259" s="23"/>
      <c r="TA259" s="23"/>
      <c r="TB259" s="23"/>
      <c r="TC259" s="23"/>
      <c r="TD259" s="23"/>
      <c r="TE259" s="23"/>
      <c r="TF259" s="23"/>
      <c r="TG259" s="23"/>
      <c r="TH259" s="23"/>
      <c r="TI259" s="23"/>
      <c r="TJ259" s="23"/>
      <c r="TK259" s="23"/>
      <c r="TL259" s="23"/>
      <c r="TM259" s="23"/>
      <c r="TN259" s="23"/>
      <c r="TO259" s="23"/>
      <c r="TP259" s="23"/>
      <c r="TQ259" s="23"/>
      <c r="TR259" s="23"/>
      <c r="TS259" s="23"/>
      <c r="TT259" s="23"/>
      <c r="TU259" s="23"/>
      <c r="TV259" s="23"/>
      <c r="TW259" s="23"/>
      <c r="TX259" s="23"/>
      <c r="TY259" s="23"/>
      <c r="TZ259" s="23"/>
      <c r="UA259" s="23"/>
      <c r="UB259" s="23"/>
      <c r="UC259" s="23"/>
      <c r="UD259" s="23"/>
      <c r="UE259" s="23"/>
      <c r="UF259" s="23"/>
      <c r="UG259" s="23"/>
      <c r="UH259" s="23"/>
      <c r="UI259" s="23"/>
      <c r="UJ259" s="23"/>
      <c r="UK259" s="23"/>
      <c r="UL259" s="23"/>
      <c r="UM259" s="23"/>
      <c r="UN259" s="23"/>
      <c r="UO259" s="23"/>
      <c r="UP259" s="23"/>
      <c r="UQ259" s="23"/>
      <c r="UR259" s="23"/>
      <c r="US259" s="23"/>
      <c r="UT259" s="23"/>
      <c r="UU259" s="23"/>
      <c r="UV259" s="23"/>
      <c r="UW259" s="23"/>
      <c r="UX259" s="23"/>
      <c r="UY259" s="23"/>
      <c r="UZ259" s="23"/>
      <c r="VA259" s="23"/>
      <c r="VB259" s="23"/>
      <c r="VC259" s="23"/>
      <c r="VD259" s="23"/>
      <c r="VE259" s="23"/>
      <c r="VF259" s="23"/>
      <c r="VG259" s="23"/>
      <c r="VH259" s="23"/>
      <c r="VI259" s="23"/>
      <c r="VJ259" s="23"/>
      <c r="VK259" s="23"/>
      <c r="VL259" s="23"/>
      <c r="VM259" s="23"/>
      <c r="VN259" s="23"/>
      <c r="VO259" s="23"/>
      <c r="VP259" s="23"/>
      <c r="VQ259" s="23"/>
      <c r="VR259" s="23"/>
      <c r="VS259" s="23"/>
      <c r="VT259" s="23"/>
      <c r="VU259" s="23"/>
      <c r="VV259" s="23"/>
      <c r="VW259" s="23"/>
      <c r="VX259" s="23"/>
      <c r="VY259" s="23"/>
      <c r="VZ259" s="23"/>
      <c r="WA259" s="23"/>
      <c r="WB259" s="23"/>
      <c r="WC259" s="23"/>
      <c r="WD259" s="23"/>
      <c r="WE259" s="23"/>
      <c r="WF259" s="23"/>
      <c r="WG259" s="23"/>
      <c r="WH259" s="23"/>
      <c r="WI259" s="23"/>
      <c r="WJ259" s="23"/>
      <c r="WK259" s="23"/>
      <c r="WL259" s="23"/>
      <c r="WM259" s="23"/>
      <c r="WN259" s="23"/>
      <c r="WO259" s="23"/>
      <c r="WP259" s="23"/>
      <c r="WQ259" s="23"/>
      <c r="WR259" s="23"/>
      <c r="WS259" s="23"/>
      <c r="WT259" s="23"/>
      <c r="WU259" s="23"/>
      <c r="WV259" s="23"/>
      <c r="WW259" s="23"/>
      <c r="WX259" s="23"/>
      <c r="WY259" s="23"/>
      <c r="WZ259" s="23"/>
      <c r="XA259" s="23"/>
      <c r="XB259" s="23"/>
      <c r="XC259" s="23"/>
      <c r="XD259" s="23"/>
      <c r="XE259" s="23"/>
      <c r="XF259" s="23"/>
      <c r="XG259" s="23"/>
      <c r="XH259" s="23"/>
      <c r="XI259" s="23"/>
      <c r="XJ259" s="23"/>
      <c r="XK259" s="23"/>
      <c r="XL259" s="23"/>
      <c r="XM259" s="23"/>
      <c r="XN259" s="23"/>
      <c r="XO259" s="23"/>
      <c r="XP259" s="23"/>
      <c r="XQ259" s="23"/>
      <c r="XR259" s="23"/>
      <c r="XS259" s="23"/>
      <c r="XT259" s="23"/>
      <c r="XU259" s="23"/>
      <c r="XV259" s="23"/>
      <c r="XW259" s="23"/>
      <c r="XX259" s="23"/>
      <c r="XY259" s="23"/>
      <c r="XZ259" s="23"/>
      <c r="YA259" s="23"/>
      <c r="YB259" s="23"/>
      <c r="YC259" s="23"/>
      <c r="YD259" s="23"/>
      <c r="YE259" s="23"/>
      <c r="YF259" s="23"/>
      <c r="YG259" s="23"/>
      <c r="YH259" s="23"/>
      <c r="YI259" s="23"/>
      <c r="YJ259" s="23"/>
      <c r="YK259" s="23"/>
      <c r="YL259" s="23"/>
      <c r="YM259" s="23"/>
      <c r="YN259" s="23"/>
      <c r="YO259" s="23"/>
      <c r="YP259" s="23"/>
      <c r="YQ259" s="23"/>
      <c r="YR259" s="23"/>
      <c r="YS259" s="23"/>
      <c r="YT259" s="23"/>
      <c r="YU259" s="23"/>
      <c r="YV259" s="23"/>
      <c r="YW259" s="23"/>
      <c r="YX259" s="23"/>
      <c r="YY259" s="23"/>
      <c r="YZ259" s="23"/>
      <c r="ZA259" s="23"/>
      <c r="ZB259" s="23"/>
      <c r="ZC259" s="23"/>
      <c r="ZD259" s="23"/>
      <c r="ZE259" s="23"/>
      <c r="ZF259" s="23"/>
      <c r="ZG259" s="23"/>
      <c r="ZH259" s="23"/>
      <c r="ZI259" s="23"/>
      <c r="ZJ259" s="23"/>
      <c r="ZK259" s="23"/>
      <c r="ZL259" s="23"/>
      <c r="ZM259" s="23"/>
      <c r="ZN259" s="23"/>
      <c r="ZO259" s="23"/>
      <c r="ZP259" s="23"/>
      <c r="ZQ259" s="23"/>
      <c r="ZR259" s="23"/>
      <c r="ZS259" s="23"/>
      <c r="ZT259" s="23"/>
      <c r="ZU259" s="23"/>
      <c r="ZV259" s="23"/>
      <c r="ZW259" s="23"/>
      <c r="ZX259" s="23"/>
      <c r="ZY259" s="23"/>
      <c r="ZZ259" s="23"/>
      <c r="AAA259" s="23"/>
      <c r="AAB259" s="23"/>
      <c r="AAC259" s="23"/>
      <c r="AAD259" s="23"/>
      <c r="AAE259" s="23"/>
      <c r="AAF259" s="23"/>
      <c r="AAG259" s="23"/>
      <c r="AAH259" s="23"/>
      <c r="AAI259" s="23"/>
      <c r="AAJ259" s="23"/>
      <c r="AAK259" s="23"/>
      <c r="AAL259" s="23"/>
      <c r="AAM259" s="23"/>
      <c r="AAN259" s="23"/>
      <c r="AAO259" s="23"/>
      <c r="AAP259" s="23"/>
      <c r="AAQ259" s="23"/>
      <c r="AAR259" s="23"/>
      <c r="AAS259" s="23"/>
      <c r="AAT259" s="23"/>
      <c r="AAU259" s="23"/>
      <c r="AAV259" s="23"/>
      <c r="AAW259" s="23"/>
      <c r="AAX259" s="23"/>
      <c r="AAY259" s="23"/>
      <c r="AAZ259" s="23"/>
      <c r="ABA259" s="23"/>
      <c r="ABB259" s="23"/>
      <c r="ABC259" s="23"/>
      <c r="ABD259" s="23"/>
      <c r="ABE259" s="23"/>
      <c r="ABF259" s="23"/>
      <c r="ABG259" s="23"/>
      <c r="ABH259" s="23"/>
      <c r="ABI259" s="23"/>
      <c r="ABJ259" s="23"/>
      <c r="ABK259" s="23"/>
      <c r="ABL259" s="23"/>
      <c r="ABM259" s="23"/>
      <c r="ABN259" s="23"/>
      <c r="ABO259" s="23"/>
      <c r="ABP259" s="23"/>
      <c r="ABQ259" s="23"/>
      <c r="ABR259" s="23"/>
      <c r="ABS259" s="23"/>
      <c r="ABT259" s="23"/>
      <c r="ABU259" s="23"/>
      <c r="ABV259" s="23"/>
      <c r="ABW259" s="23"/>
      <c r="ABX259" s="23"/>
      <c r="ABY259" s="23"/>
      <c r="ABZ259" s="23"/>
      <c r="ACA259" s="23"/>
      <c r="ACB259" s="23"/>
      <c r="ACC259" s="23"/>
      <c r="ACD259" s="23"/>
      <c r="ACE259" s="23"/>
      <c r="ACF259" s="23"/>
      <c r="ACG259" s="23"/>
      <c r="ACH259" s="23"/>
      <c r="ACI259" s="23"/>
      <c r="ACJ259" s="23"/>
      <c r="ACK259" s="23"/>
      <c r="ACL259" s="23"/>
      <c r="ACM259" s="23"/>
      <c r="ACN259" s="23"/>
      <c r="ACO259" s="23"/>
      <c r="ACP259" s="23"/>
      <c r="ACQ259" s="23"/>
      <c r="ACR259" s="23"/>
      <c r="ACS259" s="23"/>
      <c r="ACT259" s="23"/>
      <c r="ACU259" s="23"/>
      <c r="ACV259" s="23"/>
      <c r="ACW259" s="23"/>
      <c r="ACX259" s="23"/>
      <c r="ACY259" s="23"/>
      <c r="ACZ259" s="23"/>
      <c r="ADA259" s="23"/>
      <c r="ADB259" s="23"/>
      <c r="ADC259" s="23"/>
      <c r="ADD259" s="23"/>
      <c r="ADE259" s="23"/>
      <c r="ADF259" s="23"/>
      <c r="ADG259" s="23"/>
      <c r="ADH259" s="23"/>
      <c r="ADI259" s="23"/>
      <c r="ADJ259" s="23"/>
      <c r="ADK259" s="23"/>
      <c r="ADL259" s="23"/>
      <c r="ADM259" s="23"/>
      <c r="ADN259" s="23"/>
      <c r="ADO259" s="23"/>
      <c r="ADP259" s="23"/>
      <c r="ADQ259" s="23"/>
      <c r="ADR259" s="23"/>
      <c r="ADS259" s="23"/>
      <c r="ADT259" s="23"/>
      <c r="ADU259" s="23"/>
      <c r="ADV259" s="23"/>
      <c r="ADW259" s="23"/>
      <c r="ADX259" s="23"/>
      <c r="ADY259" s="23"/>
      <c r="ADZ259" s="23"/>
      <c r="AEA259" s="23"/>
      <c r="AEB259" s="23"/>
      <c r="AEC259" s="23"/>
      <c r="AED259" s="23"/>
      <c r="AEE259" s="23"/>
      <c r="AEF259" s="23"/>
      <c r="AEG259" s="23"/>
      <c r="AEH259" s="23"/>
      <c r="AEI259" s="23"/>
      <c r="AEJ259" s="23"/>
      <c r="AEK259" s="23"/>
      <c r="AEL259" s="23"/>
      <c r="AEM259" s="23"/>
      <c r="AEN259" s="23"/>
      <c r="AEO259" s="23"/>
      <c r="AEP259" s="23"/>
      <c r="AEQ259" s="23"/>
      <c r="AER259" s="23"/>
      <c r="AES259" s="23"/>
      <c r="AET259" s="23"/>
      <c r="AEU259" s="23"/>
      <c r="AEV259" s="23"/>
      <c r="AEW259" s="23"/>
      <c r="AEX259" s="23"/>
      <c r="AEY259" s="23"/>
      <c r="AEZ259" s="23"/>
      <c r="AFA259" s="23"/>
      <c r="AFB259" s="23"/>
      <c r="AFC259" s="23"/>
      <c r="AFD259" s="23"/>
      <c r="AFE259" s="23"/>
      <c r="AFF259" s="23"/>
      <c r="AFG259" s="23"/>
      <c r="AFH259" s="23"/>
      <c r="AFI259" s="23"/>
      <c r="AFJ259" s="23"/>
      <c r="AFK259" s="23"/>
      <c r="AFL259" s="23"/>
      <c r="AFM259" s="23"/>
      <c r="AFN259" s="23"/>
      <c r="AFO259" s="23"/>
      <c r="AFP259" s="23"/>
      <c r="AFQ259" s="23"/>
      <c r="AFR259" s="23"/>
      <c r="AFS259" s="23"/>
      <c r="AFT259" s="23"/>
      <c r="AFU259" s="23"/>
      <c r="AFV259" s="23"/>
      <c r="AFW259" s="23"/>
      <c r="AFX259" s="23"/>
      <c r="AFY259" s="23"/>
      <c r="AFZ259" s="23"/>
      <c r="AGA259" s="23"/>
      <c r="AGB259" s="23"/>
      <c r="AGC259" s="23"/>
      <c r="AGD259" s="23"/>
      <c r="AGE259" s="23"/>
      <c r="AGF259" s="23"/>
      <c r="AGG259" s="23"/>
      <c r="AGH259" s="23"/>
      <c r="AGI259" s="23"/>
      <c r="AGJ259" s="23"/>
      <c r="AGK259" s="23"/>
      <c r="AGL259" s="23"/>
      <c r="AGM259" s="23"/>
      <c r="AGN259" s="23"/>
      <c r="AGO259" s="23"/>
      <c r="AGP259" s="23"/>
      <c r="AGQ259" s="23"/>
      <c r="AGR259" s="23"/>
      <c r="AGS259" s="23"/>
      <c r="AGT259" s="23"/>
      <c r="AGU259" s="23"/>
      <c r="AGV259" s="23"/>
      <c r="AGW259" s="23"/>
      <c r="AGX259" s="23"/>
      <c r="AGY259" s="23"/>
      <c r="AGZ259" s="23"/>
      <c r="AHA259" s="23"/>
      <c r="AHB259" s="23"/>
      <c r="AHC259" s="23"/>
      <c r="AHD259" s="23"/>
      <c r="AHE259" s="23"/>
      <c r="AHF259" s="23"/>
      <c r="AHG259" s="23"/>
      <c r="AHH259" s="23"/>
      <c r="AHI259" s="23"/>
      <c r="AHJ259" s="23"/>
      <c r="AHK259" s="23"/>
      <c r="AHL259" s="23"/>
      <c r="AHM259" s="23"/>
      <c r="AHN259" s="23"/>
      <c r="AHO259" s="23"/>
      <c r="AHP259" s="23"/>
      <c r="AHQ259" s="23"/>
      <c r="AHR259" s="23"/>
      <c r="AHS259" s="23"/>
      <c r="AHT259" s="23"/>
      <c r="AHU259" s="23"/>
      <c r="AHV259" s="23"/>
      <c r="AHW259" s="23"/>
      <c r="AHX259" s="23"/>
      <c r="AHY259" s="23"/>
      <c r="AHZ259" s="23"/>
      <c r="AIA259" s="23"/>
      <c r="AIB259" s="23"/>
      <c r="AIC259" s="23"/>
      <c r="AID259" s="23"/>
    </row>
    <row r="260" spans="1:914" s="20" customFormat="1" ht="13.55" customHeight="1">
      <c r="A260" s="587"/>
      <c r="B260" s="260" t="s">
        <v>9</v>
      </c>
      <c r="C260" s="385">
        <v>2391130</v>
      </c>
      <c r="D260" s="234">
        <f t="shared" si="6"/>
        <v>5.4146038239923033E-2</v>
      </c>
      <c r="E260" s="620"/>
      <c r="F260" s="623"/>
      <c r="G260" s="233">
        <v>19266</v>
      </c>
      <c r="H260" s="468">
        <f t="shared" si="3"/>
        <v>-1.6438635899530318E-2</v>
      </c>
      <c r="I260" s="369">
        <v>22305</v>
      </c>
      <c r="J260" s="459">
        <f t="shared" si="1"/>
        <v>6.3616675690307822E-3</v>
      </c>
      <c r="K260" s="626"/>
      <c r="L260" s="629"/>
      <c r="M260" s="369">
        <v>5611</v>
      </c>
      <c r="N260" s="460">
        <f t="shared" si="4"/>
        <v>-0.33289739626679349</v>
      </c>
      <c r="O260" s="369"/>
      <c r="P260" s="234"/>
      <c r="Q260" s="369">
        <v>1024</v>
      </c>
      <c r="R260" s="468">
        <f t="shared" si="2"/>
        <v>-0.47352185089974297</v>
      </c>
      <c r="S260" s="369">
        <v>1454</v>
      </c>
      <c r="T260" s="460">
        <f t="shared" si="0"/>
        <v>-0.24191866527632955</v>
      </c>
      <c r="U260" s="384"/>
      <c r="V260" s="321"/>
      <c r="W260" s="233"/>
      <c r="X260" s="234"/>
      <c r="Y260" s="384">
        <v>5</v>
      </c>
      <c r="Z260" s="468">
        <f t="shared" si="5"/>
        <v>-0.93670886075949367</v>
      </c>
      <c r="AA260" s="369"/>
      <c r="AB260" s="234"/>
      <c r="AC260" s="369"/>
      <c r="AD260" s="234"/>
      <c r="AE260" s="369"/>
      <c r="AF260" s="234"/>
      <c r="AG260" s="369"/>
      <c r="AH260" s="234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  <c r="HS260" s="23"/>
      <c r="HT260" s="23"/>
      <c r="HU260" s="23"/>
      <c r="HV260" s="23"/>
      <c r="HW260" s="23"/>
      <c r="HX260" s="23"/>
      <c r="HY260" s="23"/>
      <c r="HZ260" s="23"/>
      <c r="IA260" s="23"/>
      <c r="IB260" s="23"/>
      <c r="IC260" s="23"/>
      <c r="ID260" s="23"/>
      <c r="IE260" s="23"/>
      <c r="IF260" s="23"/>
      <c r="IG260" s="23"/>
      <c r="IH260" s="23"/>
      <c r="II260" s="23"/>
      <c r="IJ260" s="23"/>
      <c r="IK260" s="23"/>
      <c r="IL260" s="23"/>
      <c r="IM260" s="23"/>
      <c r="IN260" s="23"/>
      <c r="IO260" s="23"/>
      <c r="IP260" s="23"/>
      <c r="IQ260" s="23"/>
      <c r="IR260" s="23"/>
      <c r="IS260" s="23"/>
      <c r="IT260" s="23"/>
      <c r="IU260" s="23"/>
      <c r="IV260" s="23"/>
      <c r="IW260" s="23"/>
      <c r="IX260" s="23"/>
      <c r="IY260" s="23"/>
      <c r="IZ260" s="23"/>
      <c r="JA260" s="23"/>
      <c r="JB260" s="23"/>
      <c r="JC260" s="23"/>
      <c r="JD260" s="23"/>
      <c r="JE260" s="23"/>
      <c r="JF260" s="23"/>
      <c r="JG260" s="23"/>
      <c r="JH260" s="23"/>
      <c r="JI260" s="23"/>
      <c r="JJ260" s="23"/>
      <c r="JK260" s="23"/>
      <c r="JL260" s="23"/>
      <c r="JM260" s="23"/>
      <c r="JN260" s="23"/>
      <c r="JO260" s="23"/>
      <c r="JP260" s="23"/>
      <c r="JQ260" s="23"/>
      <c r="JR260" s="23"/>
      <c r="JS260" s="23"/>
      <c r="JT260" s="23"/>
      <c r="JU260" s="23"/>
      <c r="JV260" s="23"/>
      <c r="JW260" s="23"/>
      <c r="JX260" s="23"/>
      <c r="JY260" s="23"/>
      <c r="JZ260" s="23"/>
      <c r="KA260" s="23"/>
      <c r="KB260" s="23"/>
      <c r="KC260" s="23"/>
      <c r="KD260" s="23"/>
      <c r="KE260" s="23"/>
      <c r="KF260" s="23"/>
      <c r="KG260" s="23"/>
      <c r="KH260" s="23"/>
      <c r="KI260" s="23"/>
      <c r="KJ260" s="23"/>
      <c r="KK260" s="23"/>
      <c r="KL260" s="23"/>
      <c r="KM260" s="23"/>
      <c r="KN260" s="23"/>
      <c r="KO260" s="23"/>
      <c r="KP260" s="23"/>
      <c r="KQ260" s="23"/>
      <c r="KR260" s="23"/>
      <c r="KS260" s="23"/>
      <c r="KT260" s="23"/>
      <c r="KU260" s="23"/>
      <c r="KV260" s="23"/>
      <c r="KW260" s="23"/>
      <c r="KX260" s="23"/>
      <c r="KY260" s="23"/>
      <c r="KZ260" s="23"/>
      <c r="LA260" s="23"/>
      <c r="LB260" s="23"/>
      <c r="LC260" s="23"/>
      <c r="LD260" s="23"/>
      <c r="LE260" s="23"/>
      <c r="LF260" s="23"/>
      <c r="LG260" s="23"/>
      <c r="LH260" s="23"/>
      <c r="LI260" s="23"/>
      <c r="LJ260" s="23"/>
      <c r="LK260" s="23"/>
      <c r="LL260" s="23"/>
      <c r="LM260" s="23"/>
      <c r="LN260" s="23"/>
      <c r="LO260" s="23"/>
      <c r="LP260" s="23"/>
      <c r="LQ260" s="23"/>
      <c r="LR260" s="23"/>
      <c r="LS260" s="23"/>
      <c r="LT260" s="23"/>
      <c r="LU260" s="23"/>
      <c r="LV260" s="23"/>
      <c r="LW260" s="23"/>
      <c r="LX260" s="23"/>
      <c r="LY260" s="23"/>
      <c r="LZ260" s="23"/>
      <c r="MA260" s="23"/>
      <c r="MB260" s="23"/>
      <c r="MC260" s="23"/>
      <c r="MD260" s="23"/>
      <c r="ME260" s="23"/>
      <c r="MF260" s="23"/>
      <c r="MG260" s="23"/>
      <c r="MH260" s="23"/>
      <c r="MI260" s="23"/>
      <c r="MJ260" s="23"/>
      <c r="MK260" s="23"/>
      <c r="ML260" s="23"/>
      <c r="MM260" s="23"/>
      <c r="MN260" s="23"/>
      <c r="MO260" s="23"/>
      <c r="MP260" s="23"/>
      <c r="MQ260" s="23"/>
      <c r="MR260" s="23"/>
      <c r="MS260" s="23"/>
      <c r="MT260" s="23"/>
      <c r="MU260" s="23"/>
      <c r="MV260" s="23"/>
      <c r="MW260" s="23"/>
      <c r="MX260" s="23"/>
      <c r="MY260" s="23"/>
      <c r="MZ260" s="23"/>
      <c r="NA260" s="23"/>
      <c r="NB260" s="23"/>
      <c r="NC260" s="23"/>
      <c r="ND260" s="23"/>
      <c r="NE260" s="23"/>
      <c r="NF260" s="23"/>
      <c r="NG260" s="23"/>
      <c r="NH260" s="23"/>
      <c r="NI260" s="23"/>
      <c r="NJ260" s="23"/>
      <c r="NK260" s="23"/>
      <c r="NL260" s="23"/>
      <c r="NM260" s="23"/>
      <c r="NN260" s="23"/>
      <c r="NO260" s="23"/>
      <c r="NP260" s="23"/>
      <c r="NQ260" s="23"/>
      <c r="NR260" s="23"/>
      <c r="NS260" s="23"/>
      <c r="NT260" s="23"/>
      <c r="NU260" s="23"/>
      <c r="NV260" s="23"/>
      <c r="NW260" s="23"/>
      <c r="NX260" s="23"/>
      <c r="NY260" s="23"/>
      <c r="NZ260" s="23"/>
      <c r="OA260" s="23"/>
      <c r="OB260" s="23"/>
      <c r="OC260" s="23"/>
      <c r="OD260" s="23"/>
      <c r="OE260" s="23"/>
      <c r="OF260" s="23"/>
      <c r="OG260" s="23"/>
      <c r="OH260" s="23"/>
      <c r="OI260" s="23"/>
      <c r="OJ260" s="23"/>
      <c r="OK260" s="23"/>
      <c r="OL260" s="23"/>
      <c r="OM260" s="23"/>
      <c r="ON260" s="23"/>
      <c r="OO260" s="23"/>
      <c r="OP260" s="23"/>
      <c r="OQ260" s="23"/>
      <c r="OR260" s="23"/>
      <c r="OS260" s="23"/>
      <c r="OT260" s="23"/>
      <c r="OU260" s="23"/>
      <c r="OV260" s="23"/>
      <c r="OW260" s="23"/>
      <c r="OX260" s="23"/>
      <c r="OY260" s="23"/>
      <c r="OZ260" s="23"/>
      <c r="PA260" s="23"/>
      <c r="PB260" s="23"/>
      <c r="PC260" s="23"/>
      <c r="PD260" s="23"/>
      <c r="PE260" s="23"/>
      <c r="PF260" s="23"/>
      <c r="PG260" s="23"/>
      <c r="PH260" s="23"/>
      <c r="PI260" s="23"/>
      <c r="PJ260" s="23"/>
      <c r="PK260" s="23"/>
      <c r="PL260" s="23"/>
      <c r="PM260" s="23"/>
      <c r="PN260" s="23"/>
      <c r="PO260" s="23"/>
      <c r="PP260" s="23"/>
      <c r="PQ260" s="23"/>
      <c r="PR260" s="23"/>
      <c r="PS260" s="23"/>
      <c r="PT260" s="23"/>
      <c r="PU260" s="23"/>
      <c r="PV260" s="23"/>
      <c r="PW260" s="23"/>
      <c r="PX260" s="23"/>
      <c r="PY260" s="23"/>
      <c r="PZ260" s="23"/>
      <c r="QA260" s="23"/>
      <c r="QB260" s="23"/>
      <c r="QC260" s="23"/>
      <c r="QD260" s="23"/>
      <c r="QE260" s="23"/>
      <c r="QF260" s="23"/>
      <c r="QG260" s="23"/>
      <c r="QH260" s="23"/>
      <c r="QI260" s="23"/>
      <c r="QJ260" s="23"/>
      <c r="QK260" s="23"/>
      <c r="QL260" s="23"/>
      <c r="QM260" s="23"/>
      <c r="QN260" s="23"/>
      <c r="QO260" s="23"/>
      <c r="QP260" s="23"/>
      <c r="QQ260" s="23"/>
      <c r="QR260" s="23"/>
      <c r="QS260" s="23"/>
      <c r="QT260" s="23"/>
      <c r="QU260" s="23"/>
      <c r="QV260" s="23"/>
      <c r="QW260" s="23"/>
      <c r="QX260" s="23"/>
      <c r="QY260" s="23"/>
      <c r="QZ260" s="23"/>
      <c r="RA260" s="23"/>
      <c r="RB260" s="23"/>
      <c r="RC260" s="23"/>
      <c r="RD260" s="23"/>
      <c r="RE260" s="23"/>
      <c r="RF260" s="23"/>
      <c r="RG260" s="23"/>
      <c r="RH260" s="23"/>
      <c r="RI260" s="23"/>
      <c r="RJ260" s="23"/>
      <c r="RK260" s="23"/>
      <c r="RL260" s="23"/>
      <c r="RM260" s="23"/>
      <c r="RN260" s="23"/>
      <c r="RO260" s="23"/>
      <c r="RP260" s="23"/>
      <c r="RQ260" s="23"/>
      <c r="RR260" s="23"/>
      <c r="RS260" s="23"/>
      <c r="RT260" s="23"/>
      <c r="RU260" s="23"/>
      <c r="RV260" s="23"/>
      <c r="RW260" s="23"/>
      <c r="RX260" s="23"/>
      <c r="RY260" s="23"/>
      <c r="RZ260" s="23"/>
      <c r="SA260" s="23"/>
      <c r="SB260" s="23"/>
      <c r="SC260" s="23"/>
      <c r="SD260" s="23"/>
      <c r="SE260" s="23"/>
      <c r="SF260" s="23"/>
      <c r="SG260" s="23"/>
      <c r="SH260" s="23"/>
      <c r="SI260" s="23"/>
      <c r="SJ260" s="23"/>
      <c r="SK260" s="23"/>
      <c r="SL260" s="23"/>
      <c r="SM260" s="23"/>
      <c r="SN260" s="23"/>
      <c r="SO260" s="23"/>
      <c r="SP260" s="23"/>
      <c r="SQ260" s="23"/>
      <c r="SR260" s="23"/>
      <c r="SS260" s="23"/>
      <c r="ST260" s="23"/>
      <c r="SU260" s="23"/>
      <c r="SV260" s="23"/>
      <c r="SW260" s="23"/>
      <c r="SX260" s="23"/>
      <c r="SY260" s="23"/>
      <c r="SZ260" s="23"/>
      <c r="TA260" s="23"/>
      <c r="TB260" s="23"/>
      <c r="TC260" s="23"/>
      <c r="TD260" s="23"/>
      <c r="TE260" s="23"/>
      <c r="TF260" s="23"/>
      <c r="TG260" s="23"/>
      <c r="TH260" s="23"/>
      <c r="TI260" s="23"/>
      <c r="TJ260" s="23"/>
      <c r="TK260" s="23"/>
      <c r="TL260" s="23"/>
      <c r="TM260" s="23"/>
      <c r="TN260" s="23"/>
      <c r="TO260" s="23"/>
      <c r="TP260" s="23"/>
      <c r="TQ260" s="23"/>
      <c r="TR260" s="23"/>
      <c r="TS260" s="23"/>
      <c r="TT260" s="23"/>
      <c r="TU260" s="23"/>
      <c r="TV260" s="23"/>
      <c r="TW260" s="23"/>
      <c r="TX260" s="23"/>
      <c r="TY260" s="23"/>
      <c r="TZ260" s="23"/>
      <c r="UA260" s="23"/>
      <c r="UB260" s="23"/>
      <c r="UC260" s="23"/>
      <c r="UD260" s="23"/>
      <c r="UE260" s="23"/>
      <c r="UF260" s="23"/>
      <c r="UG260" s="23"/>
      <c r="UH260" s="23"/>
      <c r="UI260" s="23"/>
      <c r="UJ260" s="23"/>
      <c r="UK260" s="23"/>
      <c r="UL260" s="23"/>
      <c r="UM260" s="23"/>
      <c r="UN260" s="23"/>
      <c r="UO260" s="23"/>
      <c r="UP260" s="23"/>
      <c r="UQ260" s="23"/>
      <c r="UR260" s="23"/>
      <c r="US260" s="23"/>
      <c r="UT260" s="23"/>
      <c r="UU260" s="23"/>
      <c r="UV260" s="23"/>
      <c r="UW260" s="23"/>
      <c r="UX260" s="23"/>
      <c r="UY260" s="23"/>
      <c r="UZ260" s="23"/>
      <c r="VA260" s="23"/>
      <c r="VB260" s="23"/>
      <c r="VC260" s="23"/>
      <c r="VD260" s="23"/>
      <c r="VE260" s="23"/>
      <c r="VF260" s="23"/>
      <c r="VG260" s="23"/>
      <c r="VH260" s="23"/>
      <c r="VI260" s="23"/>
      <c r="VJ260" s="23"/>
      <c r="VK260" s="23"/>
      <c r="VL260" s="23"/>
      <c r="VM260" s="23"/>
      <c r="VN260" s="23"/>
      <c r="VO260" s="23"/>
      <c r="VP260" s="23"/>
      <c r="VQ260" s="23"/>
      <c r="VR260" s="23"/>
      <c r="VS260" s="23"/>
      <c r="VT260" s="23"/>
      <c r="VU260" s="23"/>
      <c r="VV260" s="23"/>
      <c r="VW260" s="23"/>
      <c r="VX260" s="23"/>
      <c r="VY260" s="23"/>
      <c r="VZ260" s="23"/>
      <c r="WA260" s="23"/>
      <c r="WB260" s="23"/>
      <c r="WC260" s="23"/>
      <c r="WD260" s="23"/>
      <c r="WE260" s="23"/>
      <c r="WF260" s="23"/>
      <c r="WG260" s="23"/>
      <c r="WH260" s="23"/>
      <c r="WI260" s="23"/>
      <c r="WJ260" s="23"/>
      <c r="WK260" s="23"/>
      <c r="WL260" s="23"/>
      <c r="WM260" s="23"/>
      <c r="WN260" s="23"/>
      <c r="WO260" s="23"/>
      <c r="WP260" s="23"/>
      <c r="WQ260" s="23"/>
      <c r="WR260" s="23"/>
      <c r="WS260" s="23"/>
      <c r="WT260" s="23"/>
      <c r="WU260" s="23"/>
      <c r="WV260" s="23"/>
      <c r="WW260" s="23"/>
      <c r="WX260" s="23"/>
      <c r="WY260" s="23"/>
      <c r="WZ260" s="23"/>
      <c r="XA260" s="23"/>
      <c r="XB260" s="23"/>
      <c r="XC260" s="23"/>
      <c r="XD260" s="23"/>
      <c r="XE260" s="23"/>
      <c r="XF260" s="23"/>
      <c r="XG260" s="23"/>
      <c r="XH260" s="23"/>
      <c r="XI260" s="23"/>
      <c r="XJ260" s="23"/>
      <c r="XK260" s="23"/>
      <c r="XL260" s="23"/>
      <c r="XM260" s="23"/>
      <c r="XN260" s="23"/>
      <c r="XO260" s="23"/>
      <c r="XP260" s="23"/>
      <c r="XQ260" s="23"/>
      <c r="XR260" s="23"/>
      <c r="XS260" s="23"/>
      <c r="XT260" s="23"/>
      <c r="XU260" s="23"/>
      <c r="XV260" s="23"/>
      <c r="XW260" s="23"/>
      <c r="XX260" s="23"/>
      <c r="XY260" s="23"/>
      <c r="XZ260" s="23"/>
      <c r="YA260" s="23"/>
      <c r="YB260" s="23"/>
      <c r="YC260" s="23"/>
      <c r="YD260" s="23"/>
      <c r="YE260" s="23"/>
      <c r="YF260" s="23"/>
      <c r="YG260" s="23"/>
      <c r="YH260" s="23"/>
      <c r="YI260" s="23"/>
      <c r="YJ260" s="23"/>
      <c r="YK260" s="23"/>
      <c r="YL260" s="23"/>
      <c r="YM260" s="23"/>
      <c r="YN260" s="23"/>
      <c r="YO260" s="23"/>
      <c r="YP260" s="23"/>
      <c r="YQ260" s="23"/>
      <c r="YR260" s="23"/>
      <c r="YS260" s="23"/>
      <c r="YT260" s="23"/>
      <c r="YU260" s="23"/>
      <c r="YV260" s="23"/>
      <c r="YW260" s="23"/>
      <c r="YX260" s="23"/>
      <c r="YY260" s="23"/>
      <c r="YZ260" s="23"/>
      <c r="ZA260" s="23"/>
      <c r="ZB260" s="23"/>
      <c r="ZC260" s="23"/>
      <c r="ZD260" s="23"/>
      <c r="ZE260" s="23"/>
      <c r="ZF260" s="23"/>
      <c r="ZG260" s="23"/>
      <c r="ZH260" s="23"/>
      <c r="ZI260" s="23"/>
      <c r="ZJ260" s="23"/>
      <c r="ZK260" s="23"/>
      <c r="ZL260" s="23"/>
      <c r="ZM260" s="23"/>
      <c r="ZN260" s="23"/>
      <c r="ZO260" s="23"/>
      <c r="ZP260" s="23"/>
      <c r="ZQ260" s="23"/>
      <c r="ZR260" s="23"/>
      <c r="ZS260" s="23"/>
      <c r="ZT260" s="23"/>
      <c r="ZU260" s="23"/>
      <c r="ZV260" s="23"/>
      <c r="ZW260" s="23"/>
      <c r="ZX260" s="23"/>
      <c r="ZY260" s="23"/>
      <c r="ZZ260" s="23"/>
      <c r="AAA260" s="23"/>
      <c r="AAB260" s="23"/>
      <c r="AAC260" s="23"/>
      <c r="AAD260" s="23"/>
      <c r="AAE260" s="23"/>
      <c r="AAF260" s="23"/>
      <c r="AAG260" s="23"/>
      <c r="AAH260" s="23"/>
      <c r="AAI260" s="23"/>
      <c r="AAJ260" s="23"/>
      <c r="AAK260" s="23"/>
      <c r="AAL260" s="23"/>
      <c r="AAM260" s="23"/>
      <c r="AAN260" s="23"/>
      <c r="AAO260" s="23"/>
      <c r="AAP260" s="23"/>
      <c r="AAQ260" s="23"/>
      <c r="AAR260" s="23"/>
      <c r="AAS260" s="23"/>
      <c r="AAT260" s="23"/>
      <c r="AAU260" s="23"/>
      <c r="AAV260" s="23"/>
      <c r="AAW260" s="23"/>
      <c r="AAX260" s="23"/>
      <c r="AAY260" s="23"/>
      <c r="AAZ260" s="23"/>
      <c r="ABA260" s="23"/>
      <c r="ABB260" s="23"/>
      <c r="ABC260" s="23"/>
      <c r="ABD260" s="23"/>
      <c r="ABE260" s="23"/>
      <c r="ABF260" s="23"/>
      <c r="ABG260" s="23"/>
      <c r="ABH260" s="23"/>
      <c r="ABI260" s="23"/>
      <c r="ABJ260" s="23"/>
      <c r="ABK260" s="23"/>
      <c r="ABL260" s="23"/>
      <c r="ABM260" s="23"/>
      <c r="ABN260" s="23"/>
      <c r="ABO260" s="23"/>
      <c r="ABP260" s="23"/>
      <c r="ABQ260" s="23"/>
      <c r="ABR260" s="23"/>
      <c r="ABS260" s="23"/>
      <c r="ABT260" s="23"/>
      <c r="ABU260" s="23"/>
      <c r="ABV260" s="23"/>
      <c r="ABW260" s="23"/>
      <c r="ABX260" s="23"/>
      <c r="ABY260" s="23"/>
      <c r="ABZ260" s="23"/>
      <c r="ACA260" s="23"/>
      <c r="ACB260" s="23"/>
      <c r="ACC260" s="23"/>
      <c r="ACD260" s="23"/>
      <c r="ACE260" s="23"/>
      <c r="ACF260" s="23"/>
      <c r="ACG260" s="23"/>
      <c r="ACH260" s="23"/>
      <c r="ACI260" s="23"/>
      <c r="ACJ260" s="23"/>
      <c r="ACK260" s="23"/>
      <c r="ACL260" s="23"/>
      <c r="ACM260" s="23"/>
      <c r="ACN260" s="23"/>
      <c r="ACO260" s="23"/>
      <c r="ACP260" s="23"/>
      <c r="ACQ260" s="23"/>
      <c r="ACR260" s="23"/>
      <c r="ACS260" s="23"/>
      <c r="ACT260" s="23"/>
      <c r="ACU260" s="23"/>
      <c r="ACV260" s="23"/>
      <c r="ACW260" s="23"/>
      <c r="ACX260" s="23"/>
      <c r="ACY260" s="23"/>
      <c r="ACZ260" s="23"/>
      <c r="ADA260" s="23"/>
      <c r="ADB260" s="23"/>
      <c r="ADC260" s="23"/>
      <c r="ADD260" s="23"/>
      <c r="ADE260" s="23"/>
      <c r="ADF260" s="23"/>
      <c r="ADG260" s="23"/>
      <c r="ADH260" s="23"/>
      <c r="ADI260" s="23"/>
      <c r="ADJ260" s="23"/>
      <c r="ADK260" s="23"/>
      <c r="ADL260" s="23"/>
      <c r="ADM260" s="23"/>
      <c r="ADN260" s="23"/>
      <c r="ADO260" s="23"/>
      <c r="ADP260" s="23"/>
      <c r="ADQ260" s="23"/>
      <c r="ADR260" s="23"/>
      <c r="ADS260" s="23"/>
      <c r="ADT260" s="23"/>
      <c r="ADU260" s="23"/>
      <c r="ADV260" s="23"/>
      <c r="ADW260" s="23"/>
      <c r="ADX260" s="23"/>
      <c r="ADY260" s="23"/>
      <c r="ADZ260" s="23"/>
      <c r="AEA260" s="23"/>
      <c r="AEB260" s="23"/>
      <c r="AEC260" s="23"/>
      <c r="AED260" s="23"/>
      <c r="AEE260" s="23"/>
      <c r="AEF260" s="23"/>
      <c r="AEG260" s="23"/>
      <c r="AEH260" s="23"/>
      <c r="AEI260" s="23"/>
      <c r="AEJ260" s="23"/>
      <c r="AEK260" s="23"/>
      <c r="AEL260" s="23"/>
      <c r="AEM260" s="23"/>
      <c r="AEN260" s="23"/>
      <c r="AEO260" s="23"/>
      <c r="AEP260" s="23"/>
      <c r="AEQ260" s="23"/>
      <c r="AER260" s="23"/>
      <c r="AES260" s="23"/>
      <c r="AET260" s="23"/>
      <c r="AEU260" s="23"/>
      <c r="AEV260" s="23"/>
      <c r="AEW260" s="23"/>
      <c r="AEX260" s="23"/>
      <c r="AEY260" s="23"/>
      <c r="AEZ260" s="23"/>
      <c r="AFA260" s="23"/>
      <c r="AFB260" s="23"/>
      <c r="AFC260" s="23"/>
      <c r="AFD260" s="23"/>
      <c r="AFE260" s="23"/>
      <c r="AFF260" s="23"/>
      <c r="AFG260" s="23"/>
      <c r="AFH260" s="23"/>
      <c r="AFI260" s="23"/>
      <c r="AFJ260" s="23"/>
      <c r="AFK260" s="23"/>
      <c r="AFL260" s="23"/>
      <c r="AFM260" s="23"/>
      <c r="AFN260" s="23"/>
      <c r="AFO260" s="23"/>
      <c r="AFP260" s="23"/>
      <c r="AFQ260" s="23"/>
      <c r="AFR260" s="23"/>
      <c r="AFS260" s="23"/>
      <c r="AFT260" s="23"/>
      <c r="AFU260" s="23"/>
      <c r="AFV260" s="23"/>
      <c r="AFW260" s="23"/>
      <c r="AFX260" s="23"/>
      <c r="AFY260" s="23"/>
      <c r="AFZ260" s="23"/>
      <c r="AGA260" s="23"/>
      <c r="AGB260" s="23"/>
      <c r="AGC260" s="23"/>
      <c r="AGD260" s="23"/>
      <c r="AGE260" s="23"/>
      <c r="AGF260" s="23"/>
      <c r="AGG260" s="23"/>
      <c r="AGH260" s="23"/>
      <c r="AGI260" s="23"/>
      <c r="AGJ260" s="23"/>
      <c r="AGK260" s="23"/>
      <c r="AGL260" s="23"/>
      <c r="AGM260" s="23"/>
      <c r="AGN260" s="23"/>
      <c r="AGO260" s="23"/>
      <c r="AGP260" s="23"/>
      <c r="AGQ260" s="23"/>
      <c r="AGR260" s="23"/>
      <c r="AGS260" s="23"/>
      <c r="AGT260" s="23"/>
      <c r="AGU260" s="23"/>
      <c r="AGV260" s="23"/>
      <c r="AGW260" s="23"/>
      <c r="AGX260" s="23"/>
      <c r="AGY260" s="23"/>
      <c r="AGZ260" s="23"/>
      <c r="AHA260" s="23"/>
      <c r="AHB260" s="23"/>
      <c r="AHC260" s="23"/>
      <c r="AHD260" s="23"/>
      <c r="AHE260" s="23"/>
      <c r="AHF260" s="23"/>
      <c r="AHG260" s="23"/>
      <c r="AHH260" s="23"/>
      <c r="AHI260" s="23"/>
      <c r="AHJ260" s="23"/>
      <c r="AHK260" s="23"/>
      <c r="AHL260" s="23"/>
      <c r="AHM260" s="23"/>
      <c r="AHN260" s="23"/>
      <c r="AHO260" s="23"/>
      <c r="AHP260" s="23"/>
      <c r="AHQ260" s="23"/>
      <c r="AHR260" s="23"/>
      <c r="AHS260" s="23"/>
      <c r="AHT260" s="23"/>
      <c r="AHU260" s="23"/>
      <c r="AHV260" s="23"/>
      <c r="AHW260" s="23"/>
      <c r="AHX260" s="23"/>
      <c r="AHY260" s="23"/>
      <c r="AHZ260" s="23"/>
      <c r="AIA260" s="23"/>
      <c r="AIB260" s="23"/>
      <c r="AIC260" s="23"/>
      <c r="AID260" s="23"/>
    </row>
    <row r="261" spans="1:914" s="20" customFormat="1" ht="13.55" customHeight="1">
      <c r="A261" s="587"/>
      <c r="B261" s="260" t="s">
        <v>202</v>
      </c>
      <c r="C261" s="269">
        <v>2226396</v>
      </c>
      <c r="D261" s="463">
        <f t="shared" si="6"/>
        <v>3.2647620644110642E-3</v>
      </c>
      <c r="E261" s="620"/>
      <c r="F261" s="623"/>
      <c r="G261" s="233">
        <v>21847</v>
      </c>
      <c r="H261" s="474">
        <f t="shared" si="3"/>
        <v>-4.4145957297864857E-2</v>
      </c>
      <c r="I261" s="369">
        <v>21912</v>
      </c>
      <c r="J261" s="469">
        <f t="shared" si="1"/>
        <v>-6.8890500362581708E-3</v>
      </c>
      <c r="K261" s="626"/>
      <c r="L261" s="629"/>
      <c r="M261" s="369">
        <v>5299</v>
      </c>
      <c r="N261" s="468">
        <f t="shared" si="4"/>
        <v>-0.28805589144162302</v>
      </c>
      <c r="O261" s="369"/>
      <c r="P261" s="234"/>
      <c r="Q261" s="369">
        <v>1225</v>
      </c>
      <c r="R261" s="476">
        <f t="shared" si="2"/>
        <v>8.8888888888888795E-2</v>
      </c>
      <c r="S261" s="369">
        <v>2634</v>
      </c>
      <c r="T261" s="470">
        <f t="shared" si="0"/>
        <v>3.6191974822973982E-2</v>
      </c>
      <c r="U261" s="384"/>
      <c r="V261" s="321"/>
      <c r="W261" s="233"/>
      <c r="X261" s="234"/>
      <c r="Y261" s="384">
        <v>3</v>
      </c>
      <c r="Z261" s="470">
        <f t="shared" si="5"/>
        <v>-0.9642857142857143</v>
      </c>
      <c r="AA261" s="369"/>
      <c r="AB261" s="234"/>
      <c r="AC261" s="369"/>
      <c r="AD261" s="234"/>
      <c r="AE261" s="369"/>
      <c r="AF261" s="234"/>
      <c r="AG261" s="369"/>
      <c r="AH261" s="234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  <c r="HS261" s="23"/>
      <c r="HT261" s="23"/>
      <c r="HU261" s="23"/>
      <c r="HV261" s="23"/>
      <c r="HW261" s="23"/>
      <c r="HX261" s="23"/>
      <c r="HY261" s="23"/>
      <c r="HZ261" s="23"/>
      <c r="IA261" s="23"/>
      <c r="IB261" s="23"/>
      <c r="IC261" s="23"/>
      <c r="ID261" s="23"/>
      <c r="IE261" s="23"/>
      <c r="IF261" s="23"/>
      <c r="IG261" s="23"/>
      <c r="IH261" s="23"/>
      <c r="II261" s="23"/>
      <c r="IJ261" s="23"/>
      <c r="IK261" s="23"/>
      <c r="IL261" s="23"/>
      <c r="IM261" s="23"/>
      <c r="IN261" s="23"/>
      <c r="IO261" s="23"/>
      <c r="IP261" s="23"/>
      <c r="IQ261" s="23"/>
      <c r="IR261" s="23"/>
      <c r="IS261" s="23"/>
      <c r="IT261" s="23"/>
      <c r="IU261" s="23"/>
      <c r="IV261" s="23"/>
      <c r="IW261" s="23"/>
      <c r="IX261" s="23"/>
      <c r="IY261" s="23"/>
      <c r="IZ261" s="23"/>
      <c r="JA261" s="23"/>
      <c r="JB261" s="23"/>
      <c r="JC261" s="23"/>
      <c r="JD261" s="23"/>
      <c r="JE261" s="23"/>
      <c r="JF261" s="23"/>
      <c r="JG261" s="23"/>
      <c r="JH261" s="23"/>
      <c r="JI261" s="23"/>
      <c r="JJ261" s="23"/>
      <c r="JK261" s="23"/>
      <c r="JL261" s="23"/>
      <c r="JM261" s="23"/>
      <c r="JN261" s="23"/>
      <c r="JO261" s="23"/>
      <c r="JP261" s="23"/>
      <c r="JQ261" s="23"/>
      <c r="JR261" s="23"/>
      <c r="JS261" s="23"/>
      <c r="JT261" s="23"/>
      <c r="JU261" s="23"/>
      <c r="JV261" s="23"/>
      <c r="JW261" s="23"/>
      <c r="JX261" s="23"/>
      <c r="JY261" s="23"/>
      <c r="JZ261" s="23"/>
      <c r="KA261" s="23"/>
      <c r="KB261" s="23"/>
      <c r="KC261" s="23"/>
      <c r="KD261" s="23"/>
      <c r="KE261" s="23"/>
      <c r="KF261" s="23"/>
      <c r="KG261" s="23"/>
      <c r="KH261" s="23"/>
      <c r="KI261" s="23"/>
      <c r="KJ261" s="23"/>
      <c r="KK261" s="23"/>
      <c r="KL261" s="23"/>
      <c r="KM261" s="23"/>
      <c r="KN261" s="23"/>
      <c r="KO261" s="23"/>
      <c r="KP261" s="23"/>
      <c r="KQ261" s="23"/>
      <c r="KR261" s="23"/>
      <c r="KS261" s="23"/>
      <c r="KT261" s="23"/>
      <c r="KU261" s="23"/>
      <c r="KV261" s="23"/>
      <c r="KW261" s="23"/>
      <c r="KX261" s="23"/>
      <c r="KY261" s="23"/>
      <c r="KZ261" s="23"/>
      <c r="LA261" s="23"/>
      <c r="LB261" s="23"/>
      <c r="LC261" s="23"/>
      <c r="LD261" s="23"/>
      <c r="LE261" s="23"/>
      <c r="LF261" s="23"/>
      <c r="LG261" s="23"/>
      <c r="LH261" s="23"/>
      <c r="LI261" s="23"/>
      <c r="LJ261" s="23"/>
      <c r="LK261" s="23"/>
      <c r="LL261" s="23"/>
      <c r="LM261" s="23"/>
      <c r="LN261" s="23"/>
      <c r="LO261" s="23"/>
      <c r="LP261" s="23"/>
      <c r="LQ261" s="23"/>
      <c r="LR261" s="23"/>
      <c r="LS261" s="23"/>
      <c r="LT261" s="23"/>
      <c r="LU261" s="23"/>
      <c r="LV261" s="23"/>
      <c r="LW261" s="23"/>
      <c r="LX261" s="23"/>
      <c r="LY261" s="23"/>
      <c r="LZ261" s="23"/>
      <c r="MA261" s="23"/>
      <c r="MB261" s="23"/>
      <c r="MC261" s="23"/>
      <c r="MD261" s="23"/>
      <c r="ME261" s="23"/>
      <c r="MF261" s="23"/>
      <c r="MG261" s="23"/>
      <c r="MH261" s="23"/>
      <c r="MI261" s="23"/>
      <c r="MJ261" s="23"/>
      <c r="MK261" s="23"/>
      <c r="ML261" s="23"/>
      <c r="MM261" s="23"/>
      <c r="MN261" s="23"/>
      <c r="MO261" s="23"/>
      <c r="MP261" s="23"/>
      <c r="MQ261" s="23"/>
      <c r="MR261" s="23"/>
      <c r="MS261" s="23"/>
      <c r="MT261" s="23"/>
      <c r="MU261" s="23"/>
      <c r="MV261" s="23"/>
      <c r="MW261" s="23"/>
      <c r="MX261" s="23"/>
      <c r="MY261" s="23"/>
      <c r="MZ261" s="23"/>
      <c r="NA261" s="23"/>
      <c r="NB261" s="23"/>
      <c r="NC261" s="23"/>
      <c r="ND261" s="23"/>
      <c r="NE261" s="23"/>
      <c r="NF261" s="23"/>
      <c r="NG261" s="23"/>
      <c r="NH261" s="23"/>
      <c r="NI261" s="23"/>
      <c r="NJ261" s="23"/>
      <c r="NK261" s="23"/>
      <c r="NL261" s="23"/>
      <c r="NM261" s="23"/>
      <c r="NN261" s="23"/>
      <c r="NO261" s="23"/>
      <c r="NP261" s="23"/>
      <c r="NQ261" s="23"/>
      <c r="NR261" s="23"/>
      <c r="NS261" s="23"/>
      <c r="NT261" s="23"/>
      <c r="NU261" s="23"/>
      <c r="NV261" s="23"/>
      <c r="NW261" s="23"/>
      <c r="NX261" s="23"/>
      <c r="NY261" s="23"/>
      <c r="NZ261" s="23"/>
      <c r="OA261" s="23"/>
      <c r="OB261" s="23"/>
      <c r="OC261" s="23"/>
      <c r="OD261" s="23"/>
      <c r="OE261" s="23"/>
      <c r="OF261" s="23"/>
      <c r="OG261" s="23"/>
      <c r="OH261" s="23"/>
      <c r="OI261" s="23"/>
      <c r="OJ261" s="23"/>
      <c r="OK261" s="23"/>
      <c r="OL261" s="23"/>
      <c r="OM261" s="23"/>
      <c r="ON261" s="23"/>
      <c r="OO261" s="23"/>
      <c r="OP261" s="23"/>
      <c r="OQ261" s="23"/>
      <c r="OR261" s="23"/>
      <c r="OS261" s="23"/>
      <c r="OT261" s="23"/>
      <c r="OU261" s="23"/>
      <c r="OV261" s="23"/>
      <c r="OW261" s="23"/>
      <c r="OX261" s="23"/>
      <c r="OY261" s="23"/>
      <c r="OZ261" s="23"/>
      <c r="PA261" s="23"/>
      <c r="PB261" s="23"/>
      <c r="PC261" s="23"/>
      <c r="PD261" s="23"/>
      <c r="PE261" s="23"/>
      <c r="PF261" s="23"/>
      <c r="PG261" s="23"/>
      <c r="PH261" s="23"/>
      <c r="PI261" s="23"/>
      <c r="PJ261" s="23"/>
      <c r="PK261" s="23"/>
      <c r="PL261" s="23"/>
      <c r="PM261" s="23"/>
      <c r="PN261" s="23"/>
      <c r="PO261" s="23"/>
      <c r="PP261" s="23"/>
      <c r="PQ261" s="23"/>
      <c r="PR261" s="23"/>
      <c r="PS261" s="23"/>
      <c r="PT261" s="23"/>
      <c r="PU261" s="23"/>
      <c r="PV261" s="23"/>
      <c r="PW261" s="23"/>
      <c r="PX261" s="23"/>
      <c r="PY261" s="23"/>
      <c r="PZ261" s="23"/>
      <c r="QA261" s="23"/>
      <c r="QB261" s="23"/>
      <c r="QC261" s="23"/>
      <c r="QD261" s="23"/>
      <c r="QE261" s="23"/>
      <c r="QF261" s="23"/>
      <c r="QG261" s="23"/>
      <c r="QH261" s="23"/>
      <c r="QI261" s="23"/>
      <c r="QJ261" s="23"/>
      <c r="QK261" s="23"/>
      <c r="QL261" s="23"/>
      <c r="QM261" s="23"/>
      <c r="QN261" s="23"/>
      <c r="QO261" s="23"/>
      <c r="QP261" s="23"/>
      <c r="QQ261" s="23"/>
      <c r="QR261" s="23"/>
      <c r="QS261" s="23"/>
      <c r="QT261" s="23"/>
      <c r="QU261" s="23"/>
      <c r="QV261" s="23"/>
      <c r="QW261" s="23"/>
      <c r="QX261" s="23"/>
      <c r="QY261" s="23"/>
      <c r="QZ261" s="23"/>
      <c r="RA261" s="23"/>
      <c r="RB261" s="23"/>
      <c r="RC261" s="23"/>
      <c r="RD261" s="23"/>
      <c r="RE261" s="23"/>
      <c r="RF261" s="23"/>
      <c r="RG261" s="23"/>
      <c r="RH261" s="23"/>
      <c r="RI261" s="23"/>
      <c r="RJ261" s="23"/>
      <c r="RK261" s="23"/>
      <c r="RL261" s="23"/>
      <c r="RM261" s="23"/>
      <c r="RN261" s="23"/>
      <c r="RO261" s="23"/>
      <c r="RP261" s="23"/>
      <c r="RQ261" s="23"/>
      <c r="RR261" s="23"/>
      <c r="RS261" s="23"/>
      <c r="RT261" s="23"/>
      <c r="RU261" s="23"/>
      <c r="RV261" s="23"/>
      <c r="RW261" s="23"/>
      <c r="RX261" s="23"/>
      <c r="RY261" s="23"/>
      <c r="RZ261" s="23"/>
      <c r="SA261" s="23"/>
      <c r="SB261" s="23"/>
      <c r="SC261" s="23"/>
      <c r="SD261" s="23"/>
      <c r="SE261" s="23"/>
      <c r="SF261" s="23"/>
      <c r="SG261" s="23"/>
      <c r="SH261" s="23"/>
      <c r="SI261" s="23"/>
      <c r="SJ261" s="23"/>
      <c r="SK261" s="23"/>
      <c r="SL261" s="23"/>
      <c r="SM261" s="23"/>
      <c r="SN261" s="23"/>
      <c r="SO261" s="23"/>
      <c r="SP261" s="23"/>
      <c r="SQ261" s="23"/>
      <c r="SR261" s="23"/>
      <c r="SS261" s="23"/>
      <c r="ST261" s="23"/>
      <c r="SU261" s="23"/>
      <c r="SV261" s="23"/>
      <c r="SW261" s="23"/>
      <c r="SX261" s="23"/>
      <c r="SY261" s="23"/>
      <c r="SZ261" s="23"/>
      <c r="TA261" s="23"/>
      <c r="TB261" s="23"/>
      <c r="TC261" s="23"/>
      <c r="TD261" s="23"/>
      <c r="TE261" s="23"/>
      <c r="TF261" s="23"/>
      <c r="TG261" s="23"/>
      <c r="TH261" s="23"/>
      <c r="TI261" s="23"/>
      <c r="TJ261" s="23"/>
      <c r="TK261" s="23"/>
      <c r="TL261" s="23"/>
      <c r="TM261" s="23"/>
      <c r="TN261" s="23"/>
      <c r="TO261" s="23"/>
      <c r="TP261" s="23"/>
      <c r="TQ261" s="23"/>
      <c r="TR261" s="23"/>
      <c r="TS261" s="23"/>
      <c r="TT261" s="23"/>
      <c r="TU261" s="23"/>
      <c r="TV261" s="23"/>
      <c r="TW261" s="23"/>
      <c r="TX261" s="23"/>
      <c r="TY261" s="23"/>
      <c r="TZ261" s="23"/>
      <c r="UA261" s="23"/>
      <c r="UB261" s="23"/>
      <c r="UC261" s="23"/>
      <c r="UD261" s="23"/>
      <c r="UE261" s="23"/>
      <c r="UF261" s="23"/>
      <c r="UG261" s="23"/>
      <c r="UH261" s="23"/>
      <c r="UI261" s="23"/>
      <c r="UJ261" s="23"/>
      <c r="UK261" s="23"/>
      <c r="UL261" s="23"/>
      <c r="UM261" s="23"/>
      <c r="UN261" s="23"/>
      <c r="UO261" s="23"/>
      <c r="UP261" s="23"/>
      <c r="UQ261" s="23"/>
      <c r="UR261" s="23"/>
      <c r="US261" s="23"/>
      <c r="UT261" s="23"/>
      <c r="UU261" s="23"/>
      <c r="UV261" s="23"/>
      <c r="UW261" s="23"/>
      <c r="UX261" s="23"/>
      <c r="UY261" s="23"/>
      <c r="UZ261" s="23"/>
      <c r="VA261" s="23"/>
      <c r="VB261" s="23"/>
      <c r="VC261" s="23"/>
      <c r="VD261" s="23"/>
      <c r="VE261" s="23"/>
      <c r="VF261" s="23"/>
      <c r="VG261" s="23"/>
      <c r="VH261" s="23"/>
      <c r="VI261" s="23"/>
      <c r="VJ261" s="23"/>
      <c r="VK261" s="23"/>
      <c r="VL261" s="23"/>
      <c r="VM261" s="23"/>
      <c r="VN261" s="23"/>
      <c r="VO261" s="23"/>
      <c r="VP261" s="23"/>
      <c r="VQ261" s="23"/>
      <c r="VR261" s="23"/>
      <c r="VS261" s="23"/>
      <c r="VT261" s="23"/>
      <c r="VU261" s="23"/>
      <c r="VV261" s="23"/>
      <c r="VW261" s="23"/>
      <c r="VX261" s="23"/>
      <c r="VY261" s="23"/>
      <c r="VZ261" s="23"/>
      <c r="WA261" s="23"/>
      <c r="WB261" s="23"/>
      <c r="WC261" s="23"/>
      <c r="WD261" s="23"/>
      <c r="WE261" s="23"/>
      <c r="WF261" s="23"/>
      <c r="WG261" s="23"/>
      <c r="WH261" s="23"/>
      <c r="WI261" s="23"/>
      <c r="WJ261" s="23"/>
      <c r="WK261" s="23"/>
      <c r="WL261" s="23"/>
      <c r="WM261" s="23"/>
      <c r="WN261" s="23"/>
      <c r="WO261" s="23"/>
      <c r="WP261" s="23"/>
      <c r="WQ261" s="23"/>
      <c r="WR261" s="23"/>
      <c r="WS261" s="23"/>
      <c r="WT261" s="23"/>
      <c r="WU261" s="23"/>
      <c r="WV261" s="23"/>
      <c r="WW261" s="23"/>
      <c r="WX261" s="23"/>
      <c r="WY261" s="23"/>
      <c r="WZ261" s="23"/>
      <c r="XA261" s="23"/>
      <c r="XB261" s="23"/>
      <c r="XC261" s="23"/>
      <c r="XD261" s="23"/>
      <c r="XE261" s="23"/>
      <c r="XF261" s="23"/>
      <c r="XG261" s="23"/>
      <c r="XH261" s="23"/>
      <c r="XI261" s="23"/>
      <c r="XJ261" s="23"/>
      <c r="XK261" s="23"/>
      <c r="XL261" s="23"/>
      <c r="XM261" s="23"/>
      <c r="XN261" s="23"/>
      <c r="XO261" s="23"/>
      <c r="XP261" s="23"/>
      <c r="XQ261" s="23"/>
      <c r="XR261" s="23"/>
      <c r="XS261" s="23"/>
      <c r="XT261" s="23"/>
      <c r="XU261" s="23"/>
      <c r="XV261" s="23"/>
      <c r="XW261" s="23"/>
      <c r="XX261" s="23"/>
      <c r="XY261" s="23"/>
      <c r="XZ261" s="23"/>
      <c r="YA261" s="23"/>
      <c r="YB261" s="23"/>
      <c r="YC261" s="23"/>
      <c r="YD261" s="23"/>
      <c r="YE261" s="23"/>
      <c r="YF261" s="23"/>
      <c r="YG261" s="23"/>
      <c r="YH261" s="23"/>
      <c r="YI261" s="23"/>
      <c r="YJ261" s="23"/>
      <c r="YK261" s="23"/>
      <c r="YL261" s="23"/>
      <c r="YM261" s="23"/>
      <c r="YN261" s="23"/>
      <c r="YO261" s="23"/>
      <c r="YP261" s="23"/>
      <c r="YQ261" s="23"/>
      <c r="YR261" s="23"/>
      <c r="YS261" s="23"/>
      <c r="YT261" s="23"/>
      <c r="YU261" s="23"/>
      <c r="YV261" s="23"/>
      <c r="YW261" s="23"/>
      <c r="YX261" s="23"/>
      <c r="YY261" s="23"/>
      <c r="YZ261" s="23"/>
      <c r="ZA261" s="23"/>
      <c r="ZB261" s="23"/>
      <c r="ZC261" s="23"/>
      <c r="ZD261" s="23"/>
      <c r="ZE261" s="23"/>
      <c r="ZF261" s="23"/>
      <c r="ZG261" s="23"/>
      <c r="ZH261" s="23"/>
      <c r="ZI261" s="23"/>
      <c r="ZJ261" s="23"/>
      <c r="ZK261" s="23"/>
      <c r="ZL261" s="23"/>
      <c r="ZM261" s="23"/>
      <c r="ZN261" s="23"/>
      <c r="ZO261" s="23"/>
      <c r="ZP261" s="23"/>
      <c r="ZQ261" s="23"/>
      <c r="ZR261" s="23"/>
      <c r="ZS261" s="23"/>
      <c r="ZT261" s="23"/>
      <c r="ZU261" s="23"/>
      <c r="ZV261" s="23"/>
      <c r="ZW261" s="23"/>
      <c r="ZX261" s="23"/>
      <c r="ZY261" s="23"/>
      <c r="ZZ261" s="23"/>
      <c r="AAA261" s="23"/>
      <c r="AAB261" s="23"/>
      <c r="AAC261" s="23"/>
      <c r="AAD261" s="23"/>
      <c r="AAE261" s="23"/>
      <c r="AAF261" s="23"/>
      <c r="AAG261" s="23"/>
      <c r="AAH261" s="23"/>
      <c r="AAI261" s="23"/>
      <c r="AAJ261" s="23"/>
      <c r="AAK261" s="23"/>
      <c r="AAL261" s="23"/>
      <c r="AAM261" s="23"/>
      <c r="AAN261" s="23"/>
      <c r="AAO261" s="23"/>
      <c r="AAP261" s="23"/>
      <c r="AAQ261" s="23"/>
      <c r="AAR261" s="23"/>
      <c r="AAS261" s="23"/>
      <c r="AAT261" s="23"/>
      <c r="AAU261" s="23"/>
      <c r="AAV261" s="23"/>
      <c r="AAW261" s="23"/>
      <c r="AAX261" s="23"/>
      <c r="AAY261" s="23"/>
      <c r="AAZ261" s="23"/>
      <c r="ABA261" s="23"/>
      <c r="ABB261" s="23"/>
      <c r="ABC261" s="23"/>
      <c r="ABD261" s="23"/>
      <c r="ABE261" s="23"/>
      <c r="ABF261" s="23"/>
      <c r="ABG261" s="23"/>
      <c r="ABH261" s="23"/>
      <c r="ABI261" s="23"/>
      <c r="ABJ261" s="23"/>
      <c r="ABK261" s="23"/>
      <c r="ABL261" s="23"/>
      <c r="ABM261" s="23"/>
      <c r="ABN261" s="23"/>
      <c r="ABO261" s="23"/>
      <c r="ABP261" s="23"/>
      <c r="ABQ261" s="23"/>
      <c r="ABR261" s="23"/>
      <c r="ABS261" s="23"/>
      <c r="ABT261" s="23"/>
      <c r="ABU261" s="23"/>
      <c r="ABV261" s="23"/>
      <c r="ABW261" s="23"/>
      <c r="ABX261" s="23"/>
      <c r="ABY261" s="23"/>
      <c r="ABZ261" s="23"/>
      <c r="ACA261" s="23"/>
      <c r="ACB261" s="23"/>
      <c r="ACC261" s="23"/>
      <c r="ACD261" s="23"/>
      <c r="ACE261" s="23"/>
      <c r="ACF261" s="23"/>
      <c r="ACG261" s="23"/>
      <c r="ACH261" s="23"/>
      <c r="ACI261" s="23"/>
      <c r="ACJ261" s="23"/>
      <c r="ACK261" s="23"/>
      <c r="ACL261" s="23"/>
      <c r="ACM261" s="23"/>
      <c r="ACN261" s="23"/>
      <c r="ACO261" s="23"/>
      <c r="ACP261" s="23"/>
      <c r="ACQ261" s="23"/>
      <c r="ACR261" s="23"/>
      <c r="ACS261" s="23"/>
      <c r="ACT261" s="23"/>
      <c r="ACU261" s="23"/>
      <c r="ACV261" s="23"/>
      <c r="ACW261" s="23"/>
      <c r="ACX261" s="23"/>
      <c r="ACY261" s="23"/>
      <c r="ACZ261" s="23"/>
      <c r="ADA261" s="23"/>
      <c r="ADB261" s="23"/>
      <c r="ADC261" s="23"/>
      <c r="ADD261" s="23"/>
      <c r="ADE261" s="23"/>
      <c r="ADF261" s="23"/>
      <c r="ADG261" s="23"/>
      <c r="ADH261" s="23"/>
      <c r="ADI261" s="23"/>
      <c r="ADJ261" s="23"/>
      <c r="ADK261" s="23"/>
      <c r="ADL261" s="23"/>
      <c r="ADM261" s="23"/>
      <c r="ADN261" s="23"/>
      <c r="ADO261" s="23"/>
      <c r="ADP261" s="23"/>
      <c r="ADQ261" s="23"/>
      <c r="ADR261" s="23"/>
      <c r="ADS261" s="23"/>
      <c r="ADT261" s="23"/>
      <c r="ADU261" s="23"/>
      <c r="ADV261" s="23"/>
      <c r="ADW261" s="23"/>
      <c r="ADX261" s="23"/>
      <c r="ADY261" s="23"/>
      <c r="ADZ261" s="23"/>
      <c r="AEA261" s="23"/>
      <c r="AEB261" s="23"/>
      <c r="AEC261" s="23"/>
      <c r="AED261" s="23"/>
      <c r="AEE261" s="23"/>
      <c r="AEF261" s="23"/>
      <c r="AEG261" s="23"/>
      <c r="AEH261" s="23"/>
      <c r="AEI261" s="23"/>
      <c r="AEJ261" s="23"/>
      <c r="AEK261" s="23"/>
      <c r="AEL261" s="23"/>
      <c r="AEM261" s="23"/>
      <c r="AEN261" s="23"/>
      <c r="AEO261" s="23"/>
      <c r="AEP261" s="23"/>
      <c r="AEQ261" s="23"/>
      <c r="AER261" s="23"/>
      <c r="AES261" s="23"/>
      <c r="AET261" s="23"/>
      <c r="AEU261" s="23"/>
      <c r="AEV261" s="23"/>
      <c r="AEW261" s="23"/>
      <c r="AEX261" s="23"/>
      <c r="AEY261" s="23"/>
      <c r="AEZ261" s="23"/>
      <c r="AFA261" s="23"/>
      <c r="AFB261" s="23"/>
      <c r="AFC261" s="23"/>
      <c r="AFD261" s="23"/>
      <c r="AFE261" s="23"/>
      <c r="AFF261" s="23"/>
      <c r="AFG261" s="23"/>
      <c r="AFH261" s="23"/>
      <c r="AFI261" s="23"/>
      <c r="AFJ261" s="23"/>
      <c r="AFK261" s="23"/>
      <c r="AFL261" s="23"/>
      <c r="AFM261" s="23"/>
      <c r="AFN261" s="23"/>
      <c r="AFO261" s="23"/>
      <c r="AFP261" s="23"/>
      <c r="AFQ261" s="23"/>
      <c r="AFR261" s="23"/>
      <c r="AFS261" s="23"/>
      <c r="AFT261" s="23"/>
      <c r="AFU261" s="23"/>
      <c r="AFV261" s="23"/>
      <c r="AFW261" s="23"/>
      <c r="AFX261" s="23"/>
      <c r="AFY261" s="23"/>
      <c r="AFZ261" s="23"/>
      <c r="AGA261" s="23"/>
      <c r="AGB261" s="23"/>
      <c r="AGC261" s="23"/>
      <c r="AGD261" s="23"/>
      <c r="AGE261" s="23"/>
      <c r="AGF261" s="23"/>
      <c r="AGG261" s="23"/>
      <c r="AGH261" s="23"/>
      <c r="AGI261" s="23"/>
      <c r="AGJ261" s="23"/>
      <c r="AGK261" s="23"/>
      <c r="AGL261" s="23"/>
      <c r="AGM261" s="23"/>
      <c r="AGN261" s="23"/>
      <c r="AGO261" s="23"/>
      <c r="AGP261" s="23"/>
      <c r="AGQ261" s="23"/>
      <c r="AGR261" s="23"/>
      <c r="AGS261" s="23"/>
      <c r="AGT261" s="23"/>
      <c r="AGU261" s="23"/>
      <c r="AGV261" s="23"/>
      <c r="AGW261" s="23"/>
      <c r="AGX261" s="23"/>
      <c r="AGY261" s="23"/>
      <c r="AGZ261" s="23"/>
      <c r="AHA261" s="23"/>
      <c r="AHB261" s="23"/>
      <c r="AHC261" s="23"/>
      <c r="AHD261" s="23"/>
      <c r="AHE261" s="23"/>
      <c r="AHF261" s="23"/>
      <c r="AHG261" s="23"/>
      <c r="AHH261" s="23"/>
      <c r="AHI261" s="23"/>
      <c r="AHJ261" s="23"/>
      <c r="AHK261" s="23"/>
      <c r="AHL261" s="23"/>
      <c r="AHM261" s="23"/>
      <c r="AHN261" s="23"/>
      <c r="AHO261" s="23"/>
      <c r="AHP261" s="23"/>
      <c r="AHQ261" s="23"/>
      <c r="AHR261" s="23"/>
      <c r="AHS261" s="23"/>
      <c r="AHT261" s="23"/>
      <c r="AHU261" s="23"/>
      <c r="AHV261" s="23"/>
      <c r="AHW261" s="23"/>
      <c r="AHX261" s="23"/>
      <c r="AHY261" s="23"/>
      <c r="AHZ261" s="23"/>
      <c r="AIA261" s="23"/>
      <c r="AIB261" s="23"/>
      <c r="AIC261" s="23"/>
      <c r="AID261" s="23"/>
    </row>
    <row r="262" spans="1:914" s="20" customFormat="1" ht="13.55" customHeight="1">
      <c r="A262" s="587"/>
      <c r="B262" s="260" t="s">
        <v>203</v>
      </c>
      <c r="C262" s="269">
        <v>2435291</v>
      </c>
      <c r="D262" s="473">
        <f t="shared" si="6"/>
        <v>-2.6650210294372201E-2</v>
      </c>
      <c r="E262" s="620"/>
      <c r="F262" s="623"/>
      <c r="G262" s="233">
        <v>21960</v>
      </c>
      <c r="H262" s="483">
        <f t="shared" si="3"/>
        <v>-9.3984652199026297E-2</v>
      </c>
      <c r="I262" s="369">
        <v>23154</v>
      </c>
      <c r="J262" s="477">
        <f t="shared" si="1"/>
        <v>-0.15919819885249475</v>
      </c>
      <c r="K262" s="620"/>
      <c r="L262" s="623"/>
      <c r="M262" s="369">
        <v>4427</v>
      </c>
      <c r="N262" s="476">
        <f t="shared" si="4"/>
        <v>-0.25483925265106888</v>
      </c>
      <c r="O262" s="369"/>
      <c r="P262" s="234"/>
      <c r="Q262" s="369">
        <v>1218</v>
      </c>
      <c r="R262" s="483">
        <f t="shared" si="2"/>
        <v>1.3311148086522451E-2</v>
      </c>
      <c r="S262" s="369">
        <v>2424</v>
      </c>
      <c r="T262" s="478">
        <f t="shared" si="0"/>
        <v>-3.961965134706813E-2</v>
      </c>
      <c r="U262" s="384"/>
      <c r="V262" s="321"/>
      <c r="W262" s="233"/>
      <c r="X262" s="234"/>
      <c r="Y262" s="384">
        <v>6</v>
      </c>
      <c r="Z262" s="478">
        <f t="shared" si="5"/>
        <v>-0.85</v>
      </c>
      <c r="AA262" s="369"/>
      <c r="AB262" s="234"/>
      <c r="AC262" s="369"/>
      <c r="AD262" s="234"/>
      <c r="AE262" s="369"/>
      <c r="AF262" s="234"/>
      <c r="AG262" s="369"/>
      <c r="AH262" s="234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  <c r="HS262" s="23"/>
      <c r="HT262" s="23"/>
      <c r="HU262" s="23"/>
      <c r="HV262" s="23"/>
      <c r="HW262" s="23"/>
      <c r="HX262" s="23"/>
      <c r="HY262" s="23"/>
      <c r="HZ262" s="23"/>
      <c r="IA262" s="23"/>
      <c r="IB262" s="23"/>
      <c r="IC262" s="23"/>
      <c r="ID262" s="23"/>
      <c r="IE262" s="23"/>
      <c r="IF262" s="23"/>
      <c r="IG262" s="23"/>
      <c r="IH262" s="23"/>
      <c r="II262" s="23"/>
      <c r="IJ262" s="23"/>
      <c r="IK262" s="23"/>
      <c r="IL262" s="23"/>
      <c r="IM262" s="23"/>
      <c r="IN262" s="23"/>
      <c r="IO262" s="23"/>
      <c r="IP262" s="23"/>
      <c r="IQ262" s="23"/>
      <c r="IR262" s="23"/>
      <c r="IS262" s="23"/>
      <c r="IT262" s="23"/>
      <c r="IU262" s="23"/>
      <c r="IV262" s="23"/>
      <c r="IW262" s="23"/>
      <c r="IX262" s="23"/>
      <c r="IY262" s="23"/>
      <c r="IZ262" s="23"/>
      <c r="JA262" s="23"/>
      <c r="JB262" s="23"/>
      <c r="JC262" s="23"/>
      <c r="JD262" s="23"/>
      <c r="JE262" s="23"/>
      <c r="JF262" s="23"/>
      <c r="JG262" s="23"/>
      <c r="JH262" s="23"/>
      <c r="JI262" s="23"/>
      <c r="JJ262" s="23"/>
      <c r="JK262" s="23"/>
      <c r="JL262" s="23"/>
      <c r="JM262" s="23"/>
      <c r="JN262" s="23"/>
      <c r="JO262" s="23"/>
      <c r="JP262" s="23"/>
      <c r="JQ262" s="23"/>
      <c r="JR262" s="23"/>
      <c r="JS262" s="23"/>
      <c r="JT262" s="23"/>
      <c r="JU262" s="23"/>
      <c r="JV262" s="23"/>
      <c r="JW262" s="23"/>
      <c r="JX262" s="23"/>
      <c r="JY262" s="23"/>
      <c r="JZ262" s="23"/>
      <c r="KA262" s="23"/>
      <c r="KB262" s="23"/>
      <c r="KC262" s="23"/>
      <c r="KD262" s="23"/>
      <c r="KE262" s="23"/>
      <c r="KF262" s="23"/>
      <c r="KG262" s="23"/>
      <c r="KH262" s="23"/>
      <c r="KI262" s="23"/>
      <c r="KJ262" s="23"/>
      <c r="KK262" s="23"/>
      <c r="KL262" s="23"/>
      <c r="KM262" s="23"/>
      <c r="KN262" s="23"/>
      <c r="KO262" s="23"/>
      <c r="KP262" s="23"/>
      <c r="KQ262" s="23"/>
      <c r="KR262" s="23"/>
      <c r="KS262" s="23"/>
      <c r="KT262" s="23"/>
      <c r="KU262" s="23"/>
      <c r="KV262" s="23"/>
      <c r="KW262" s="23"/>
      <c r="KX262" s="23"/>
      <c r="KY262" s="23"/>
      <c r="KZ262" s="23"/>
      <c r="LA262" s="23"/>
      <c r="LB262" s="23"/>
      <c r="LC262" s="23"/>
      <c r="LD262" s="23"/>
      <c r="LE262" s="23"/>
      <c r="LF262" s="23"/>
      <c r="LG262" s="23"/>
      <c r="LH262" s="23"/>
      <c r="LI262" s="23"/>
      <c r="LJ262" s="23"/>
      <c r="LK262" s="23"/>
      <c r="LL262" s="23"/>
      <c r="LM262" s="23"/>
      <c r="LN262" s="23"/>
      <c r="LO262" s="23"/>
      <c r="LP262" s="23"/>
      <c r="LQ262" s="23"/>
      <c r="LR262" s="23"/>
      <c r="LS262" s="23"/>
      <c r="LT262" s="23"/>
      <c r="LU262" s="23"/>
      <c r="LV262" s="23"/>
      <c r="LW262" s="23"/>
      <c r="LX262" s="23"/>
      <c r="LY262" s="23"/>
      <c r="LZ262" s="23"/>
      <c r="MA262" s="23"/>
      <c r="MB262" s="23"/>
      <c r="MC262" s="23"/>
      <c r="MD262" s="23"/>
      <c r="ME262" s="23"/>
      <c r="MF262" s="23"/>
      <c r="MG262" s="23"/>
      <c r="MH262" s="23"/>
      <c r="MI262" s="23"/>
      <c r="MJ262" s="23"/>
      <c r="MK262" s="23"/>
      <c r="ML262" s="23"/>
      <c r="MM262" s="23"/>
      <c r="MN262" s="23"/>
      <c r="MO262" s="23"/>
      <c r="MP262" s="23"/>
      <c r="MQ262" s="23"/>
      <c r="MR262" s="23"/>
      <c r="MS262" s="23"/>
      <c r="MT262" s="23"/>
      <c r="MU262" s="23"/>
      <c r="MV262" s="23"/>
      <c r="MW262" s="23"/>
      <c r="MX262" s="23"/>
      <c r="MY262" s="23"/>
      <c r="MZ262" s="23"/>
      <c r="NA262" s="23"/>
      <c r="NB262" s="23"/>
      <c r="NC262" s="23"/>
      <c r="ND262" s="23"/>
      <c r="NE262" s="23"/>
      <c r="NF262" s="23"/>
      <c r="NG262" s="23"/>
      <c r="NH262" s="23"/>
      <c r="NI262" s="23"/>
      <c r="NJ262" s="23"/>
      <c r="NK262" s="23"/>
      <c r="NL262" s="23"/>
      <c r="NM262" s="23"/>
      <c r="NN262" s="23"/>
      <c r="NO262" s="23"/>
      <c r="NP262" s="23"/>
      <c r="NQ262" s="23"/>
      <c r="NR262" s="23"/>
      <c r="NS262" s="23"/>
      <c r="NT262" s="23"/>
      <c r="NU262" s="23"/>
      <c r="NV262" s="23"/>
      <c r="NW262" s="23"/>
      <c r="NX262" s="23"/>
      <c r="NY262" s="23"/>
      <c r="NZ262" s="23"/>
      <c r="OA262" s="23"/>
      <c r="OB262" s="23"/>
      <c r="OC262" s="23"/>
      <c r="OD262" s="23"/>
      <c r="OE262" s="23"/>
      <c r="OF262" s="23"/>
      <c r="OG262" s="23"/>
      <c r="OH262" s="23"/>
      <c r="OI262" s="23"/>
      <c r="OJ262" s="23"/>
      <c r="OK262" s="23"/>
      <c r="OL262" s="23"/>
      <c r="OM262" s="23"/>
      <c r="ON262" s="23"/>
      <c r="OO262" s="23"/>
      <c r="OP262" s="23"/>
      <c r="OQ262" s="23"/>
      <c r="OR262" s="23"/>
      <c r="OS262" s="23"/>
      <c r="OT262" s="23"/>
      <c r="OU262" s="23"/>
      <c r="OV262" s="23"/>
      <c r="OW262" s="23"/>
      <c r="OX262" s="23"/>
      <c r="OY262" s="23"/>
      <c r="OZ262" s="23"/>
      <c r="PA262" s="23"/>
      <c r="PB262" s="23"/>
      <c r="PC262" s="23"/>
      <c r="PD262" s="23"/>
      <c r="PE262" s="23"/>
      <c r="PF262" s="23"/>
      <c r="PG262" s="23"/>
      <c r="PH262" s="23"/>
      <c r="PI262" s="23"/>
      <c r="PJ262" s="23"/>
      <c r="PK262" s="23"/>
      <c r="PL262" s="23"/>
      <c r="PM262" s="23"/>
      <c r="PN262" s="23"/>
      <c r="PO262" s="23"/>
      <c r="PP262" s="23"/>
      <c r="PQ262" s="23"/>
      <c r="PR262" s="23"/>
      <c r="PS262" s="23"/>
      <c r="PT262" s="23"/>
      <c r="PU262" s="23"/>
      <c r="PV262" s="23"/>
      <c r="PW262" s="23"/>
      <c r="PX262" s="23"/>
      <c r="PY262" s="23"/>
      <c r="PZ262" s="23"/>
      <c r="QA262" s="23"/>
      <c r="QB262" s="23"/>
      <c r="QC262" s="23"/>
      <c r="QD262" s="23"/>
      <c r="QE262" s="23"/>
      <c r="QF262" s="23"/>
      <c r="QG262" s="23"/>
      <c r="QH262" s="23"/>
      <c r="QI262" s="23"/>
      <c r="QJ262" s="23"/>
      <c r="QK262" s="23"/>
      <c r="QL262" s="23"/>
      <c r="QM262" s="23"/>
      <c r="QN262" s="23"/>
      <c r="QO262" s="23"/>
      <c r="QP262" s="23"/>
      <c r="QQ262" s="23"/>
      <c r="QR262" s="23"/>
      <c r="QS262" s="23"/>
      <c r="QT262" s="23"/>
      <c r="QU262" s="23"/>
      <c r="QV262" s="23"/>
      <c r="QW262" s="23"/>
      <c r="QX262" s="23"/>
      <c r="QY262" s="23"/>
      <c r="QZ262" s="23"/>
      <c r="RA262" s="23"/>
      <c r="RB262" s="23"/>
      <c r="RC262" s="23"/>
      <c r="RD262" s="23"/>
      <c r="RE262" s="23"/>
      <c r="RF262" s="23"/>
      <c r="RG262" s="23"/>
      <c r="RH262" s="23"/>
      <c r="RI262" s="23"/>
      <c r="RJ262" s="23"/>
      <c r="RK262" s="23"/>
      <c r="RL262" s="23"/>
      <c r="RM262" s="23"/>
      <c r="RN262" s="23"/>
      <c r="RO262" s="23"/>
      <c r="RP262" s="23"/>
      <c r="RQ262" s="23"/>
      <c r="RR262" s="23"/>
      <c r="RS262" s="23"/>
      <c r="RT262" s="23"/>
      <c r="RU262" s="23"/>
      <c r="RV262" s="23"/>
      <c r="RW262" s="23"/>
      <c r="RX262" s="23"/>
      <c r="RY262" s="23"/>
      <c r="RZ262" s="23"/>
      <c r="SA262" s="23"/>
      <c r="SB262" s="23"/>
      <c r="SC262" s="23"/>
      <c r="SD262" s="23"/>
      <c r="SE262" s="23"/>
      <c r="SF262" s="23"/>
      <c r="SG262" s="23"/>
      <c r="SH262" s="23"/>
      <c r="SI262" s="23"/>
      <c r="SJ262" s="23"/>
      <c r="SK262" s="23"/>
      <c r="SL262" s="23"/>
      <c r="SM262" s="23"/>
      <c r="SN262" s="23"/>
      <c r="SO262" s="23"/>
      <c r="SP262" s="23"/>
      <c r="SQ262" s="23"/>
      <c r="SR262" s="23"/>
      <c r="SS262" s="23"/>
      <c r="ST262" s="23"/>
      <c r="SU262" s="23"/>
      <c r="SV262" s="23"/>
      <c r="SW262" s="23"/>
      <c r="SX262" s="23"/>
      <c r="SY262" s="23"/>
      <c r="SZ262" s="23"/>
      <c r="TA262" s="23"/>
      <c r="TB262" s="23"/>
      <c r="TC262" s="23"/>
      <c r="TD262" s="23"/>
      <c r="TE262" s="23"/>
      <c r="TF262" s="23"/>
      <c r="TG262" s="23"/>
      <c r="TH262" s="23"/>
      <c r="TI262" s="23"/>
      <c r="TJ262" s="23"/>
      <c r="TK262" s="23"/>
      <c r="TL262" s="23"/>
      <c r="TM262" s="23"/>
      <c r="TN262" s="23"/>
      <c r="TO262" s="23"/>
      <c r="TP262" s="23"/>
      <c r="TQ262" s="23"/>
      <c r="TR262" s="23"/>
      <c r="TS262" s="23"/>
      <c r="TT262" s="23"/>
      <c r="TU262" s="23"/>
      <c r="TV262" s="23"/>
      <c r="TW262" s="23"/>
      <c r="TX262" s="23"/>
      <c r="TY262" s="23"/>
      <c r="TZ262" s="23"/>
      <c r="UA262" s="23"/>
      <c r="UB262" s="23"/>
      <c r="UC262" s="23"/>
      <c r="UD262" s="23"/>
      <c r="UE262" s="23"/>
      <c r="UF262" s="23"/>
      <c r="UG262" s="23"/>
      <c r="UH262" s="23"/>
      <c r="UI262" s="23"/>
      <c r="UJ262" s="23"/>
      <c r="UK262" s="23"/>
      <c r="UL262" s="23"/>
      <c r="UM262" s="23"/>
      <c r="UN262" s="23"/>
      <c r="UO262" s="23"/>
      <c r="UP262" s="23"/>
      <c r="UQ262" s="23"/>
      <c r="UR262" s="23"/>
      <c r="US262" s="23"/>
      <c r="UT262" s="23"/>
      <c r="UU262" s="23"/>
      <c r="UV262" s="23"/>
      <c r="UW262" s="23"/>
      <c r="UX262" s="23"/>
      <c r="UY262" s="23"/>
      <c r="UZ262" s="23"/>
      <c r="VA262" s="23"/>
      <c r="VB262" s="23"/>
      <c r="VC262" s="23"/>
      <c r="VD262" s="23"/>
      <c r="VE262" s="23"/>
      <c r="VF262" s="23"/>
      <c r="VG262" s="23"/>
      <c r="VH262" s="23"/>
      <c r="VI262" s="23"/>
      <c r="VJ262" s="23"/>
      <c r="VK262" s="23"/>
      <c r="VL262" s="23"/>
      <c r="VM262" s="23"/>
      <c r="VN262" s="23"/>
      <c r="VO262" s="23"/>
      <c r="VP262" s="23"/>
      <c r="VQ262" s="23"/>
      <c r="VR262" s="23"/>
      <c r="VS262" s="23"/>
      <c r="VT262" s="23"/>
      <c r="VU262" s="23"/>
      <c r="VV262" s="23"/>
      <c r="VW262" s="23"/>
      <c r="VX262" s="23"/>
      <c r="VY262" s="23"/>
      <c r="VZ262" s="23"/>
      <c r="WA262" s="23"/>
      <c r="WB262" s="23"/>
      <c r="WC262" s="23"/>
      <c r="WD262" s="23"/>
      <c r="WE262" s="23"/>
      <c r="WF262" s="23"/>
      <c r="WG262" s="23"/>
      <c r="WH262" s="23"/>
      <c r="WI262" s="23"/>
      <c r="WJ262" s="23"/>
      <c r="WK262" s="23"/>
      <c r="WL262" s="23"/>
      <c r="WM262" s="23"/>
      <c r="WN262" s="23"/>
      <c r="WO262" s="23"/>
      <c r="WP262" s="23"/>
      <c r="WQ262" s="23"/>
      <c r="WR262" s="23"/>
      <c r="WS262" s="23"/>
      <c r="WT262" s="23"/>
      <c r="WU262" s="23"/>
      <c r="WV262" s="23"/>
      <c r="WW262" s="23"/>
      <c r="WX262" s="23"/>
      <c r="WY262" s="23"/>
      <c r="WZ262" s="23"/>
      <c r="XA262" s="23"/>
      <c r="XB262" s="23"/>
      <c r="XC262" s="23"/>
      <c r="XD262" s="23"/>
      <c r="XE262" s="23"/>
      <c r="XF262" s="23"/>
      <c r="XG262" s="23"/>
      <c r="XH262" s="23"/>
      <c r="XI262" s="23"/>
      <c r="XJ262" s="23"/>
      <c r="XK262" s="23"/>
      <c r="XL262" s="23"/>
      <c r="XM262" s="23"/>
      <c r="XN262" s="23"/>
      <c r="XO262" s="23"/>
      <c r="XP262" s="23"/>
      <c r="XQ262" s="23"/>
      <c r="XR262" s="23"/>
      <c r="XS262" s="23"/>
      <c r="XT262" s="23"/>
      <c r="XU262" s="23"/>
      <c r="XV262" s="23"/>
      <c r="XW262" s="23"/>
      <c r="XX262" s="23"/>
      <c r="XY262" s="23"/>
      <c r="XZ262" s="23"/>
      <c r="YA262" s="23"/>
      <c r="YB262" s="23"/>
      <c r="YC262" s="23"/>
      <c r="YD262" s="23"/>
      <c r="YE262" s="23"/>
      <c r="YF262" s="23"/>
      <c r="YG262" s="23"/>
      <c r="YH262" s="23"/>
      <c r="YI262" s="23"/>
      <c r="YJ262" s="23"/>
      <c r="YK262" s="23"/>
      <c r="YL262" s="23"/>
      <c r="YM262" s="23"/>
      <c r="YN262" s="23"/>
      <c r="YO262" s="23"/>
      <c r="YP262" s="23"/>
      <c r="YQ262" s="23"/>
      <c r="YR262" s="23"/>
      <c r="YS262" s="23"/>
      <c r="YT262" s="23"/>
      <c r="YU262" s="23"/>
      <c r="YV262" s="23"/>
      <c r="YW262" s="23"/>
      <c r="YX262" s="23"/>
      <c r="YY262" s="23"/>
      <c r="YZ262" s="23"/>
      <c r="ZA262" s="23"/>
      <c r="ZB262" s="23"/>
      <c r="ZC262" s="23"/>
      <c r="ZD262" s="23"/>
      <c r="ZE262" s="23"/>
      <c r="ZF262" s="23"/>
      <c r="ZG262" s="23"/>
      <c r="ZH262" s="23"/>
      <c r="ZI262" s="23"/>
      <c r="ZJ262" s="23"/>
      <c r="ZK262" s="23"/>
      <c r="ZL262" s="23"/>
      <c r="ZM262" s="23"/>
      <c r="ZN262" s="23"/>
      <c r="ZO262" s="23"/>
      <c r="ZP262" s="23"/>
      <c r="ZQ262" s="23"/>
      <c r="ZR262" s="23"/>
      <c r="ZS262" s="23"/>
      <c r="ZT262" s="23"/>
      <c r="ZU262" s="23"/>
      <c r="ZV262" s="23"/>
      <c r="ZW262" s="23"/>
      <c r="ZX262" s="23"/>
      <c r="ZY262" s="23"/>
      <c r="ZZ262" s="23"/>
      <c r="AAA262" s="23"/>
      <c r="AAB262" s="23"/>
      <c r="AAC262" s="23"/>
      <c r="AAD262" s="23"/>
      <c r="AAE262" s="23"/>
      <c r="AAF262" s="23"/>
      <c r="AAG262" s="23"/>
      <c r="AAH262" s="23"/>
      <c r="AAI262" s="23"/>
      <c r="AAJ262" s="23"/>
      <c r="AAK262" s="23"/>
      <c r="AAL262" s="23"/>
      <c r="AAM262" s="23"/>
      <c r="AAN262" s="23"/>
      <c r="AAO262" s="23"/>
      <c r="AAP262" s="23"/>
      <c r="AAQ262" s="23"/>
      <c r="AAR262" s="23"/>
      <c r="AAS262" s="23"/>
      <c r="AAT262" s="23"/>
      <c r="AAU262" s="23"/>
      <c r="AAV262" s="23"/>
      <c r="AAW262" s="23"/>
      <c r="AAX262" s="23"/>
      <c r="AAY262" s="23"/>
      <c r="AAZ262" s="23"/>
      <c r="ABA262" s="23"/>
      <c r="ABB262" s="23"/>
      <c r="ABC262" s="23"/>
      <c r="ABD262" s="23"/>
      <c r="ABE262" s="23"/>
      <c r="ABF262" s="23"/>
      <c r="ABG262" s="23"/>
      <c r="ABH262" s="23"/>
      <c r="ABI262" s="23"/>
      <c r="ABJ262" s="23"/>
      <c r="ABK262" s="23"/>
      <c r="ABL262" s="23"/>
      <c r="ABM262" s="23"/>
      <c r="ABN262" s="23"/>
      <c r="ABO262" s="23"/>
      <c r="ABP262" s="23"/>
      <c r="ABQ262" s="23"/>
      <c r="ABR262" s="23"/>
      <c r="ABS262" s="23"/>
      <c r="ABT262" s="23"/>
      <c r="ABU262" s="23"/>
      <c r="ABV262" s="23"/>
      <c r="ABW262" s="23"/>
      <c r="ABX262" s="23"/>
      <c r="ABY262" s="23"/>
      <c r="ABZ262" s="23"/>
      <c r="ACA262" s="23"/>
      <c r="ACB262" s="23"/>
      <c r="ACC262" s="23"/>
      <c r="ACD262" s="23"/>
      <c r="ACE262" s="23"/>
      <c r="ACF262" s="23"/>
      <c r="ACG262" s="23"/>
      <c r="ACH262" s="23"/>
      <c r="ACI262" s="23"/>
      <c r="ACJ262" s="23"/>
      <c r="ACK262" s="23"/>
      <c r="ACL262" s="23"/>
      <c r="ACM262" s="23"/>
      <c r="ACN262" s="23"/>
      <c r="ACO262" s="23"/>
      <c r="ACP262" s="23"/>
      <c r="ACQ262" s="23"/>
      <c r="ACR262" s="23"/>
      <c r="ACS262" s="23"/>
      <c r="ACT262" s="23"/>
      <c r="ACU262" s="23"/>
      <c r="ACV262" s="23"/>
      <c r="ACW262" s="23"/>
      <c r="ACX262" s="23"/>
      <c r="ACY262" s="23"/>
      <c r="ACZ262" s="23"/>
      <c r="ADA262" s="23"/>
      <c r="ADB262" s="23"/>
      <c r="ADC262" s="23"/>
      <c r="ADD262" s="23"/>
      <c r="ADE262" s="23"/>
      <c r="ADF262" s="23"/>
      <c r="ADG262" s="23"/>
      <c r="ADH262" s="23"/>
      <c r="ADI262" s="23"/>
      <c r="ADJ262" s="23"/>
      <c r="ADK262" s="23"/>
      <c r="ADL262" s="23"/>
      <c r="ADM262" s="23"/>
      <c r="ADN262" s="23"/>
      <c r="ADO262" s="23"/>
      <c r="ADP262" s="23"/>
      <c r="ADQ262" s="23"/>
      <c r="ADR262" s="23"/>
      <c r="ADS262" s="23"/>
      <c r="ADT262" s="23"/>
      <c r="ADU262" s="23"/>
      <c r="ADV262" s="23"/>
      <c r="ADW262" s="23"/>
      <c r="ADX262" s="23"/>
      <c r="ADY262" s="23"/>
      <c r="ADZ262" s="23"/>
      <c r="AEA262" s="23"/>
      <c r="AEB262" s="23"/>
      <c r="AEC262" s="23"/>
      <c r="AED262" s="23"/>
      <c r="AEE262" s="23"/>
      <c r="AEF262" s="23"/>
      <c r="AEG262" s="23"/>
      <c r="AEH262" s="23"/>
      <c r="AEI262" s="23"/>
      <c r="AEJ262" s="23"/>
      <c r="AEK262" s="23"/>
      <c r="AEL262" s="23"/>
      <c r="AEM262" s="23"/>
      <c r="AEN262" s="23"/>
      <c r="AEO262" s="23"/>
      <c r="AEP262" s="23"/>
      <c r="AEQ262" s="23"/>
      <c r="AER262" s="23"/>
      <c r="AES262" s="23"/>
      <c r="AET262" s="23"/>
      <c r="AEU262" s="23"/>
      <c r="AEV262" s="23"/>
      <c r="AEW262" s="23"/>
      <c r="AEX262" s="23"/>
      <c r="AEY262" s="23"/>
      <c r="AEZ262" s="23"/>
      <c r="AFA262" s="23"/>
      <c r="AFB262" s="23"/>
      <c r="AFC262" s="23"/>
      <c r="AFD262" s="23"/>
      <c r="AFE262" s="23"/>
      <c r="AFF262" s="23"/>
      <c r="AFG262" s="23"/>
      <c r="AFH262" s="23"/>
      <c r="AFI262" s="23"/>
      <c r="AFJ262" s="23"/>
      <c r="AFK262" s="23"/>
      <c r="AFL262" s="23"/>
      <c r="AFM262" s="23"/>
      <c r="AFN262" s="23"/>
      <c r="AFO262" s="23"/>
      <c r="AFP262" s="23"/>
      <c r="AFQ262" s="23"/>
      <c r="AFR262" s="23"/>
      <c r="AFS262" s="23"/>
      <c r="AFT262" s="23"/>
      <c r="AFU262" s="23"/>
      <c r="AFV262" s="23"/>
      <c r="AFW262" s="23"/>
      <c r="AFX262" s="23"/>
      <c r="AFY262" s="23"/>
      <c r="AFZ262" s="23"/>
      <c r="AGA262" s="23"/>
      <c r="AGB262" s="23"/>
      <c r="AGC262" s="23"/>
      <c r="AGD262" s="23"/>
      <c r="AGE262" s="23"/>
      <c r="AGF262" s="23"/>
      <c r="AGG262" s="23"/>
      <c r="AGH262" s="23"/>
      <c r="AGI262" s="23"/>
      <c r="AGJ262" s="23"/>
      <c r="AGK262" s="23"/>
      <c r="AGL262" s="23"/>
      <c r="AGM262" s="23"/>
      <c r="AGN262" s="23"/>
      <c r="AGO262" s="23"/>
      <c r="AGP262" s="23"/>
      <c r="AGQ262" s="23"/>
      <c r="AGR262" s="23"/>
      <c r="AGS262" s="23"/>
      <c r="AGT262" s="23"/>
      <c r="AGU262" s="23"/>
      <c r="AGV262" s="23"/>
      <c r="AGW262" s="23"/>
      <c r="AGX262" s="23"/>
      <c r="AGY262" s="23"/>
      <c r="AGZ262" s="23"/>
      <c r="AHA262" s="23"/>
      <c r="AHB262" s="23"/>
      <c r="AHC262" s="23"/>
      <c r="AHD262" s="23"/>
      <c r="AHE262" s="23"/>
      <c r="AHF262" s="23"/>
      <c r="AHG262" s="23"/>
      <c r="AHH262" s="23"/>
      <c r="AHI262" s="23"/>
      <c r="AHJ262" s="23"/>
      <c r="AHK262" s="23"/>
      <c r="AHL262" s="23"/>
      <c r="AHM262" s="23"/>
      <c r="AHN262" s="23"/>
      <c r="AHO262" s="23"/>
      <c r="AHP262" s="23"/>
      <c r="AHQ262" s="23"/>
      <c r="AHR262" s="23"/>
      <c r="AHS262" s="23"/>
      <c r="AHT262" s="23"/>
      <c r="AHU262" s="23"/>
      <c r="AHV262" s="23"/>
      <c r="AHW262" s="23"/>
      <c r="AHX262" s="23"/>
      <c r="AHY262" s="23"/>
      <c r="AHZ262" s="23"/>
      <c r="AIA262" s="23"/>
      <c r="AIB262" s="23"/>
      <c r="AIC262" s="23"/>
      <c r="AID262" s="23"/>
    </row>
    <row r="263" spans="1:914" s="20" customFormat="1" ht="13.55" customHeight="1">
      <c r="A263" s="587"/>
      <c r="B263" s="260" t="s">
        <v>204</v>
      </c>
      <c r="C263" s="269">
        <v>2422218</v>
      </c>
      <c r="D263" s="481">
        <f t="shared" si="6"/>
        <v>2.6559301561738469E-2</v>
      </c>
      <c r="E263" s="620"/>
      <c r="F263" s="623"/>
      <c r="G263" s="233">
        <v>20787</v>
      </c>
      <c r="H263" s="499">
        <f t="shared" si="3"/>
        <v>-4.5636104862035731E-2</v>
      </c>
      <c r="I263" s="369">
        <v>22737</v>
      </c>
      <c r="J263" s="485">
        <f t="shared" si="1"/>
        <v>-3.3290816326530637E-2</v>
      </c>
      <c r="K263" s="620"/>
      <c r="L263" s="623"/>
      <c r="M263" s="369">
        <v>3637</v>
      </c>
      <c r="N263" s="486">
        <f t="shared" si="4"/>
        <v>-0.36159382130946116</v>
      </c>
      <c r="O263" s="369"/>
      <c r="P263" s="234"/>
      <c r="Q263" s="369">
        <v>868</v>
      </c>
      <c r="R263" s="499">
        <f t="shared" si="2"/>
        <v>-0.30000000000000004</v>
      </c>
      <c r="S263" s="369">
        <v>2804</v>
      </c>
      <c r="T263" s="486">
        <f t="shared" si="0"/>
        <v>-0.35376814934316658</v>
      </c>
      <c r="U263" s="384"/>
      <c r="V263" s="321"/>
      <c r="W263" s="233"/>
      <c r="X263" s="234"/>
      <c r="Y263" s="384">
        <v>25</v>
      </c>
      <c r="Z263" s="499">
        <f t="shared" si="5"/>
        <v>-0.43181818181818177</v>
      </c>
      <c r="AA263" s="369"/>
      <c r="AB263" s="234"/>
      <c r="AC263" s="369"/>
      <c r="AD263" s="234"/>
      <c r="AE263" s="369"/>
      <c r="AF263" s="234"/>
      <c r="AG263" s="369"/>
      <c r="AH263" s="234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  <c r="IV263" s="23"/>
      <c r="IW263" s="23"/>
      <c r="IX263" s="23"/>
      <c r="IY263" s="23"/>
      <c r="IZ263" s="23"/>
      <c r="JA263" s="23"/>
      <c r="JB263" s="23"/>
      <c r="JC263" s="23"/>
      <c r="JD263" s="23"/>
      <c r="JE263" s="23"/>
      <c r="JF263" s="23"/>
      <c r="JG263" s="23"/>
      <c r="JH263" s="23"/>
      <c r="JI263" s="23"/>
      <c r="JJ263" s="23"/>
      <c r="JK263" s="23"/>
      <c r="JL263" s="23"/>
      <c r="JM263" s="23"/>
      <c r="JN263" s="23"/>
      <c r="JO263" s="23"/>
      <c r="JP263" s="23"/>
      <c r="JQ263" s="23"/>
      <c r="JR263" s="23"/>
      <c r="JS263" s="23"/>
      <c r="JT263" s="23"/>
      <c r="JU263" s="23"/>
      <c r="JV263" s="23"/>
      <c r="JW263" s="23"/>
      <c r="JX263" s="23"/>
      <c r="JY263" s="23"/>
      <c r="JZ263" s="23"/>
      <c r="KA263" s="23"/>
      <c r="KB263" s="23"/>
      <c r="KC263" s="23"/>
      <c r="KD263" s="23"/>
      <c r="KE263" s="23"/>
      <c r="KF263" s="23"/>
      <c r="KG263" s="23"/>
      <c r="KH263" s="23"/>
      <c r="KI263" s="23"/>
      <c r="KJ263" s="23"/>
      <c r="KK263" s="23"/>
      <c r="KL263" s="23"/>
      <c r="KM263" s="23"/>
      <c r="KN263" s="23"/>
      <c r="KO263" s="23"/>
      <c r="KP263" s="23"/>
      <c r="KQ263" s="23"/>
      <c r="KR263" s="23"/>
      <c r="KS263" s="23"/>
      <c r="KT263" s="23"/>
      <c r="KU263" s="23"/>
      <c r="KV263" s="23"/>
      <c r="KW263" s="23"/>
      <c r="KX263" s="23"/>
      <c r="KY263" s="23"/>
      <c r="KZ263" s="23"/>
      <c r="LA263" s="23"/>
      <c r="LB263" s="23"/>
      <c r="LC263" s="23"/>
      <c r="LD263" s="23"/>
      <c r="LE263" s="23"/>
      <c r="LF263" s="23"/>
      <c r="LG263" s="23"/>
      <c r="LH263" s="23"/>
      <c r="LI263" s="23"/>
      <c r="LJ263" s="23"/>
      <c r="LK263" s="23"/>
      <c r="LL263" s="23"/>
      <c r="LM263" s="23"/>
      <c r="LN263" s="23"/>
      <c r="LO263" s="23"/>
      <c r="LP263" s="23"/>
      <c r="LQ263" s="23"/>
      <c r="LR263" s="23"/>
      <c r="LS263" s="23"/>
      <c r="LT263" s="23"/>
      <c r="LU263" s="23"/>
      <c r="LV263" s="23"/>
      <c r="LW263" s="23"/>
      <c r="LX263" s="23"/>
      <c r="LY263" s="23"/>
      <c r="LZ263" s="23"/>
      <c r="MA263" s="23"/>
      <c r="MB263" s="23"/>
      <c r="MC263" s="23"/>
      <c r="MD263" s="23"/>
      <c r="ME263" s="23"/>
      <c r="MF263" s="23"/>
      <c r="MG263" s="23"/>
      <c r="MH263" s="23"/>
      <c r="MI263" s="23"/>
      <c r="MJ263" s="23"/>
      <c r="MK263" s="23"/>
      <c r="ML263" s="23"/>
      <c r="MM263" s="23"/>
      <c r="MN263" s="23"/>
      <c r="MO263" s="23"/>
      <c r="MP263" s="23"/>
      <c r="MQ263" s="23"/>
      <c r="MR263" s="23"/>
      <c r="MS263" s="23"/>
      <c r="MT263" s="23"/>
      <c r="MU263" s="23"/>
      <c r="MV263" s="23"/>
      <c r="MW263" s="23"/>
      <c r="MX263" s="23"/>
      <c r="MY263" s="23"/>
      <c r="MZ263" s="23"/>
      <c r="NA263" s="23"/>
      <c r="NB263" s="23"/>
      <c r="NC263" s="23"/>
      <c r="ND263" s="23"/>
      <c r="NE263" s="23"/>
      <c r="NF263" s="23"/>
      <c r="NG263" s="23"/>
      <c r="NH263" s="23"/>
      <c r="NI263" s="23"/>
      <c r="NJ263" s="23"/>
      <c r="NK263" s="23"/>
      <c r="NL263" s="23"/>
      <c r="NM263" s="23"/>
      <c r="NN263" s="23"/>
      <c r="NO263" s="23"/>
      <c r="NP263" s="23"/>
      <c r="NQ263" s="23"/>
      <c r="NR263" s="23"/>
      <c r="NS263" s="23"/>
      <c r="NT263" s="23"/>
      <c r="NU263" s="23"/>
      <c r="NV263" s="23"/>
      <c r="NW263" s="23"/>
      <c r="NX263" s="23"/>
      <c r="NY263" s="23"/>
      <c r="NZ263" s="23"/>
      <c r="OA263" s="23"/>
      <c r="OB263" s="23"/>
      <c r="OC263" s="23"/>
      <c r="OD263" s="23"/>
      <c r="OE263" s="23"/>
      <c r="OF263" s="23"/>
      <c r="OG263" s="23"/>
      <c r="OH263" s="23"/>
      <c r="OI263" s="23"/>
      <c r="OJ263" s="23"/>
      <c r="OK263" s="23"/>
      <c r="OL263" s="23"/>
      <c r="OM263" s="23"/>
      <c r="ON263" s="23"/>
      <c r="OO263" s="23"/>
      <c r="OP263" s="23"/>
      <c r="OQ263" s="23"/>
      <c r="OR263" s="23"/>
      <c r="OS263" s="23"/>
      <c r="OT263" s="23"/>
      <c r="OU263" s="23"/>
      <c r="OV263" s="23"/>
      <c r="OW263" s="23"/>
      <c r="OX263" s="23"/>
      <c r="OY263" s="23"/>
      <c r="OZ263" s="23"/>
      <c r="PA263" s="23"/>
      <c r="PB263" s="23"/>
      <c r="PC263" s="23"/>
      <c r="PD263" s="23"/>
      <c r="PE263" s="23"/>
      <c r="PF263" s="23"/>
      <c r="PG263" s="23"/>
      <c r="PH263" s="23"/>
      <c r="PI263" s="23"/>
      <c r="PJ263" s="23"/>
      <c r="PK263" s="23"/>
      <c r="PL263" s="23"/>
      <c r="PM263" s="23"/>
      <c r="PN263" s="23"/>
      <c r="PO263" s="23"/>
      <c r="PP263" s="23"/>
      <c r="PQ263" s="23"/>
      <c r="PR263" s="23"/>
      <c r="PS263" s="23"/>
      <c r="PT263" s="23"/>
      <c r="PU263" s="23"/>
      <c r="PV263" s="23"/>
      <c r="PW263" s="23"/>
      <c r="PX263" s="23"/>
      <c r="PY263" s="23"/>
      <c r="PZ263" s="23"/>
      <c r="QA263" s="23"/>
      <c r="QB263" s="23"/>
      <c r="QC263" s="23"/>
      <c r="QD263" s="23"/>
      <c r="QE263" s="23"/>
      <c r="QF263" s="23"/>
      <c r="QG263" s="23"/>
      <c r="QH263" s="23"/>
      <c r="QI263" s="23"/>
      <c r="QJ263" s="23"/>
      <c r="QK263" s="23"/>
      <c r="QL263" s="23"/>
      <c r="QM263" s="23"/>
      <c r="QN263" s="23"/>
      <c r="QO263" s="23"/>
      <c r="QP263" s="23"/>
      <c r="QQ263" s="23"/>
      <c r="QR263" s="23"/>
      <c r="QS263" s="23"/>
      <c r="QT263" s="23"/>
      <c r="QU263" s="23"/>
      <c r="QV263" s="23"/>
      <c r="QW263" s="23"/>
      <c r="QX263" s="23"/>
      <c r="QY263" s="23"/>
      <c r="QZ263" s="23"/>
      <c r="RA263" s="23"/>
      <c r="RB263" s="23"/>
      <c r="RC263" s="23"/>
      <c r="RD263" s="23"/>
      <c r="RE263" s="23"/>
      <c r="RF263" s="23"/>
      <c r="RG263" s="23"/>
      <c r="RH263" s="23"/>
      <c r="RI263" s="23"/>
      <c r="RJ263" s="23"/>
      <c r="RK263" s="23"/>
      <c r="RL263" s="23"/>
      <c r="RM263" s="23"/>
      <c r="RN263" s="23"/>
      <c r="RO263" s="23"/>
      <c r="RP263" s="23"/>
      <c r="RQ263" s="23"/>
      <c r="RR263" s="23"/>
      <c r="RS263" s="23"/>
      <c r="RT263" s="23"/>
      <c r="RU263" s="23"/>
      <c r="RV263" s="23"/>
      <c r="RW263" s="23"/>
      <c r="RX263" s="23"/>
      <c r="RY263" s="23"/>
      <c r="RZ263" s="23"/>
      <c r="SA263" s="23"/>
      <c r="SB263" s="23"/>
      <c r="SC263" s="23"/>
      <c r="SD263" s="23"/>
      <c r="SE263" s="23"/>
      <c r="SF263" s="23"/>
      <c r="SG263" s="23"/>
      <c r="SH263" s="23"/>
      <c r="SI263" s="23"/>
      <c r="SJ263" s="23"/>
      <c r="SK263" s="23"/>
      <c r="SL263" s="23"/>
      <c r="SM263" s="23"/>
      <c r="SN263" s="23"/>
      <c r="SO263" s="23"/>
      <c r="SP263" s="23"/>
      <c r="SQ263" s="23"/>
      <c r="SR263" s="23"/>
      <c r="SS263" s="23"/>
      <c r="ST263" s="23"/>
      <c r="SU263" s="23"/>
      <c r="SV263" s="23"/>
      <c r="SW263" s="23"/>
      <c r="SX263" s="23"/>
      <c r="SY263" s="23"/>
      <c r="SZ263" s="23"/>
      <c r="TA263" s="23"/>
      <c r="TB263" s="23"/>
      <c r="TC263" s="23"/>
      <c r="TD263" s="23"/>
      <c r="TE263" s="23"/>
      <c r="TF263" s="23"/>
      <c r="TG263" s="23"/>
      <c r="TH263" s="23"/>
      <c r="TI263" s="23"/>
      <c r="TJ263" s="23"/>
      <c r="TK263" s="23"/>
      <c r="TL263" s="23"/>
      <c r="TM263" s="23"/>
      <c r="TN263" s="23"/>
      <c r="TO263" s="23"/>
      <c r="TP263" s="23"/>
      <c r="TQ263" s="23"/>
      <c r="TR263" s="23"/>
      <c r="TS263" s="23"/>
      <c r="TT263" s="23"/>
      <c r="TU263" s="23"/>
      <c r="TV263" s="23"/>
      <c r="TW263" s="23"/>
      <c r="TX263" s="23"/>
      <c r="TY263" s="23"/>
      <c r="TZ263" s="23"/>
      <c r="UA263" s="23"/>
      <c r="UB263" s="23"/>
      <c r="UC263" s="23"/>
      <c r="UD263" s="23"/>
      <c r="UE263" s="23"/>
      <c r="UF263" s="23"/>
      <c r="UG263" s="23"/>
      <c r="UH263" s="23"/>
      <c r="UI263" s="23"/>
      <c r="UJ263" s="23"/>
      <c r="UK263" s="23"/>
      <c r="UL263" s="23"/>
      <c r="UM263" s="23"/>
      <c r="UN263" s="23"/>
      <c r="UO263" s="23"/>
      <c r="UP263" s="23"/>
      <c r="UQ263" s="23"/>
      <c r="UR263" s="23"/>
      <c r="US263" s="23"/>
      <c r="UT263" s="23"/>
      <c r="UU263" s="23"/>
      <c r="UV263" s="23"/>
      <c r="UW263" s="23"/>
      <c r="UX263" s="23"/>
      <c r="UY263" s="23"/>
      <c r="UZ263" s="23"/>
      <c r="VA263" s="23"/>
      <c r="VB263" s="23"/>
      <c r="VC263" s="23"/>
      <c r="VD263" s="23"/>
      <c r="VE263" s="23"/>
      <c r="VF263" s="23"/>
      <c r="VG263" s="23"/>
      <c r="VH263" s="23"/>
      <c r="VI263" s="23"/>
      <c r="VJ263" s="23"/>
      <c r="VK263" s="23"/>
      <c r="VL263" s="23"/>
      <c r="VM263" s="23"/>
      <c r="VN263" s="23"/>
      <c r="VO263" s="23"/>
      <c r="VP263" s="23"/>
      <c r="VQ263" s="23"/>
      <c r="VR263" s="23"/>
      <c r="VS263" s="23"/>
      <c r="VT263" s="23"/>
      <c r="VU263" s="23"/>
      <c r="VV263" s="23"/>
      <c r="VW263" s="23"/>
      <c r="VX263" s="23"/>
      <c r="VY263" s="23"/>
      <c r="VZ263" s="23"/>
      <c r="WA263" s="23"/>
      <c r="WB263" s="23"/>
      <c r="WC263" s="23"/>
      <c r="WD263" s="23"/>
      <c r="WE263" s="23"/>
      <c r="WF263" s="23"/>
      <c r="WG263" s="23"/>
      <c r="WH263" s="23"/>
      <c r="WI263" s="23"/>
      <c r="WJ263" s="23"/>
      <c r="WK263" s="23"/>
      <c r="WL263" s="23"/>
      <c r="WM263" s="23"/>
      <c r="WN263" s="23"/>
      <c r="WO263" s="23"/>
      <c r="WP263" s="23"/>
      <c r="WQ263" s="23"/>
      <c r="WR263" s="23"/>
      <c r="WS263" s="23"/>
      <c r="WT263" s="23"/>
      <c r="WU263" s="23"/>
      <c r="WV263" s="23"/>
      <c r="WW263" s="23"/>
      <c r="WX263" s="23"/>
      <c r="WY263" s="23"/>
      <c r="WZ263" s="23"/>
      <c r="XA263" s="23"/>
      <c r="XB263" s="23"/>
      <c r="XC263" s="23"/>
      <c r="XD263" s="23"/>
      <c r="XE263" s="23"/>
      <c r="XF263" s="23"/>
      <c r="XG263" s="23"/>
      <c r="XH263" s="23"/>
      <c r="XI263" s="23"/>
      <c r="XJ263" s="23"/>
      <c r="XK263" s="23"/>
      <c r="XL263" s="23"/>
      <c r="XM263" s="23"/>
      <c r="XN263" s="23"/>
      <c r="XO263" s="23"/>
      <c r="XP263" s="23"/>
      <c r="XQ263" s="23"/>
      <c r="XR263" s="23"/>
      <c r="XS263" s="23"/>
      <c r="XT263" s="23"/>
      <c r="XU263" s="23"/>
      <c r="XV263" s="23"/>
      <c r="XW263" s="23"/>
      <c r="XX263" s="23"/>
      <c r="XY263" s="23"/>
      <c r="XZ263" s="23"/>
      <c r="YA263" s="23"/>
      <c r="YB263" s="23"/>
      <c r="YC263" s="23"/>
      <c r="YD263" s="23"/>
      <c r="YE263" s="23"/>
      <c r="YF263" s="23"/>
      <c r="YG263" s="23"/>
      <c r="YH263" s="23"/>
      <c r="YI263" s="23"/>
      <c r="YJ263" s="23"/>
      <c r="YK263" s="23"/>
      <c r="YL263" s="23"/>
      <c r="YM263" s="23"/>
      <c r="YN263" s="23"/>
      <c r="YO263" s="23"/>
      <c r="YP263" s="23"/>
      <c r="YQ263" s="23"/>
      <c r="YR263" s="23"/>
      <c r="YS263" s="23"/>
      <c r="YT263" s="23"/>
      <c r="YU263" s="23"/>
      <c r="YV263" s="23"/>
      <c r="YW263" s="23"/>
      <c r="YX263" s="23"/>
      <c r="YY263" s="23"/>
      <c r="YZ263" s="23"/>
      <c r="ZA263" s="23"/>
      <c r="ZB263" s="23"/>
      <c r="ZC263" s="23"/>
      <c r="ZD263" s="23"/>
      <c r="ZE263" s="23"/>
      <c r="ZF263" s="23"/>
      <c r="ZG263" s="23"/>
      <c r="ZH263" s="23"/>
      <c r="ZI263" s="23"/>
      <c r="ZJ263" s="23"/>
      <c r="ZK263" s="23"/>
      <c r="ZL263" s="23"/>
      <c r="ZM263" s="23"/>
      <c r="ZN263" s="23"/>
      <c r="ZO263" s="23"/>
      <c r="ZP263" s="23"/>
      <c r="ZQ263" s="23"/>
      <c r="ZR263" s="23"/>
      <c r="ZS263" s="23"/>
      <c r="ZT263" s="23"/>
      <c r="ZU263" s="23"/>
      <c r="ZV263" s="23"/>
      <c r="ZW263" s="23"/>
      <c r="ZX263" s="23"/>
      <c r="ZY263" s="23"/>
      <c r="ZZ263" s="23"/>
      <c r="AAA263" s="23"/>
      <c r="AAB263" s="23"/>
      <c r="AAC263" s="23"/>
      <c r="AAD263" s="23"/>
      <c r="AAE263" s="23"/>
      <c r="AAF263" s="23"/>
      <c r="AAG263" s="23"/>
      <c r="AAH263" s="23"/>
      <c r="AAI263" s="23"/>
      <c r="AAJ263" s="23"/>
      <c r="AAK263" s="23"/>
      <c r="AAL263" s="23"/>
      <c r="AAM263" s="23"/>
      <c r="AAN263" s="23"/>
      <c r="AAO263" s="23"/>
      <c r="AAP263" s="23"/>
      <c r="AAQ263" s="23"/>
      <c r="AAR263" s="23"/>
      <c r="AAS263" s="23"/>
      <c r="AAT263" s="23"/>
      <c r="AAU263" s="23"/>
      <c r="AAV263" s="23"/>
      <c r="AAW263" s="23"/>
      <c r="AAX263" s="23"/>
      <c r="AAY263" s="23"/>
      <c r="AAZ263" s="23"/>
      <c r="ABA263" s="23"/>
      <c r="ABB263" s="23"/>
      <c r="ABC263" s="23"/>
      <c r="ABD263" s="23"/>
      <c r="ABE263" s="23"/>
      <c r="ABF263" s="23"/>
      <c r="ABG263" s="23"/>
      <c r="ABH263" s="23"/>
      <c r="ABI263" s="23"/>
      <c r="ABJ263" s="23"/>
      <c r="ABK263" s="23"/>
      <c r="ABL263" s="23"/>
      <c r="ABM263" s="23"/>
      <c r="ABN263" s="23"/>
      <c r="ABO263" s="23"/>
      <c r="ABP263" s="23"/>
      <c r="ABQ263" s="23"/>
      <c r="ABR263" s="23"/>
      <c r="ABS263" s="23"/>
      <c r="ABT263" s="23"/>
      <c r="ABU263" s="23"/>
      <c r="ABV263" s="23"/>
      <c r="ABW263" s="23"/>
      <c r="ABX263" s="23"/>
      <c r="ABY263" s="23"/>
      <c r="ABZ263" s="23"/>
      <c r="ACA263" s="23"/>
      <c r="ACB263" s="23"/>
      <c r="ACC263" s="23"/>
      <c r="ACD263" s="23"/>
      <c r="ACE263" s="23"/>
      <c r="ACF263" s="23"/>
      <c r="ACG263" s="23"/>
      <c r="ACH263" s="23"/>
      <c r="ACI263" s="23"/>
      <c r="ACJ263" s="23"/>
      <c r="ACK263" s="23"/>
      <c r="ACL263" s="23"/>
      <c r="ACM263" s="23"/>
      <c r="ACN263" s="23"/>
      <c r="ACO263" s="23"/>
      <c r="ACP263" s="23"/>
      <c r="ACQ263" s="23"/>
      <c r="ACR263" s="23"/>
      <c r="ACS263" s="23"/>
      <c r="ACT263" s="23"/>
      <c r="ACU263" s="23"/>
      <c r="ACV263" s="23"/>
      <c r="ACW263" s="23"/>
      <c r="ACX263" s="23"/>
      <c r="ACY263" s="23"/>
      <c r="ACZ263" s="23"/>
      <c r="ADA263" s="23"/>
      <c r="ADB263" s="23"/>
      <c r="ADC263" s="23"/>
      <c r="ADD263" s="23"/>
      <c r="ADE263" s="23"/>
      <c r="ADF263" s="23"/>
      <c r="ADG263" s="23"/>
      <c r="ADH263" s="23"/>
      <c r="ADI263" s="23"/>
      <c r="ADJ263" s="23"/>
      <c r="ADK263" s="23"/>
      <c r="ADL263" s="23"/>
      <c r="ADM263" s="23"/>
      <c r="ADN263" s="23"/>
      <c r="ADO263" s="23"/>
      <c r="ADP263" s="23"/>
      <c r="ADQ263" s="23"/>
      <c r="ADR263" s="23"/>
      <c r="ADS263" s="23"/>
      <c r="ADT263" s="23"/>
      <c r="ADU263" s="23"/>
      <c r="ADV263" s="23"/>
      <c r="ADW263" s="23"/>
      <c r="ADX263" s="23"/>
      <c r="ADY263" s="23"/>
      <c r="ADZ263" s="23"/>
      <c r="AEA263" s="23"/>
      <c r="AEB263" s="23"/>
      <c r="AEC263" s="23"/>
      <c r="AED263" s="23"/>
      <c r="AEE263" s="23"/>
      <c r="AEF263" s="23"/>
      <c r="AEG263" s="23"/>
      <c r="AEH263" s="23"/>
      <c r="AEI263" s="23"/>
      <c r="AEJ263" s="23"/>
      <c r="AEK263" s="23"/>
      <c r="AEL263" s="23"/>
      <c r="AEM263" s="23"/>
      <c r="AEN263" s="23"/>
      <c r="AEO263" s="23"/>
      <c r="AEP263" s="23"/>
      <c r="AEQ263" s="23"/>
      <c r="AER263" s="23"/>
      <c r="AES263" s="23"/>
      <c r="AET263" s="23"/>
      <c r="AEU263" s="23"/>
      <c r="AEV263" s="23"/>
      <c r="AEW263" s="23"/>
      <c r="AEX263" s="23"/>
      <c r="AEY263" s="23"/>
      <c r="AEZ263" s="23"/>
      <c r="AFA263" s="23"/>
      <c r="AFB263" s="23"/>
      <c r="AFC263" s="23"/>
      <c r="AFD263" s="23"/>
      <c r="AFE263" s="23"/>
      <c r="AFF263" s="23"/>
      <c r="AFG263" s="23"/>
      <c r="AFH263" s="23"/>
      <c r="AFI263" s="23"/>
      <c r="AFJ263" s="23"/>
      <c r="AFK263" s="23"/>
      <c r="AFL263" s="23"/>
      <c r="AFM263" s="23"/>
      <c r="AFN263" s="23"/>
      <c r="AFO263" s="23"/>
      <c r="AFP263" s="23"/>
      <c r="AFQ263" s="23"/>
      <c r="AFR263" s="23"/>
      <c r="AFS263" s="23"/>
      <c r="AFT263" s="23"/>
      <c r="AFU263" s="23"/>
      <c r="AFV263" s="23"/>
      <c r="AFW263" s="23"/>
      <c r="AFX263" s="23"/>
      <c r="AFY263" s="23"/>
      <c r="AFZ263" s="23"/>
      <c r="AGA263" s="23"/>
      <c r="AGB263" s="23"/>
      <c r="AGC263" s="23"/>
      <c r="AGD263" s="23"/>
      <c r="AGE263" s="23"/>
      <c r="AGF263" s="23"/>
      <c r="AGG263" s="23"/>
      <c r="AGH263" s="23"/>
      <c r="AGI263" s="23"/>
      <c r="AGJ263" s="23"/>
      <c r="AGK263" s="23"/>
      <c r="AGL263" s="23"/>
      <c r="AGM263" s="23"/>
      <c r="AGN263" s="23"/>
      <c r="AGO263" s="23"/>
      <c r="AGP263" s="23"/>
      <c r="AGQ263" s="23"/>
      <c r="AGR263" s="23"/>
      <c r="AGS263" s="23"/>
      <c r="AGT263" s="23"/>
      <c r="AGU263" s="23"/>
      <c r="AGV263" s="23"/>
      <c r="AGW263" s="23"/>
      <c r="AGX263" s="23"/>
      <c r="AGY263" s="23"/>
      <c r="AGZ263" s="23"/>
      <c r="AHA263" s="23"/>
      <c r="AHB263" s="23"/>
      <c r="AHC263" s="23"/>
      <c r="AHD263" s="23"/>
      <c r="AHE263" s="23"/>
      <c r="AHF263" s="23"/>
      <c r="AHG263" s="23"/>
      <c r="AHH263" s="23"/>
      <c r="AHI263" s="23"/>
      <c r="AHJ263" s="23"/>
      <c r="AHK263" s="23"/>
      <c r="AHL263" s="23"/>
      <c r="AHM263" s="23"/>
      <c r="AHN263" s="23"/>
      <c r="AHO263" s="23"/>
      <c r="AHP263" s="23"/>
      <c r="AHQ263" s="23"/>
      <c r="AHR263" s="23"/>
      <c r="AHS263" s="23"/>
      <c r="AHT263" s="23"/>
      <c r="AHU263" s="23"/>
      <c r="AHV263" s="23"/>
      <c r="AHW263" s="23"/>
      <c r="AHX263" s="23"/>
      <c r="AHY263" s="23"/>
      <c r="AHZ263" s="23"/>
      <c r="AIA263" s="23"/>
      <c r="AIB263" s="23"/>
      <c r="AIC263" s="23"/>
      <c r="AID263" s="23"/>
    </row>
    <row r="264" spans="1:914" s="20" customFormat="1" ht="13.55" customHeight="1">
      <c r="A264" s="587"/>
      <c r="B264" s="260" t="s">
        <v>205</v>
      </c>
      <c r="C264" s="269">
        <v>2235874</v>
      </c>
      <c r="D264" s="506">
        <f t="shared" si="6"/>
        <v>-3.2839459605362387E-2</v>
      </c>
      <c r="E264" s="620"/>
      <c r="F264" s="623"/>
      <c r="G264" s="233">
        <v>24147</v>
      </c>
      <c r="H264" s="506">
        <f t="shared" si="3"/>
        <v>1.59885555602306E-2</v>
      </c>
      <c r="I264" s="369">
        <v>21338</v>
      </c>
      <c r="J264" s="501">
        <f t="shared" si="1"/>
        <v>-5.9629181030467215E-3</v>
      </c>
      <c r="K264" s="620"/>
      <c r="L264" s="623"/>
      <c r="M264" s="369">
        <v>4804</v>
      </c>
      <c r="N264" s="499">
        <f t="shared" si="4"/>
        <v>-0.19124579124579122</v>
      </c>
      <c r="O264" s="369"/>
      <c r="P264" s="234"/>
      <c r="Q264" s="369">
        <v>849</v>
      </c>
      <c r="R264" s="506">
        <f t="shared" si="2"/>
        <v>-0.3748159057437408</v>
      </c>
      <c r="S264" s="369">
        <v>2031</v>
      </c>
      <c r="T264" s="502">
        <f t="shared" si="0"/>
        <v>0.14165261382799321</v>
      </c>
      <c r="U264" s="384"/>
      <c r="V264" s="321"/>
      <c r="W264" s="233"/>
      <c r="X264" s="234"/>
      <c r="Y264" s="384">
        <v>2</v>
      </c>
      <c r="Z264" s="499">
        <f t="shared" si="5"/>
        <v>-0.97014925373134331</v>
      </c>
      <c r="AA264" s="369"/>
      <c r="AB264" s="234"/>
      <c r="AC264" s="369"/>
      <c r="AD264" s="234"/>
      <c r="AE264" s="369"/>
      <c r="AF264" s="234"/>
      <c r="AG264" s="369"/>
      <c r="AH264" s="234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  <c r="HS264" s="23"/>
      <c r="HT264" s="23"/>
      <c r="HU264" s="23"/>
      <c r="HV264" s="23"/>
      <c r="HW264" s="23"/>
      <c r="HX264" s="23"/>
      <c r="HY264" s="23"/>
      <c r="HZ264" s="23"/>
      <c r="IA264" s="23"/>
      <c r="IB264" s="23"/>
      <c r="IC264" s="23"/>
      <c r="ID264" s="23"/>
      <c r="IE264" s="23"/>
      <c r="IF264" s="23"/>
      <c r="IG264" s="23"/>
      <c r="IH264" s="23"/>
      <c r="II264" s="23"/>
      <c r="IJ264" s="23"/>
      <c r="IK264" s="23"/>
      <c r="IL264" s="23"/>
      <c r="IM264" s="23"/>
      <c r="IN264" s="23"/>
      <c r="IO264" s="23"/>
      <c r="IP264" s="23"/>
      <c r="IQ264" s="23"/>
      <c r="IR264" s="23"/>
      <c r="IS264" s="23"/>
      <c r="IT264" s="23"/>
      <c r="IU264" s="23"/>
      <c r="IV264" s="23"/>
      <c r="IW264" s="23"/>
      <c r="IX264" s="23"/>
      <c r="IY264" s="23"/>
      <c r="IZ264" s="23"/>
      <c r="JA264" s="23"/>
      <c r="JB264" s="23"/>
      <c r="JC264" s="23"/>
      <c r="JD264" s="23"/>
      <c r="JE264" s="23"/>
      <c r="JF264" s="23"/>
      <c r="JG264" s="23"/>
      <c r="JH264" s="23"/>
      <c r="JI264" s="23"/>
      <c r="JJ264" s="23"/>
      <c r="JK264" s="23"/>
      <c r="JL264" s="23"/>
      <c r="JM264" s="23"/>
      <c r="JN264" s="23"/>
      <c r="JO264" s="23"/>
      <c r="JP264" s="23"/>
      <c r="JQ264" s="23"/>
      <c r="JR264" s="23"/>
      <c r="JS264" s="23"/>
      <c r="JT264" s="23"/>
      <c r="JU264" s="23"/>
      <c r="JV264" s="23"/>
      <c r="JW264" s="23"/>
      <c r="JX264" s="23"/>
      <c r="JY264" s="23"/>
      <c r="JZ264" s="23"/>
      <c r="KA264" s="23"/>
      <c r="KB264" s="23"/>
      <c r="KC264" s="23"/>
      <c r="KD264" s="23"/>
      <c r="KE264" s="23"/>
      <c r="KF264" s="23"/>
      <c r="KG264" s="23"/>
      <c r="KH264" s="23"/>
      <c r="KI264" s="23"/>
      <c r="KJ264" s="23"/>
      <c r="KK264" s="23"/>
      <c r="KL264" s="23"/>
      <c r="KM264" s="23"/>
      <c r="KN264" s="23"/>
      <c r="KO264" s="23"/>
      <c r="KP264" s="23"/>
      <c r="KQ264" s="23"/>
      <c r="KR264" s="23"/>
      <c r="KS264" s="23"/>
      <c r="KT264" s="23"/>
      <c r="KU264" s="23"/>
      <c r="KV264" s="23"/>
      <c r="KW264" s="23"/>
      <c r="KX264" s="23"/>
      <c r="KY264" s="23"/>
      <c r="KZ264" s="23"/>
      <c r="LA264" s="23"/>
      <c r="LB264" s="23"/>
      <c r="LC264" s="23"/>
      <c r="LD264" s="23"/>
      <c r="LE264" s="23"/>
      <c r="LF264" s="23"/>
      <c r="LG264" s="23"/>
      <c r="LH264" s="23"/>
      <c r="LI264" s="23"/>
      <c r="LJ264" s="23"/>
      <c r="LK264" s="23"/>
      <c r="LL264" s="23"/>
      <c r="LM264" s="23"/>
      <c r="LN264" s="23"/>
      <c r="LO264" s="23"/>
      <c r="LP264" s="23"/>
      <c r="LQ264" s="23"/>
      <c r="LR264" s="23"/>
      <c r="LS264" s="23"/>
      <c r="LT264" s="23"/>
      <c r="LU264" s="23"/>
      <c r="LV264" s="23"/>
      <c r="LW264" s="23"/>
      <c r="LX264" s="23"/>
      <c r="LY264" s="23"/>
      <c r="LZ264" s="23"/>
      <c r="MA264" s="23"/>
      <c r="MB264" s="23"/>
      <c r="MC264" s="23"/>
      <c r="MD264" s="23"/>
      <c r="ME264" s="23"/>
      <c r="MF264" s="23"/>
      <c r="MG264" s="23"/>
      <c r="MH264" s="23"/>
      <c r="MI264" s="23"/>
      <c r="MJ264" s="23"/>
      <c r="MK264" s="23"/>
      <c r="ML264" s="23"/>
      <c r="MM264" s="23"/>
      <c r="MN264" s="23"/>
      <c r="MO264" s="23"/>
      <c r="MP264" s="23"/>
      <c r="MQ264" s="23"/>
      <c r="MR264" s="23"/>
      <c r="MS264" s="23"/>
      <c r="MT264" s="23"/>
      <c r="MU264" s="23"/>
      <c r="MV264" s="23"/>
      <c r="MW264" s="23"/>
      <c r="MX264" s="23"/>
      <c r="MY264" s="23"/>
      <c r="MZ264" s="23"/>
      <c r="NA264" s="23"/>
      <c r="NB264" s="23"/>
      <c r="NC264" s="23"/>
      <c r="ND264" s="23"/>
      <c r="NE264" s="23"/>
      <c r="NF264" s="23"/>
      <c r="NG264" s="23"/>
      <c r="NH264" s="23"/>
      <c r="NI264" s="23"/>
      <c r="NJ264" s="23"/>
      <c r="NK264" s="23"/>
      <c r="NL264" s="23"/>
      <c r="NM264" s="23"/>
      <c r="NN264" s="23"/>
      <c r="NO264" s="23"/>
      <c r="NP264" s="23"/>
      <c r="NQ264" s="23"/>
      <c r="NR264" s="23"/>
      <c r="NS264" s="23"/>
      <c r="NT264" s="23"/>
      <c r="NU264" s="23"/>
      <c r="NV264" s="23"/>
      <c r="NW264" s="23"/>
      <c r="NX264" s="23"/>
      <c r="NY264" s="23"/>
      <c r="NZ264" s="23"/>
      <c r="OA264" s="23"/>
      <c r="OB264" s="23"/>
      <c r="OC264" s="23"/>
      <c r="OD264" s="23"/>
      <c r="OE264" s="23"/>
      <c r="OF264" s="23"/>
      <c r="OG264" s="23"/>
      <c r="OH264" s="23"/>
      <c r="OI264" s="23"/>
      <c r="OJ264" s="23"/>
      <c r="OK264" s="23"/>
      <c r="OL264" s="23"/>
      <c r="OM264" s="23"/>
      <c r="ON264" s="23"/>
      <c r="OO264" s="23"/>
      <c r="OP264" s="23"/>
      <c r="OQ264" s="23"/>
      <c r="OR264" s="23"/>
      <c r="OS264" s="23"/>
      <c r="OT264" s="23"/>
      <c r="OU264" s="23"/>
      <c r="OV264" s="23"/>
      <c r="OW264" s="23"/>
      <c r="OX264" s="23"/>
      <c r="OY264" s="23"/>
      <c r="OZ264" s="23"/>
      <c r="PA264" s="23"/>
      <c r="PB264" s="23"/>
      <c r="PC264" s="23"/>
      <c r="PD264" s="23"/>
      <c r="PE264" s="23"/>
      <c r="PF264" s="23"/>
      <c r="PG264" s="23"/>
      <c r="PH264" s="23"/>
      <c r="PI264" s="23"/>
      <c r="PJ264" s="23"/>
      <c r="PK264" s="23"/>
      <c r="PL264" s="23"/>
      <c r="PM264" s="23"/>
      <c r="PN264" s="23"/>
      <c r="PO264" s="23"/>
      <c r="PP264" s="23"/>
      <c r="PQ264" s="23"/>
      <c r="PR264" s="23"/>
      <c r="PS264" s="23"/>
      <c r="PT264" s="23"/>
      <c r="PU264" s="23"/>
      <c r="PV264" s="23"/>
      <c r="PW264" s="23"/>
      <c r="PX264" s="23"/>
      <c r="PY264" s="23"/>
      <c r="PZ264" s="23"/>
      <c r="QA264" s="23"/>
      <c r="QB264" s="23"/>
      <c r="QC264" s="23"/>
      <c r="QD264" s="23"/>
      <c r="QE264" s="23"/>
      <c r="QF264" s="23"/>
      <c r="QG264" s="23"/>
      <c r="QH264" s="23"/>
      <c r="QI264" s="23"/>
      <c r="QJ264" s="23"/>
      <c r="QK264" s="23"/>
      <c r="QL264" s="23"/>
      <c r="QM264" s="23"/>
      <c r="QN264" s="23"/>
      <c r="QO264" s="23"/>
      <c r="QP264" s="23"/>
      <c r="QQ264" s="23"/>
      <c r="QR264" s="23"/>
      <c r="QS264" s="23"/>
      <c r="QT264" s="23"/>
      <c r="QU264" s="23"/>
      <c r="QV264" s="23"/>
      <c r="QW264" s="23"/>
      <c r="QX264" s="23"/>
      <c r="QY264" s="23"/>
      <c r="QZ264" s="23"/>
      <c r="RA264" s="23"/>
      <c r="RB264" s="23"/>
      <c r="RC264" s="23"/>
      <c r="RD264" s="23"/>
      <c r="RE264" s="23"/>
      <c r="RF264" s="23"/>
      <c r="RG264" s="23"/>
      <c r="RH264" s="23"/>
      <c r="RI264" s="23"/>
      <c r="RJ264" s="23"/>
      <c r="RK264" s="23"/>
      <c r="RL264" s="23"/>
      <c r="RM264" s="23"/>
      <c r="RN264" s="23"/>
      <c r="RO264" s="23"/>
      <c r="RP264" s="23"/>
      <c r="RQ264" s="23"/>
      <c r="RR264" s="23"/>
      <c r="RS264" s="23"/>
      <c r="RT264" s="23"/>
      <c r="RU264" s="23"/>
      <c r="RV264" s="23"/>
      <c r="RW264" s="23"/>
      <c r="RX264" s="23"/>
      <c r="RY264" s="23"/>
      <c r="RZ264" s="23"/>
      <c r="SA264" s="23"/>
      <c r="SB264" s="23"/>
      <c r="SC264" s="23"/>
      <c r="SD264" s="23"/>
      <c r="SE264" s="23"/>
      <c r="SF264" s="23"/>
      <c r="SG264" s="23"/>
      <c r="SH264" s="23"/>
      <c r="SI264" s="23"/>
      <c r="SJ264" s="23"/>
      <c r="SK264" s="23"/>
      <c r="SL264" s="23"/>
      <c r="SM264" s="23"/>
      <c r="SN264" s="23"/>
      <c r="SO264" s="23"/>
      <c r="SP264" s="23"/>
      <c r="SQ264" s="23"/>
      <c r="SR264" s="23"/>
      <c r="SS264" s="23"/>
      <c r="ST264" s="23"/>
      <c r="SU264" s="23"/>
      <c r="SV264" s="23"/>
      <c r="SW264" s="23"/>
      <c r="SX264" s="23"/>
      <c r="SY264" s="23"/>
      <c r="SZ264" s="23"/>
      <c r="TA264" s="23"/>
      <c r="TB264" s="23"/>
      <c r="TC264" s="23"/>
      <c r="TD264" s="23"/>
      <c r="TE264" s="23"/>
      <c r="TF264" s="23"/>
      <c r="TG264" s="23"/>
      <c r="TH264" s="23"/>
      <c r="TI264" s="23"/>
      <c r="TJ264" s="23"/>
      <c r="TK264" s="23"/>
      <c r="TL264" s="23"/>
      <c r="TM264" s="23"/>
      <c r="TN264" s="23"/>
      <c r="TO264" s="23"/>
      <c r="TP264" s="23"/>
      <c r="TQ264" s="23"/>
      <c r="TR264" s="23"/>
      <c r="TS264" s="23"/>
      <c r="TT264" s="23"/>
      <c r="TU264" s="23"/>
      <c r="TV264" s="23"/>
      <c r="TW264" s="23"/>
      <c r="TX264" s="23"/>
      <c r="TY264" s="23"/>
      <c r="TZ264" s="23"/>
      <c r="UA264" s="23"/>
      <c r="UB264" s="23"/>
      <c r="UC264" s="23"/>
      <c r="UD264" s="23"/>
      <c r="UE264" s="23"/>
      <c r="UF264" s="23"/>
      <c r="UG264" s="23"/>
      <c r="UH264" s="23"/>
      <c r="UI264" s="23"/>
      <c r="UJ264" s="23"/>
      <c r="UK264" s="23"/>
      <c r="UL264" s="23"/>
      <c r="UM264" s="23"/>
      <c r="UN264" s="23"/>
      <c r="UO264" s="23"/>
      <c r="UP264" s="23"/>
      <c r="UQ264" s="23"/>
      <c r="UR264" s="23"/>
      <c r="US264" s="23"/>
      <c r="UT264" s="23"/>
      <c r="UU264" s="23"/>
      <c r="UV264" s="23"/>
      <c r="UW264" s="23"/>
      <c r="UX264" s="23"/>
      <c r="UY264" s="23"/>
      <c r="UZ264" s="23"/>
      <c r="VA264" s="23"/>
      <c r="VB264" s="23"/>
      <c r="VC264" s="23"/>
      <c r="VD264" s="23"/>
      <c r="VE264" s="23"/>
      <c r="VF264" s="23"/>
      <c r="VG264" s="23"/>
      <c r="VH264" s="23"/>
      <c r="VI264" s="23"/>
      <c r="VJ264" s="23"/>
      <c r="VK264" s="23"/>
      <c r="VL264" s="23"/>
      <c r="VM264" s="23"/>
      <c r="VN264" s="23"/>
      <c r="VO264" s="23"/>
      <c r="VP264" s="23"/>
      <c r="VQ264" s="23"/>
      <c r="VR264" s="23"/>
      <c r="VS264" s="23"/>
      <c r="VT264" s="23"/>
      <c r="VU264" s="23"/>
      <c r="VV264" s="23"/>
      <c r="VW264" s="23"/>
      <c r="VX264" s="23"/>
      <c r="VY264" s="23"/>
      <c r="VZ264" s="23"/>
      <c r="WA264" s="23"/>
      <c r="WB264" s="23"/>
      <c r="WC264" s="23"/>
      <c r="WD264" s="23"/>
      <c r="WE264" s="23"/>
      <c r="WF264" s="23"/>
      <c r="WG264" s="23"/>
      <c r="WH264" s="23"/>
      <c r="WI264" s="23"/>
      <c r="WJ264" s="23"/>
      <c r="WK264" s="23"/>
      <c r="WL264" s="23"/>
      <c r="WM264" s="23"/>
      <c r="WN264" s="23"/>
      <c r="WO264" s="23"/>
      <c r="WP264" s="23"/>
      <c r="WQ264" s="23"/>
      <c r="WR264" s="23"/>
      <c r="WS264" s="23"/>
      <c r="WT264" s="23"/>
      <c r="WU264" s="23"/>
      <c r="WV264" s="23"/>
      <c r="WW264" s="23"/>
      <c r="WX264" s="23"/>
      <c r="WY264" s="23"/>
      <c r="WZ264" s="23"/>
      <c r="XA264" s="23"/>
      <c r="XB264" s="23"/>
      <c r="XC264" s="23"/>
      <c r="XD264" s="23"/>
      <c r="XE264" s="23"/>
      <c r="XF264" s="23"/>
      <c r="XG264" s="23"/>
      <c r="XH264" s="23"/>
      <c r="XI264" s="23"/>
      <c r="XJ264" s="23"/>
      <c r="XK264" s="23"/>
      <c r="XL264" s="23"/>
      <c r="XM264" s="23"/>
      <c r="XN264" s="23"/>
      <c r="XO264" s="23"/>
      <c r="XP264" s="23"/>
      <c r="XQ264" s="23"/>
      <c r="XR264" s="23"/>
      <c r="XS264" s="23"/>
      <c r="XT264" s="23"/>
      <c r="XU264" s="23"/>
      <c r="XV264" s="23"/>
      <c r="XW264" s="23"/>
      <c r="XX264" s="23"/>
      <c r="XY264" s="23"/>
      <c r="XZ264" s="23"/>
      <c r="YA264" s="23"/>
      <c r="YB264" s="23"/>
      <c r="YC264" s="23"/>
      <c r="YD264" s="23"/>
      <c r="YE264" s="23"/>
      <c r="YF264" s="23"/>
      <c r="YG264" s="23"/>
      <c r="YH264" s="23"/>
      <c r="YI264" s="23"/>
      <c r="YJ264" s="23"/>
      <c r="YK264" s="23"/>
      <c r="YL264" s="23"/>
      <c r="YM264" s="23"/>
      <c r="YN264" s="23"/>
      <c r="YO264" s="23"/>
      <c r="YP264" s="23"/>
      <c r="YQ264" s="23"/>
      <c r="YR264" s="23"/>
      <c r="YS264" s="23"/>
      <c r="YT264" s="23"/>
      <c r="YU264" s="23"/>
      <c r="YV264" s="23"/>
      <c r="YW264" s="23"/>
      <c r="YX264" s="23"/>
      <c r="YY264" s="23"/>
      <c r="YZ264" s="23"/>
      <c r="ZA264" s="23"/>
      <c r="ZB264" s="23"/>
      <c r="ZC264" s="23"/>
      <c r="ZD264" s="23"/>
      <c r="ZE264" s="23"/>
      <c r="ZF264" s="23"/>
      <c r="ZG264" s="23"/>
      <c r="ZH264" s="23"/>
      <c r="ZI264" s="23"/>
      <c r="ZJ264" s="23"/>
      <c r="ZK264" s="23"/>
      <c r="ZL264" s="23"/>
      <c r="ZM264" s="23"/>
      <c r="ZN264" s="23"/>
      <c r="ZO264" s="23"/>
      <c r="ZP264" s="23"/>
      <c r="ZQ264" s="23"/>
      <c r="ZR264" s="23"/>
      <c r="ZS264" s="23"/>
      <c r="ZT264" s="23"/>
      <c r="ZU264" s="23"/>
      <c r="ZV264" s="23"/>
      <c r="ZW264" s="23"/>
      <c r="ZX264" s="23"/>
      <c r="ZY264" s="23"/>
      <c r="ZZ264" s="23"/>
      <c r="AAA264" s="23"/>
      <c r="AAB264" s="23"/>
      <c r="AAC264" s="23"/>
      <c r="AAD264" s="23"/>
      <c r="AAE264" s="23"/>
      <c r="AAF264" s="23"/>
      <c r="AAG264" s="23"/>
      <c r="AAH264" s="23"/>
      <c r="AAI264" s="23"/>
      <c r="AAJ264" s="23"/>
      <c r="AAK264" s="23"/>
      <c r="AAL264" s="23"/>
      <c r="AAM264" s="23"/>
      <c r="AAN264" s="23"/>
      <c r="AAO264" s="23"/>
      <c r="AAP264" s="23"/>
      <c r="AAQ264" s="23"/>
      <c r="AAR264" s="23"/>
      <c r="AAS264" s="23"/>
      <c r="AAT264" s="23"/>
      <c r="AAU264" s="23"/>
      <c r="AAV264" s="23"/>
      <c r="AAW264" s="23"/>
      <c r="AAX264" s="23"/>
      <c r="AAY264" s="23"/>
      <c r="AAZ264" s="23"/>
      <c r="ABA264" s="23"/>
      <c r="ABB264" s="23"/>
      <c r="ABC264" s="23"/>
      <c r="ABD264" s="23"/>
      <c r="ABE264" s="23"/>
      <c r="ABF264" s="23"/>
      <c r="ABG264" s="23"/>
      <c r="ABH264" s="23"/>
      <c r="ABI264" s="23"/>
      <c r="ABJ264" s="23"/>
      <c r="ABK264" s="23"/>
      <c r="ABL264" s="23"/>
      <c r="ABM264" s="23"/>
      <c r="ABN264" s="23"/>
      <c r="ABO264" s="23"/>
      <c r="ABP264" s="23"/>
      <c r="ABQ264" s="23"/>
      <c r="ABR264" s="23"/>
      <c r="ABS264" s="23"/>
      <c r="ABT264" s="23"/>
      <c r="ABU264" s="23"/>
      <c r="ABV264" s="23"/>
      <c r="ABW264" s="23"/>
      <c r="ABX264" s="23"/>
      <c r="ABY264" s="23"/>
      <c r="ABZ264" s="23"/>
      <c r="ACA264" s="23"/>
      <c r="ACB264" s="23"/>
      <c r="ACC264" s="23"/>
      <c r="ACD264" s="23"/>
      <c r="ACE264" s="23"/>
      <c r="ACF264" s="23"/>
      <c r="ACG264" s="23"/>
      <c r="ACH264" s="23"/>
      <c r="ACI264" s="23"/>
      <c r="ACJ264" s="23"/>
      <c r="ACK264" s="23"/>
      <c r="ACL264" s="23"/>
      <c r="ACM264" s="23"/>
      <c r="ACN264" s="23"/>
      <c r="ACO264" s="23"/>
      <c r="ACP264" s="23"/>
      <c r="ACQ264" s="23"/>
      <c r="ACR264" s="23"/>
      <c r="ACS264" s="23"/>
      <c r="ACT264" s="23"/>
      <c r="ACU264" s="23"/>
      <c r="ACV264" s="23"/>
      <c r="ACW264" s="23"/>
      <c r="ACX264" s="23"/>
      <c r="ACY264" s="23"/>
      <c r="ACZ264" s="23"/>
      <c r="ADA264" s="23"/>
      <c r="ADB264" s="23"/>
      <c r="ADC264" s="23"/>
      <c r="ADD264" s="23"/>
      <c r="ADE264" s="23"/>
      <c r="ADF264" s="23"/>
      <c r="ADG264" s="23"/>
      <c r="ADH264" s="23"/>
      <c r="ADI264" s="23"/>
      <c r="ADJ264" s="23"/>
      <c r="ADK264" s="23"/>
      <c r="ADL264" s="23"/>
      <c r="ADM264" s="23"/>
      <c r="ADN264" s="23"/>
      <c r="ADO264" s="23"/>
      <c r="ADP264" s="23"/>
      <c r="ADQ264" s="23"/>
      <c r="ADR264" s="23"/>
      <c r="ADS264" s="23"/>
      <c r="ADT264" s="23"/>
      <c r="ADU264" s="23"/>
      <c r="ADV264" s="23"/>
      <c r="ADW264" s="23"/>
      <c r="ADX264" s="23"/>
      <c r="ADY264" s="23"/>
      <c r="ADZ264" s="23"/>
      <c r="AEA264" s="23"/>
      <c r="AEB264" s="23"/>
      <c r="AEC264" s="23"/>
      <c r="AED264" s="23"/>
      <c r="AEE264" s="23"/>
      <c r="AEF264" s="23"/>
      <c r="AEG264" s="23"/>
      <c r="AEH264" s="23"/>
      <c r="AEI264" s="23"/>
      <c r="AEJ264" s="23"/>
      <c r="AEK264" s="23"/>
      <c r="AEL264" s="23"/>
      <c r="AEM264" s="23"/>
      <c r="AEN264" s="23"/>
      <c r="AEO264" s="23"/>
      <c r="AEP264" s="23"/>
      <c r="AEQ264" s="23"/>
      <c r="AER264" s="23"/>
      <c r="AES264" s="23"/>
      <c r="AET264" s="23"/>
      <c r="AEU264" s="23"/>
      <c r="AEV264" s="23"/>
      <c r="AEW264" s="23"/>
      <c r="AEX264" s="23"/>
      <c r="AEY264" s="23"/>
      <c r="AEZ264" s="23"/>
      <c r="AFA264" s="23"/>
      <c r="AFB264" s="23"/>
      <c r="AFC264" s="23"/>
      <c r="AFD264" s="23"/>
      <c r="AFE264" s="23"/>
      <c r="AFF264" s="23"/>
      <c r="AFG264" s="23"/>
      <c r="AFH264" s="23"/>
      <c r="AFI264" s="23"/>
      <c r="AFJ264" s="23"/>
      <c r="AFK264" s="23"/>
      <c r="AFL264" s="23"/>
      <c r="AFM264" s="23"/>
      <c r="AFN264" s="23"/>
      <c r="AFO264" s="23"/>
      <c r="AFP264" s="23"/>
      <c r="AFQ264" s="23"/>
      <c r="AFR264" s="23"/>
      <c r="AFS264" s="23"/>
      <c r="AFT264" s="23"/>
      <c r="AFU264" s="23"/>
      <c r="AFV264" s="23"/>
      <c r="AFW264" s="23"/>
      <c r="AFX264" s="23"/>
      <c r="AFY264" s="23"/>
      <c r="AFZ264" s="23"/>
      <c r="AGA264" s="23"/>
      <c r="AGB264" s="23"/>
      <c r="AGC264" s="23"/>
      <c r="AGD264" s="23"/>
      <c r="AGE264" s="23"/>
      <c r="AGF264" s="23"/>
      <c r="AGG264" s="23"/>
      <c r="AGH264" s="23"/>
      <c r="AGI264" s="23"/>
      <c r="AGJ264" s="23"/>
      <c r="AGK264" s="23"/>
      <c r="AGL264" s="23"/>
      <c r="AGM264" s="23"/>
      <c r="AGN264" s="23"/>
      <c r="AGO264" s="23"/>
      <c r="AGP264" s="23"/>
      <c r="AGQ264" s="23"/>
      <c r="AGR264" s="23"/>
      <c r="AGS264" s="23"/>
      <c r="AGT264" s="23"/>
      <c r="AGU264" s="23"/>
      <c r="AGV264" s="23"/>
      <c r="AGW264" s="23"/>
      <c r="AGX264" s="23"/>
      <c r="AGY264" s="23"/>
      <c r="AGZ264" s="23"/>
      <c r="AHA264" s="23"/>
      <c r="AHB264" s="23"/>
      <c r="AHC264" s="23"/>
      <c r="AHD264" s="23"/>
      <c r="AHE264" s="23"/>
      <c r="AHF264" s="23"/>
      <c r="AHG264" s="23"/>
      <c r="AHH264" s="23"/>
      <c r="AHI264" s="23"/>
      <c r="AHJ264" s="23"/>
      <c r="AHK264" s="23"/>
      <c r="AHL264" s="23"/>
      <c r="AHM264" s="23"/>
      <c r="AHN264" s="23"/>
      <c r="AHO264" s="23"/>
      <c r="AHP264" s="23"/>
      <c r="AHQ264" s="23"/>
      <c r="AHR264" s="23"/>
      <c r="AHS264" s="23"/>
      <c r="AHT264" s="23"/>
      <c r="AHU264" s="23"/>
      <c r="AHV264" s="23"/>
      <c r="AHW264" s="23"/>
      <c r="AHX264" s="23"/>
      <c r="AHY264" s="23"/>
      <c r="AHZ264" s="23"/>
      <c r="AIA264" s="23"/>
      <c r="AIB264" s="23"/>
      <c r="AIC264" s="23"/>
      <c r="AID264" s="23"/>
    </row>
    <row r="265" spans="1:914" s="20" customFormat="1" ht="13.55" customHeight="1">
      <c r="A265" s="587"/>
      <c r="B265" s="260" t="s">
        <v>21</v>
      </c>
      <c r="C265" s="269">
        <v>2678376</v>
      </c>
      <c r="D265" s="506">
        <f t="shared" si="6"/>
        <v>0.12420418524687049</v>
      </c>
      <c r="E265" s="620"/>
      <c r="F265" s="623"/>
      <c r="G265" s="233">
        <v>26285</v>
      </c>
      <c r="H265" s="515">
        <f t="shared" si="3"/>
        <v>0.22472276581865613</v>
      </c>
      <c r="I265" s="369">
        <v>27666</v>
      </c>
      <c r="J265" s="507">
        <f t="shared" si="1"/>
        <v>0.14963640141284018</v>
      </c>
      <c r="K265" s="369"/>
      <c r="L265" s="234"/>
      <c r="M265" s="369">
        <v>6203</v>
      </c>
      <c r="N265" s="508">
        <f t="shared" si="4"/>
        <v>-0.20392710472279263</v>
      </c>
      <c r="O265" s="369"/>
      <c r="P265" s="234"/>
      <c r="Q265" s="369">
        <v>831</v>
      </c>
      <c r="R265" s="515">
        <f t="shared" si="2"/>
        <v>-0.46490663232453311</v>
      </c>
      <c r="S265" s="369">
        <v>1346</v>
      </c>
      <c r="T265" s="515">
        <f t="shared" si="0"/>
        <v>0.15735167669819439</v>
      </c>
      <c r="U265" s="384"/>
      <c r="V265" s="321"/>
      <c r="W265" s="233"/>
      <c r="X265" s="234"/>
      <c r="Y265" s="384">
        <v>2</v>
      </c>
      <c r="Z265" s="508">
        <f t="shared" si="5"/>
        <v>-0.98816568047337283</v>
      </c>
      <c r="AA265" s="369"/>
      <c r="AB265" s="234"/>
      <c r="AC265" s="369"/>
      <c r="AD265" s="234"/>
      <c r="AE265" s="369"/>
      <c r="AF265" s="234"/>
      <c r="AG265" s="369"/>
      <c r="AH265" s="234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  <c r="GH265" s="23"/>
      <c r="GI265" s="23"/>
      <c r="GJ265" s="23"/>
      <c r="GK265" s="23"/>
      <c r="GL265" s="23"/>
      <c r="GM265" s="23"/>
      <c r="GN265" s="23"/>
      <c r="GO265" s="23"/>
      <c r="GP265" s="23"/>
      <c r="GQ265" s="23"/>
      <c r="GR265" s="23"/>
      <c r="GS265" s="23"/>
      <c r="GT265" s="23"/>
      <c r="GU265" s="23"/>
      <c r="GV265" s="23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  <c r="HS265" s="23"/>
      <c r="HT265" s="23"/>
      <c r="HU265" s="23"/>
      <c r="HV265" s="23"/>
      <c r="HW265" s="23"/>
      <c r="HX265" s="23"/>
      <c r="HY265" s="23"/>
      <c r="HZ265" s="23"/>
      <c r="IA265" s="23"/>
      <c r="IB265" s="23"/>
      <c r="IC265" s="23"/>
      <c r="ID265" s="23"/>
      <c r="IE265" s="23"/>
      <c r="IF265" s="23"/>
      <c r="IG265" s="23"/>
      <c r="IH265" s="23"/>
      <c r="II265" s="23"/>
      <c r="IJ265" s="23"/>
      <c r="IK265" s="23"/>
      <c r="IL265" s="23"/>
      <c r="IM265" s="23"/>
      <c r="IN265" s="23"/>
      <c r="IO265" s="23"/>
      <c r="IP265" s="23"/>
      <c r="IQ265" s="23"/>
      <c r="IR265" s="23"/>
      <c r="IS265" s="23"/>
      <c r="IT265" s="23"/>
      <c r="IU265" s="23"/>
      <c r="IV265" s="23"/>
      <c r="IW265" s="23"/>
      <c r="IX265" s="23"/>
      <c r="IY265" s="23"/>
      <c r="IZ265" s="23"/>
      <c r="JA265" s="23"/>
      <c r="JB265" s="23"/>
      <c r="JC265" s="23"/>
      <c r="JD265" s="23"/>
      <c r="JE265" s="23"/>
      <c r="JF265" s="23"/>
      <c r="JG265" s="23"/>
      <c r="JH265" s="23"/>
      <c r="JI265" s="23"/>
      <c r="JJ265" s="23"/>
      <c r="JK265" s="23"/>
      <c r="JL265" s="23"/>
      <c r="JM265" s="23"/>
      <c r="JN265" s="23"/>
      <c r="JO265" s="23"/>
      <c r="JP265" s="23"/>
      <c r="JQ265" s="23"/>
      <c r="JR265" s="23"/>
      <c r="JS265" s="23"/>
      <c r="JT265" s="23"/>
      <c r="JU265" s="23"/>
      <c r="JV265" s="23"/>
      <c r="JW265" s="23"/>
      <c r="JX265" s="23"/>
      <c r="JY265" s="23"/>
      <c r="JZ265" s="23"/>
      <c r="KA265" s="23"/>
      <c r="KB265" s="23"/>
      <c r="KC265" s="23"/>
      <c r="KD265" s="23"/>
      <c r="KE265" s="23"/>
      <c r="KF265" s="23"/>
      <c r="KG265" s="23"/>
      <c r="KH265" s="23"/>
      <c r="KI265" s="23"/>
      <c r="KJ265" s="23"/>
      <c r="KK265" s="23"/>
      <c r="KL265" s="23"/>
      <c r="KM265" s="23"/>
      <c r="KN265" s="23"/>
      <c r="KO265" s="23"/>
      <c r="KP265" s="23"/>
      <c r="KQ265" s="23"/>
      <c r="KR265" s="23"/>
      <c r="KS265" s="23"/>
      <c r="KT265" s="23"/>
      <c r="KU265" s="23"/>
      <c r="KV265" s="23"/>
      <c r="KW265" s="23"/>
      <c r="KX265" s="23"/>
      <c r="KY265" s="23"/>
      <c r="KZ265" s="23"/>
      <c r="LA265" s="23"/>
      <c r="LB265" s="23"/>
      <c r="LC265" s="23"/>
      <c r="LD265" s="23"/>
      <c r="LE265" s="23"/>
      <c r="LF265" s="23"/>
      <c r="LG265" s="23"/>
      <c r="LH265" s="23"/>
      <c r="LI265" s="23"/>
      <c r="LJ265" s="23"/>
      <c r="LK265" s="23"/>
      <c r="LL265" s="23"/>
      <c r="LM265" s="23"/>
      <c r="LN265" s="23"/>
      <c r="LO265" s="23"/>
      <c r="LP265" s="23"/>
      <c r="LQ265" s="23"/>
      <c r="LR265" s="23"/>
      <c r="LS265" s="23"/>
      <c r="LT265" s="23"/>
      <c r="LU265" s="23"/>
      <c r="LV265" s="23"/>
      <c r="LW265" s="23"/>
      <c r="LX265" s="23"/>
      <c r="LY265" s="23"/>
      <c r="LZ265" s="23"/>
      <c r="MA265" s="23"/>
      <c r="MB265" s="23"/>
      <c r="MC265" s="23"/>
      <c r="MD265" s="23"/>
      <c r="ME265" s="23"/>
      <c r="MF265" s="23"/>
      <c r="MG265" s="23"/>
      <c r="MH265" s="23"/>
      <c r="MI265" s="23"/>
      <c r="MJ265" s="23"/>
      <c r="MK265" s="23"/>
      <c r="ML265" s="23"/>
      <c r="MM265" s="23"/>
      <c r="MN265" s="23"/>
      <c r="MO265" s="23"/>
      <c r="MP265" s="23"/>
      <c r="MQ265" s="23"/>
      <c r="MR265" s="23"/>
      <c r="MS265" s="23"/>
      <c r="MT265" s="23"/>
      <c r="MU265" s="23"/>
      <c r="MV265" s="23"/>
      <c r="MW265" s="23"/>
      <c r="MX265" s="23"/>
      <c r="MY265" s="23"/>
      <c r="MZ265" s="23"/>
      <c r="NA265" s="23"/>
      <c r="NB265" s="23"/>
      <c r="NC265" s="23"/>
      <c r="ND265" s="23"/>
      <c r="NE265" s="23"/>
      <c r="NF265" s="23"/>
      <c r="NG265" s="23"/>
      <c r="NH265" s="23"/>
      <c r="NI265" s="23"/>
      <c r="NJ265" s="23"/>
      <c r="NK265" s="23"/>
      <c r="NL265" s="23"/>
      <c r="NM265" s="23"/>
      <c r="NN265" s="23"/>
      <c r="NO265" s="23"/>
      <c r="NP265" s="23"/>
      <c r="NQ265" s="23"/>
      <c r="NR265" s="23"/>
      <c r="NS265" s="23"/>
      <c r="NT265" s="23"/>
      <c r="NU265" s="23"/>
      <c r="NV265" s="23"/>
      <c r="NW265" s="23"/>
      <c r="NX265" s="23"/>
      <c r="NY265" s="23"/>
      <c r="NZ265" s="23"/>
      <c r="OA265" s="23"/>
      <c r="OB265" s="23"/>
      <c r="OC265" s="23"/>
      <c r="OD265" s="23"/>
      <c r="OE265" s="23"/>
      <c r="OF265" s="23"/>
      <c r="OG265" s="23"/>
      <c r="OH265" s="23"/>
      <c r="OI265" s="23"/>
      <c r="OJ265" s="23"/>
      <c r="OK265" s="23"/>
      <c r="OL265" s="23"/>
      <c r="OM265" s="23"/>
      <c r="ON265" s="23"/>
      <c r="OO265" s="23"/>
      <c r="OP265" s="23"/>
      <c r="OQ265" s="23"/>
      <c r="OR265" s="23"/>
      <c r="OS265" s="23"/>
      <c r="OT265" s="23"/>
      <c r="OU265" s="23"/>
      <c r="OV265" s="23"/>
      <c r="OW265" s="23"/>
      <c r="OX265" s="23"/>
      <c r="OY265" s="23"/>
      <c r="OZ265" s="23"/>
      <c r="PA265" s="23"/>
      <c r="PB265" s="23"/>
      <c r="PC265" s="23"/>
      <c r="PD265" s="23"/>
      <c r="PE265" s="23"/>
      <c r="PF265" s="23"/>
      <c r="PG265" s="23"/>
      <c r="PH265" s="23"/>
      <c r="PI265" s="23"/>
      <c r="PJ265" s="23"/>
      <c r="PK265" s="23"/>
      <c r="PL265" s="23"/>
      <c r="PM265" s="23"/>
      <c r="PN265" s="23"/>
      <c r="PO265" s="23"/>
      <c r="PP265" s="23"/>
      <c r="PQ265" s="23"/>
      <c r="PR265" s="23"/>
      <c r="PS265" s="23"/>
      <c r="PT265" s="23"/>
      <c r="PU265" s="23"/>
      <c r="PV265" s="23"/>
      <c r="PW265" s="23"/>
      <c r="PX265" s="23"/>
      <c r="PY265" s="23"/>
      <c r="PZ265" s="23"/>
      <c r="QA265" s="23"/>
      <c r="QB265" s="23"/>
      <c r="QC265" s="23"/>
      <c r="QD265" s="23"/>
      <c r="QE265" s="23"/>
      <c r="QF265" s="23"/>
      <c r="QG265" s="23"/>
      <c r="QH265" s="23"/>
      <c r="QI265" s="23"/>
      <c r="QJ265" s="23"/>
      <c r="QK265" s="23"/>
      <c r="QL265" s="23"/>
      <c r="QM265" s="23"/>
      <c r="QN265" s="23"/>
      <c r="QO265" s="23"/>
      <c r="QP265" s="23"/>
      <c r="QQ265" s="23"/>
      <c r="QR265" s="23"/>
      <c r="QS265" s="23"/>
      <c r="QT265" s="23"/>
      <c r="QU265" s="23"/>
      <c r="QV265" s="23"/>
      <c r="QW265" s="23"/>
      <c r="QX265" s="23"/>
      <c r="QY265" s="23"/>
      <c r="QZ265" s="23"/>
      <c r="RA265" s="23"/>
      <c r="RB265" s="23"/>
      <c r="RC265" s="23"/>
      <c r="RD265" s="23"/>
      <c r="RE265" s="23"/>
      <c r="RF265" s="23"/>
      <c r="RG265" s="23"/>
      <c r="RH265" s="23"/>
      <c r="RI265" s="23"/>
      <c r="RJ265" s="23"/>
      <c r="RK265" s="23"/>
      <c r="RL265" s="23"/>
      <c r="RM265" s="23"/>
      <c r="RN265" s="23"/>
      <c r="RO265" s="23"/>
      <c r="RP265" s="23"/>
      <c r="RQ265" s="23"/>
      <c r="RR265" s="23"/>
      <c r="RS265" s="23"/>
      <c r="RT265" s="23"/>
      <c r="RU265" s="23"/>
      <c r="RV265" s="23"/>
      <c r="RW265" s="23"/>
      <c r="RX265" s="23"/>
      <c r="RY265" s="23"/>
      <c r="RZ265" s="23"/>
      <c r="SA265" s="23"/>
      <c r="SB265" s="23"/>
      <c r="SC265" s="23"/>
      <c r="SD265" s="23"/>
      <c r="SE265" s="23"/>
      <c r="SF265" s="23"/>
      <c r="SG265" s="23"/>
      <c r="SH265" s="23"/>
      <c r="SI265" s="23"/>
      <c r="SJ265" s="23"/>
      <c r="SK265" s="23"/>
      <c r="SL265" s="23"/>
      <c r="SM265" s="23"/>
      <c r="SN265" s="23"/>
      <c r="SO265" s="23"/>
      <c r="SP265" s="23"/>
      <c r="SQ265" s="23"/>
      <c r="SR265" s="23"/>
      <c r="SS265" s="23"/>
      <c r="ST265" s="23"/>
      <c r="SU265" s="23"/>
      <c r="SV265" s="23"/>
      <c r="SW265" s="23"/>
      <c r="SX265" s="23"/>
      <c r="SY265" s="23"/>
      <c r="SZ265" s="23"/>
      <c r="TA265" s="23"/>
      <c r="TB265" s="23"/>
      <c r="TC265" s="23"/>
      <c r="TD265" s="23"/>
      <c r="TE265" s="23"/>
      <c r="TF265" s="23"/>
      <c r="TG265" s="23"/>
      <c r="TH265" s="23"/>
      <c r="TI265" s="23"/>
      <c r="TJ265" s="23"/>
      <c r="TK265" s="23"/>
      <c r="TL265" s="23"/>
      <c r="TM265" s="23"/>
      <c r="TN265" s="23"/>
      <c r="TO265" s="23"/>
      <c r="TP265" s="23"/>
      <c r="TQ265" s="23"/>
      <c r="TR265" s="23"/>
      <c r="TS265" s="23"/>
      <c r="TT265" s="23"/>
      <c r="TU265" s="23"/>
      <c r="TV265" s="23"/>
      <c r="TW265" s="23"/>
      <c r="TX265" s="23"/>
      <c r="TY265" s="23"/>
      <c r="TZ265" s="23"/>
      <c r="UA265" s="23"/>
      <c r="UB265" s="23"/>
      <c r="UC265" s="23"/>
      <c r="UD265" s="23"/>
      <c r="UE265" s="23"/>
      <c r="UF265" s="23"/>
      <c r="UG265" s="23"/>
      <c r="UH265" s="23"/>
      <c r="UI265" s="23"/>
      <c r="UJ265" s="23"/>
      <c r="UK265" s="23"/>
      <c r="UL265" s="23"/>
      <c r="UM265" s="23"/>
      <c r="UN265" s="23"/>
      <c r="UO265" s="23"/>
      <c r="UP265" s="23"/>
      <c r="UQ265" s="23"/>
      <c r="UR265" s="23"/>
      <c r="US265" s="23"/>
      <c r="UT265" s="23"/>
      <c r="UU265" s="23"/>
      <c r="UV265" s="23"/>
      <c r="UW265" s="23"/>
      <c r="UX265" s="23"/>
      <c r="UY265" s="23"/>
      <c r="UZ265" s="23"/>
      <c r="VA265" s="23"/>
      <c r="VB265" s="23"/>
      <c r="VC265" s="23"/>
      <c r="VD265" s="23"/>
      <c r="VE265" s="23"/>
      <c r="VF265" s="23"/>
      <c r="VG265" s="23"/>
      <c r="VH265" s="23"/>
      <c r="VI265" s="23"/>
      <c r="VJ265" s="23"/>
      <c r="VK265" s="23"/>
      <c r="VL265" s="23"/>
      <c r="VM265" s="23"/>
      <c r="VN265" s="23"/>
      <c r="VO265" s="23"/>
      <c r="VP265" s="23"/>
      <c r="VQ265" s="23"/>
      <c r="VR265" s="23"/>
      <c r="VS265" s="23"/>
      <c r="VT265" s="23"/>
      <c r="VU265" s="23"/>
      <c r="VV265" s="23"/>
      <c r="VW265" s="23"/>
      <c r="VX265" s="23"/>
      <c r="VY265" s="23"/>
      <c r="VZ265" s="23"/>
      <c r="WA265" s="23"/>
      <c r="WB265" s="23"/>
      <c r="WC265" s="23"/>
      <c r="WD265" s="23"/>
      <c r="WE265" s="23"/>
      <c r="WF265" s="23"/>
      <c r="WG265" s="23"/>
      <c r="WH265" s="23"/>
      <c r="WI265" s="23"/>
      <c r="WJ265" s="23"/>
      <c r="WK265" s="23"/>
      <c r="WL265" s="23"/>
      <c r="WM265" s="23"/>
      <c r="WN265" s="23"/>
      <c r="WO265" s="23"/>
      <c r="WP265" s="23"/>
      <c r="WQ265" s="23"/>
      <c r="WR265" s="23"/>
      <c r="WS265" s="23"/>
      <c r="WT265" s="23"/>
      <c r="WU265" s="23"/>
      <c r="WV265" s="23"/>
      <c r="WW265" s="23"/>
      <c r="WX265" s="23"/>
      <c r="WY265" s="23"/>
      <c r="WZ265" s="23"/>
      <c r="XA265" s="23"/>
      <c r="XB265" s="23"/>
      <c r="XC265" s="23"/>
      <c r="XD265" s="23"/>
      <c r="XE265" s="23"/>
      <c r="XF265" s="23"/>
      <c r="XG265" s="23"/>
      <c r="XH265" s="23"/>
      <c r="XI265" s="23"/>
      <c r="XJ265" s="23"/>
      <c r="XK265" s="23"/>
      <c r="XL265" s="23"/>
      <c r="XM265" s="23"/>
      <c r="XN265" s="23"/>
      <c r="XO265" s="23"/>
      <c r="XP265" s="23"/>
      <c r="XQ265" s="23"/>
      <c r="XR265" s="23"/>
      <c r="XS265" s="23"/>
      <c r="XT265" s="23"/>
      <c r="XU265" s="23"/>
      <c r="XV265" s="23"/>
      <c r="XW265" s="23"/>
      <c r="XX265" s="23"/>
      <c r="XY265" s="23"/>
      <c r="XZ265" s="23"/>
      <c r="YA265" s="23"/>
      <c r="YB265" s="23"/>
      <c r="YC265" s="23"/>
      <c r="YD265" s="23"/>
      <c r="YE265" s="23"/>
      <c r="YF265" s="23"/>
      <c r="YG265" s="23"/>
      <c r="YH265" s="23"/>
      <c r="YI265" s="23"/>
      <c r="YJ265" s="23"/>
      <c r="YK265" s="23"/>
      <c r="YL265" s="23"/>
      <c r="YM265" s="23"/>
      <c r="YN265" s="23"/>
      <c r="YO265" s="23"/>
      <c r="YP265" s="23"/>
      <c r="YQ265" s="23"/>
      <c r="YR265" s="23"/>
      <c r="YS265" s="23"/>
      <c r="YT265" s="23"/>
      <c r="YU265" s="23"/>
      <c r="YV265" s="23"/>
      <c r="YW265" s="23"/>
      <c r="YX265" s="23"/>
      <c r="YY265" s="23"/>
      <c r="YZ265" s="23"/>
      <c r="ZA265" s="23"/>
      <c r="ZB265" s="23"/>
      <c r="ZC265" s="23"/>
      <c r="ZD265" s="23"/>
      <c r="ZE265" s="23"/>
      <c r="ZF265" s="23"/>
      <c r="ZG265" s="23"/>
      <c r="ZH265" s="23"/>
      <c r="ZI265" s="23"/>
      <c r="ZJ265" s="23"/>
      <c r="ZK265" s="23"/>
      <c r="ZL265" s="23"/>
      <c r="ZM265" s="23"/>
      <c r="ZN265" s="23"/>
      <c r="ZO265" s="23"/>
      <c r="ZP265" s="23"/>
      <c r="ZQ265" s="23"/>
      <c r="ZR265" s="23"/>
      <c r="ZS265" s="23"/>
      <c r="ZT265" s="23"/>
      <c r="ZU265" s="23"/>
      <c r="ZV265" s="23"/>
      <c r="ZW265" s="23"/>
      <c r="ZX265" s="23"/>
      <c r="ZY265" s="23"/>
      <c r="ZZ265" s="23"/>
      <c r="AAA265" s="23"/>
      <c r="AAB265" s="23"/>
      <c r="AAC265" s="23"/>
      <c r="AAD265" s="23"/>
      <c r="AAE265" s="23"/>
      <c r="AAF265" s="23"/>
      <c r="AAG265" s="23"/>
      <c r="AAH265" s="23"/>
      <c r="AAI265" s="23"/>
      <c r="AAJ265" s="23"/>
      <c r="AAK265" s="23"/>
      <c r="AAL265" s="23"/>
      <c r="AAM265" s="23"/>
      <c r="AAN265" s="23"/>
      <c r="AAO265" s="23"/>
      <c r="AAP265" s="23"/>
      <c r="AAQ265" s="23"/>
      <c r="AAR265" s="23"/>
      <c r="AAS265" s="23"/>
      <c r="AAT265" s="23"/>
      <c r="AAU265" s="23"/>
      <c r="AAV265" s="23"/>
      <c r="AAW265" s="23"/>
      <c r="AAX265" s="23"/>
      <c r="AAY265" s="23"/>
      <c r="AAZ265" s="23"/>
      <c r="ABA265" s="23"/>
      <c r="ABB265" s="23"/>
      <c r="ABC265" s="23"/>
      <c r="ABD265" s="23"/>
      <c r="ABE265" s="23"/>
      <c r="ABF265" s="23"/>
      <c r="ABG265" s="23"/>
      <c r="ABH265" s="23"/>
      <c r="ABI265" s="23"/>
      <c r="ABJ265" s="23"/>
      <c r="ABK265" s="23"/>
      <c r="ABL265" s="23"/>
      <c r="ABM265" s="23"/>
      <c r="ABN265" s="23"/>
      <c r="ABO265" s="23"/>
      <c r="ABP265" s="23"/>
      <c r="ABQ265" s="23"/>
      <c r="ABR265" s="23"/>
      <c r="ABS265" s="23"/>
      <c r="ABT265" s="23"/>
      <c r="ABU265" s="23"/>
      <c r="ABV265" s="23"/>
      <c r="ABW265" s="23"/>
      <c r="ABX265" s="23"/>
      <c r="ABY265" s="23"/>
      <c r="ABZ265" s="23"/>
      <c r="ACA265" s="23"/>
      <c r="ACB265" s="23"/>
      <c r="ACC265" s="23"/>
      <c r="ACD265" s="23"/>
      <c r="ACE265" s="23"/>
      <c r="ACF265" s="23"/>
      <c r="ACG265" s="23"/>
      <c r="ACH265" s="23"/>
      <c r="ACI265" s="23"/>
      <c r="ACJ265" s="23"/>
      <c r="ACK265" s="23"/>
      <c r="ACL265" s="23"/>
      <c r="ACM265" s="23"/>
      <c r="ACN265" s="23"/>
      <c r="ACO265" s="23"/>
      <c r="ACP265" s="23"/>
      <c r="ACQ265" s="23"/>
      <c r="ACR265" s="23"/>
      <c r="ACS265" s="23"/>
      <c r="ACT265" s="23"/>
      <c r="ACU265" s="23"/>
      <c r="ACV265" s="23"/>
      <c r="ACW265" s="23"/>
      <c r="ACX265" s="23"/>
      <c r="ACY265" s="23"/>
      <c r="ACZ265" s="23"/>
      <c r="ADA265" s="23"/>
      <c r="ADB265" s="23"/>
      <c r="ADC265" s="23"/>
      <c r="ADD265" s="23"/>
      <c r="ADE265" s="23"/>
      <c r="ADF265" s="23"/>
      <c r="ADG265" s="23"/>
      <c r="ADH265" s="23"/>
      <c r="ADI265" s="23"/>
      <c r="ADJ265" s="23"/>
      <c r="ADK265" s="23"/>
      <c r="ADL265" s="23"/>
      <c r="ADM265" s="23"/>
      <c r="ADN265" s="23"/>
      <c r="ADO265" s="23"/>
      <c r="ADP265" s="23"/>
      <c r="ADQ265" s="23"/>
      <c r="ADR265" s="23"/>
      <c r="ADS265" s="23"/>
      <c r="ADT265" s="23"/>
      <c r="ADU265" s="23"/>
      <c r="ADV265" s="23"/>
      <c r="ADW265" s="23"/>
      <c r="ADX265" s="23"/>
      <c r="ADY265" s="23"/>
      <c r="ADZ265" s="23"/>
      <c r="AEA265" s="23"/>
      <c r="AEB265" s="23"/>
      <c r="AEC265" s="23"/>
      <c r="AED265" s="23"/>
      <c r="AEE265" s="23"/>
      <c r="AEF265" s="23"/>
      <c r="AEG265" s="23"/>
      <c r="AEH265" s="23"/>
      <c r="AEI265" s="23"/>
      <c r="AEJ265" s="23"/>
      <c r="AEK265" s="23"/>
      <c r="AEL265" s="23"/>
      <c r="AEM265" s="23"/>
      <c r="AEN265" s="23"/>
      <c r="AEO265" s="23"/>
      <c r="AEP265" s="23"/>
      <c r="AEQ265" s="23"/>
      <c r="AER265" s="23"/>
      <c r="AES265" s="23"/>
      <c r="AET265" s="23"/>
      <c r="AEU265" s="23"/>
      <c r="AEV265" s="23"/>
      <c r="AEW265" s="23"/>
      <c r="AEX265" s="23"/>
      <c r="AEY265" s="23"/>
      <c r="AEZ265" s="23"/>
      <c r="AFA265" s="23"/>
      <c r="AFB265" s="23"/>
      <c r="AFC265" s="23"/>
      <c r="AFD265" s="23"/>
      <c r="AFE265" s="23"/>
      <c r="AFF265" s="23"/>
      <c r="AFG265" s="23"/>
      <c r="AFH265" s="23"/>
      <c r="AFI265" s="23"/>
      <c r="AFJ265" s="23"/>
      <c r="AFK265" s="23"/>
      <c r="AFL265" s="23"/>
      <c r="AFM265" s="23"/>
      <c r="AFN265" s="23"/>
      <c r="AFO265" s="23"/>
      <c r="AFP265" s="23"/>
      <c r="AFQ265" s="23"/>
      <c r="AFR265" s="23"/>
      <c r="AFS265" s="23"/>
      <c r="AFT265" s="23"/>
      <c r="AFU265" s="23"/>
      <c r="AFV265" s="23"/>
      <c r="AFW265" s="23"/>
      <c r="AFX265" s="23"/>
      <c r="AFY265" s="23"/>
      <c r="AFZ265" s="23"/>
      <c r="AGA265" s="23"/>
      <c r="AGB265" s="23"/>
      <c r="AGC265" s="23"/>
      <c r="AGD265" s="23"/>
      <c r="AGE265" s="23"/>
      <c r="AGF265" s="23"/>
      <c r="AGG265" s="23"/>
      <c r="AGH265" s="23"/>
      <c r="AGI265" s="23"/>
      <c r="AGJ265" s="23"/>
      <c r="AGK265" s="23"/>
      <c r="AGL265" s="23"/>
      <c r="AGM265" s="23"/>
      <c r="AGN265" s="23"/>
      <c r="AGO265" s="23"/>
      <c r="AGP265" s="23"/>
      <c r="AGQ265" s="23"/>
      <c r="AGR265" s="23"/>
      <c r="AGS265" s="23"/>
      <c r="AGT265" s="23"/>
      <c r="AGU265" s="23"/>
      <c r="AGV265" s="23"/>
      <c r="AGW265" s="23"/>
      <c r="AGX265" s="23"/>
      <c r="AGY265" s="23"/>
      <c r="AGZ265" s="23"/>
      <c r="AHA265" s="23"/>
      <c r="AHB265" s="23"/>
      <c r="AHC265" s="23"/>
      <c r="AHD265" s="23"/>
      <c r="AHE265" s="23"/>
      <c r="AHF265" s="23"/>
      <c r="AHG265" s="23"/>
      <c r="AHH265" s="23"/>
      <c r="AHI265" s="23"/>
      <c r="AHJ265" s="23"/>
      <c r="AHK265" s="23"/>
      <c r="AHL265" s="23"/>
      <c r="AHM265" s="23"/>
      <c r="AHN265" s="23"/>
      <c r="AHO265" s="23"/>
      <c r="AHP265" s="23"/>
      <c r="AHQ265" s="23"/>
      <c r="AHR265" s="23"/>
      <c r="AHS265" s="23"/>
      <c r="AHT265" s="23"/>
      <c r="AHU265" s="23"/>
      <c r="AHV265" s="23"/>
      <c r="AHW265" s="23"/>
      <c r="AHX265" s="23"/>
      <c r="AHY265" s="23"/>
      <c r="AHZ265" s="23"/>
      <c r="AIA265" s="23"/>
      <c r="AIB265" s="23"/>
      <c r="AIC265" s="23"/>
      <c r="AID265" s="23"/>
    </row>
    <row r="266" spans="1:914" s="20" customFormat="1" ht="13.55" customHeight="1">
      <c r="A266" s="587"/>
      <c r="B266" s="260" t="s">
        <v>34</v>
      </c>
      <c r="C266" s="385">
        <v>2467701</v>
      </c>
      <c r="D266" s="234">
        <v>3.2018618734160231E-2</v>
      </c>
      <c r="E266" s="620"/>
      <c r="F266" s="623"/>
      <c r="G266" s="233">
        <v>18981</v>
      </c>
      <c r="H266" s="523">
        <f t="shared" si="3"/>
        <v>-2.3058314890112674E-2</v>
      </c>
      <c r="I266" s="369">
        <v>14119</v>
      </c>
      <c r="J266" s="522">
        <f t="shared" si="1"/>
        <v>-7.7551287076963238E-2</v>
      </c>
      <c r="L266" s="234"/>
      <c r="M266" s="369">
        <v>2280</v>
      </c>
      <c r="N266" s="515">
        <f t="shared" si="4"/>
        <v>6.3929071395240289E-2</v>
      </c>
      <c r="O266" s="369"/>
      <c r="P266" s="234"/>
      <c r="Q266" s="369">
        <v>399</v>
      </c>
      <c r="R266" s="523">
        <f t="shared" si="2"/>
        <v>-0.19230769230769229</v>
      </c>
      <c r="S266" s="369">
        <v>1572</v>
      </c>
      <c r="T266" s="523">
        <f t="shared" si="0"/>
        <v>0.19090909090909092</v>
      </c>
      <c r="U266" s="384"/>
      <c r="V266" s="321"/>
      <c r="W266" s="233"/>
      <c r="X266" s="234"/>
      <c r="Y266" s="384">
        <v>0</v>
      </c>
      <c r="Z266" s="515">
        <f t="shared" si="5"/>
        <v>-1</v>
      </c>
      <c r="AA266" s="369"/>
      <c r="AB266" s="234"/>
      <c r="AC266" s="369"/>
      <c r="AD266" s="234"/>
      <c r="AE266" s="369"/>
      <c r="AF266" s="234"/>
      <c r="AG266" s="369"/>
      <c r="AH266" s="234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  <c r="GH266" s="23"/>
      <c r="GI266" s="23"/>
      <c r="GJ266" s="23"/>
      <c r="GK266" s="23"/>
      <c r="GL266" s="23"/>
      <c r="GM266" s="23"/>
      <c r="GN266" s="23"/>
      <c r="GO266" s="23"/>
      <c r="GP266" s="23"/>
      <c r="GQ266" s="23"/>
      <c r="GR266" s="23"/>
      <c r="GS266" s="23"/>
      <c r="GT266" s="23"/>
      <c r="GU266" s="23"/>
      <c r="GV266" s="23"/>
      <c r="GW266" s="23"/>
      <c r="GX266" s="23"/>
      <c r="GY266" s="23"/>
      <c r="GZ266" s="23"/>
      <c r="HA266" s="23"/>
      <c r="HB266" s="23"/>
      <c r="HC266" s="23"/>
      <c r="HD266" s="23"/>
      <c r="HE266" s="23"/>
      <c r="HF266" s="23"/>
      <c r="HG266" s="23"/>
      <c r="HH266" s="23"/>
      <c r="HI266" s="23"/>
      <c r="HJ266" s="23"/>
      <c r="HK266" s="23"/>
      <c r="HL266" s="23"/>
      <c r="HM266" s="23"/>
      <c r="HN266" s="23"/>
      <c r="HO266" s="23"/>
      <c r="HP266" s="23"/>
      <c r="HQ266" s="23"/>
      <c r="HR266" s="23"/>
      <c r="HS266" s="23"/>
      <c r="HT266" s="23"/>
      <c r="HU266" s="23"/>
      <c r="HV266" s="23"/>
      <c r="HW266" s="23"/>
      <c r="HX266" s="23"/>
      <c r="HY266" s="23"/>
      <c r="HZ266" s="23"/>
      <c r="IA266" s="23"/>
      <c r="IB266" s="23"/>
      <c r="IC266" s="23"/>
      <c r="ID266" s="23"/>
      <c r="IE266" s="23"/>
      <c r="IF266" s="23"/>
      <c r="IG266" s="23"/>
      <c r="IH266" s="23"/>
      <c r="II266" s="23"/>
      <c r="IJ266" s="23"/>
      <c r="IK266" s="23"/>
      <c r="IL266" s="23"/>
      <c r="IM266" s="23"/>
      <c r="IN266" s="23"/>
      <c r="IO266" s="23"/>
      <c r="IP266" s="23"/>
      <c r="IQ266" s="23"/>
      <c r="IR266" s="23"/>
      <c r="IS266" s="23"/>
      <c r="IT266" s="23"/>
      <c r="IU266" s="23"/>
      <c r="IV266" s="23"/>
      <c r="IW266" s="23"/>
      <c r="IX266" s="23"/>
      <c r="IY266" s="23"/>
      <c r="IZ266" s="23"/>
      <c r="JA266" s="23"/>
      <c r="JB266" s="23"/>
      <c r="JC266" s="23"/>
      <c r="JD266" s="23"/>
      <c r="JE266" s="23"/>
      <c r="JF266" s="23"/>
      <c r="JG266" s="23"/>
      <c r="JH266" s="23"/>
      <c r="JI266" s="23"/>
      <c r="JJ266" s="23"/>
      <c r="JK266" s="23"/>
      <c r="JL266" s="23"/>
      <c r="JM266" s="23"/>
      <c r="JN266" s="23"/>
      <c r="JO266" s="23"/>
      <c r="JP266" s="23"/>
      <c r="JQ266" s="23"/>
      <c r="JR266" s="23"/>
      <c r="JS266" s="23"/>
      <c r="JT266" s="23"/>
      <c r="JU266" s="23"/>
      <c r="JV266" s="23"/>
      <c r="JW266" s="23"/>
      <c r="JX266" s="23"/>
      <c r="JY266" s="23"/>
      <c r="JZ266" s="23"/>
      <c r="KA266" s="23"/>
      <c r="KB266" s="23"/>
      <c r="KC266" s="23"/>
      <c r="KD266" s="23"/>
      <c r="KE266" s="23"/>
      <c r="KF266" s="23"/>
      <c r="KG266" s="23"/>
      <c r="KH266" s="23"/>
      <c r="KI266" s="23"/>
      <c r="KJ266" s="23"/>
      <c r="KK266" s="23"/>
      <c r="KL266" s="23"/>
      <c r="KM266" s="23"/>
      <c r="KN266" s="23"/>
      <c r="KO266" s="23"/>
      <c r="KP266" s="23"/>
      <c r="KQ266" s="23"/>
      <c r="KR266" s="23"/>
      <c r="KS266" s="23"/>
      <c r="KT266" s="23"/>
      <c r="KU266" s="23"/>
      <c r="KV266" s="23"/>
      <c r="KW266" s="23"/>
      <c r="KX266" s="23"/>
      <c r="KY266" s="23"/>
      <c r="KZ266" s="23"/>
      <c r="LA266" s="23"/>
      <c r="LB266" s="23"/>
      <c r="LC266" s="23"/>
      <c r="LD266" s="23"/>
      <c r="LE266" s="23"/>
      <c r="LF266" s="23"/>
      <c r="LG266" s="23"/>
      <c r="LH266" s="23"/>
      <c r="LI266" s="23"/>
      <c r="LJ266" s="23"/>
      <c r="LK266" s="23"/>
      <c r="LL266" s="23"/>
      <c r="LM266" s="23"/>
      <c r="LN266" s="23"/>
      <c r="LO266" s="23"/>
      <c r="LP266" s="23"/>
      <c r="LQ266" s="23"/>
      <c r="LR266" s="23"/>
      <c r="LS266" s="23"/>
      <c r="LT266" s="23"/>
      <c r="LU266" s="23"/>
      <c r="LV266" s="23"/>
      <c r="LW266" s="23"/>
      <c r="LX266" s="23"/>
      <c r="LY266" s="23"/>
      <c r="LZ266" s="23"/>
      <c r="MA266" s="23"/>
      <c r="MB266" s="23"/>
      <c r="MC266" s="23"/>
      <c r="MD266" s="23"/>
      <c r="ME266" s="23"/>
      <c r="MF266" s="23"/>
      <c r="MG266" s="23"/>
      <c r="MH266" s="23"/>
      <c r="MI266" s="23"/>
      <c r="MJ266" s="23"/>
      <c r="MK266" s="23"/>
      <c r="ML266" s="23"/>
      <c r="MM266" s="23"/>
      <c r="MN266" s="23"/>
      <c r="MO266" s="23"/>
      <c r="MP266" s="23"/>
      <c r="MQ266" s="23"/>
      <c r="MR266" s="23"/>
      <c r="MS266" s="23"/>
      <c r="MT266" s="23"/>
      <c r="MU266" s="23"/>
      <c r="MV266" s="23"/>
      <c r="MW266" s="23"/>
      <c r="MX266" s="23"/>
      <c r="MY266" s="23"/>
      <c r="MZ266" s="23"/>
      <c r="NA266" s="23"/>
      <c r="NB266" s="23"/>
      <c r="NC266" s="23"/>
      <c r="ND266" s="23"/>
      <c r="NE266" s="23"/>
      <c r="NF266" s="23"/>
      <c r="NG266" s="23"/>
      <c r="NH266" s="23"/>
      <c r="NI266" s="23"/>
      <c r="NJ266" s="23"/>
      <c r="NK266" s="23"/>
      <c r="NL266" s="23"/>
      <c r="NM266" s="23"/>
      <c r="NN266" s="23"/>
      <c r="NO266" s="23"/>
      <c r="NP266" s="23"/>
      <c r="NQ266" s="23"/>
      <c r="NR266" s="23"/>
      <c r="NS266" s="23"/>
      <c r="NT266" s="23"/>
      <c r="NU266" s="23"/>
      <c r="NV266" s="23"/>
      <c r="NW266" s="23"/>
      <c r="NX266" s="23"/>
      <c r="NY266" s="23"/>
      <c r="NZ266" s="23"/>
      <c r="OA266" s="23"/>
      <c r="OB266" s="23"/>
      <c r="OC266" s="23"/>
      <c r="OD266" s="23"/>
      <c r="OE266" s="23"/>
      <c r="OF266" s="23"/>
      <c r="OG266" s="23"/>
      <c r="OH266" s="23"/>
      <c r="OI266" s="23"/>
      <c r="OJ266" s="23"/>
      <c r="OK266" s="23"/>
      <c r="OL266" s="23"/>
      <c r="OM266" s="23"/>
      <c r="ON266" s="23"/>
      <c r="OO266" s="23"/>
      <c r="OP266" s="23"/>
      <c r="OQ266" s="23"/>
      <c r="OR266" s="23"/>
      <c r="OS266" s="23"/>
      <c r="OT266" s="23"/>
      <c r="OU266" s="23"/>
      <c r="OV266" s="23"/>
      <c r="OW266" s="23"/>
      <c r="OX266" s="23"/>
      <c r="OY266" s="23"/>
      <c r="OZ266" s="23"/>
      <c r="PA266" s="23"/>
      <c r="PB266" s="23"/>
      <c r="PC266" s="23"/>
      <c r="PD266" s="23"/>
      <c r="PE266" s="23"/>
      <c r="PF266" s="23"/>
      <c r="PG266" s="23"/>
      <c r="PH266" s="23"/>
      <c r="PI266" s="23"/>
      <c r="PJ266" s="23"/>
      <c r="PK266" s="23"/>
      <c r="PL266" s="23"/>
      <c r="PM266" s="23"/>
      <c r="PN266" s="23"/>
      <c r="PO266" s="23"/>
      <c r="PP266" s="23"/>
      <c r="PQ266" s="23"/>
      <c r="PR266" s="23"/>
      <c r="PS266" s="23"/>
      <c r="PT266" s="23"/>
      <c r="PU266" s="23"/>
      <c r="PV266" s="23"/>
      <c r="PW266" s="23"/>
      <c r="PX266" s="23"/>
      <c r="PY266" s="23"/>
      <c r="PZ266" s="23"/>
      <c r="QA266" s="23"/>
      <c r="QB266" s="23"/>
      <c r="QC266" s="23"/>
      <c r="QD266" s="23"/>
      <c r="QE266" s="23"/>
      <c r="QF266" s="23"/>
      <c r="QG266" s="23"/>
      <c r="QH266" s="23"/>
      <c r="QI266" s="23"/>
      <c r="QJ266" s="23"/>
      <c r="QK266" s="23"/>
      <c r="QL266" s="23"/>
      <c r="QM266" s="23"/>
      <c r="QN266" s="23"/>
      <c r="QO266" s="23"/>
      <c r="QP266" s="23"/>
      <c r="QQ266" s="23"/>
      <c r="QR266" s="23"/>
      <c r="QS266" s="23"/>
      <c r="QT266" s="23"/>
      <c r="QU266" s="23"/>
      <c r="QV266" s="23"/>
      <c r="QW266" s="23"/>
      <c r="QX266" s="23"/>
      <c r="QY266" s="23"/>
      <c r="QZ266" s="23"/>
      <c r="RA266" s="23"/>
      <c r="RB266" s="23"/>
      <c r="RC266" s="23"/>
      <c r="RD266" s="23"/>
      <c r="RE266" s="23"/>
      <c r="RF266" s="23"/>
      <c r="RG266" s="23"/>
      <c r="RH266" s="23"/>
      <c r="RI266" s="23"/>
      <c r="RJ266" s="23"/>
      <c r="RK266" s="23"/>
      <c r="RL266" s="23"/>
      <c r="RM266" s="23"/>
      <c r="RN266" s="23"/>
      <c r="RO266" s="23"/>
      <c r="RP266" s="23"/>
      <c r="RQ266" s="23"/>
      <c r="RR266" s="23"/>
      <c r="RS266" s="23"/>
      <c r="RT266" s="23"/>
      <c r="RU266" s="23"/>
      <c r="RV266" s="23"/>
      <c r="RW266" s="23"/>
      <c r="RX266" s="23"/>
      <c r="RY266" s="23"/>
      <c r="RZ266" s="23"/>
      <c r="SA266" s="23"/>
      <c r="SB266" s="23"/>
      <c r="SC266" s="23"/>
      <c r="SD266" s="23"/>
      <c r="SE266" s="23"/>
      <c r="SF266" s="23"/>
      <c r="SG266" s="23"/>
      <c r="SH266" s="23"/>
      <c r="SI266" s="23"/>
      <c r="SJ266" s="23"/>
      <c r="SK266" s="23"/>
      <c r="SL266" s="23"/>
      <c r="SM266" s="23"/>
      <c r="SN266" s="23"/>
      <c r="SO266" s="23"/>
      <c r="SP266" s="23"/>
      <c r="SQ266" s="23"/>
      <c r="SR266" s="23"/>
      <c r="SS266" s="23"/>
      <c r="ST266" s="23"/>
      <c r="SU266" s="23"/>
      <c r="SV266" s="23"/>
      <c r="SW266" s="23"/>
      <c r="SX266" s="23"/>
      <c r="SY266" s="23"/>
      <c r="SZ266" s="23"/>
      <c r="TA266" s="23"/>
      <c r="TB266" s="23"/>
      <c r="TC266" s="23"/>
      <c r="TD266" s="23"/>
      <c r="TE266" s="23"/>
      <c r="TF266" s="23"/>
      <c r="TG266" s="23"/>
      <c r="TH266" s="23"/>
      <c r="TI266" s="23"/>
      <c r="TJ266" s="23"/>
      <c r="TK266" s="23"/>
      <c r="TL266" s="23"/>
      <c r="TM266" s="23"/>
      <c r="TN266" s="23"/>
      <c r="TO266" s="23"/>
      <c r="TP266" s="23"/>
      <c r="TQ266" s="23"/>
      <c r="TR266" s="23"/>
      <c r="TS266" s="23"/>
      <c r="TT266" s="23"/>
      <c r="TU266" s="23"/>
      <c r="TV266" s="23"/>
      <c r="TW266" s="23"/>
      <c r="TX266" s="23"/>
      <c r="TY266" s="23"/>
      <c r="TZ266" s="23"/>
      <c r="UA266" s="23"/>
      <c r="UB266" s="23"/>
      <c r="UC266" s="23"/>
      <c r="UD266" s="23"/>
      <c r="UE266" s="23"/>
      <c r="UF266" s="23"/>
      <c r="UG266" s="23"/>
      <c r="UH266" s="23"/>
      <c r="UI266" s="23"/>
      <c r="UJ266" s="23"/>
      <c r="UK266" s="23"/>
      <c r="UL266" s="23"/>
      <c r="UM266" s="23"/>
      <c r="UN266" s="23"/>
      <c r="UO266" s="23"/>
      <c r="UP266" s="23"/>
      <c r="UQ266" s="23"/>
      <c r="UR266" s="23"/>
      <c r="US266" s="23"/>
      <c r="UT266" s="23"/>
      <c r="UU266" s="23"/>
      <c r="UV266" s="23"/>
      <c r="UW266" s="23"/>
      <c r="UX266" s="23"/>
      <c r="UY266" s="23"/>
      <c r="UZ266" s="23"/>
      <c r="VA266" s="23"/>
      <c r="VB266" s="23"/>
      <c r="VC266" s="23"/>
      <c r="VD266" s="23"/>
      <c r="VE266" s="23"/>
      <c r="VF266" s="23"/>
      <c r="VG266" s="23"/>
      <c r="VH266" s="23"/>
      <c r="VI266" s="23"/>
      <c r="VJ266" s="23"/>
      <c r="VK266" s="23"/>
      <c r="VL266" s="23"/>
      <c r="VM266" s="23"/>
      <c r="VN266" s="23"/>
      <c r="VO266" s="23"/>
      <c r="VP266" s="23"/>
      <c r="VQ266" s="23"/>
      <c r="VR266" s="23"/>
      <c r="VS266" s="23"/>
      <c r="VT266" s="23"/>
      <c r="VU266" s="23"/>
      <c r="VV266" s="23"/>
      <c r="VW266" s="23"/>
      <c r="VX266" s="23"/>
      <c r="VY266" s="23"/>
      <c r="VZ266" s="23"/>
      <c r="WA266" s="23"/>
      <c r="WB266" s="23"/>
      <c r="WC266" s="23"/>
      <c r="WD266" s="23"/>
      <c r="WE266" s="23"/>
      <c r="WF266" s="23"/>
      <c r="WG266" s="23"/>
      <c r="WH266" s="23"/>
      <c r="WI266" s="23"/>
      <c r="WJ266" s="23"/>
      <c r="WK266" s="23"/>
      <c r="WL266" s="23"/>
      <c r="WM266" s="23"/>
      <c r="WN266" s="23"/>
      <c r="WO266" s="23"/>
      <c r="WP266" s="23"/>
      <c r="WQ266" s="23"/>
      <c r="WR266" s="23"/>
      <c r="WS266" s="23"/>
      <c r="WT266" s="23"/>
      <c r="WU266" s="23"/>
      <c r="WV266" s="23"/>
      <c r="WW266" s="23"/>
      <c r="WX266" s="23"/>
      <c r="WY266" s="23"/>
      <c r="WZ266" s="23"/>
      <c r="XA266" s="23"/>
      <c r="XB266" s="23"/>
      <c r="XC266" s="23"/>
      <c r="XD266" s="23"/>
      <c r="XE266" s="23"/>
      <c r="XF266" s="23"/>
      <c r="XG266" s="23"/>
      <c r="XH266" s="23"/>
      <c r="XI266" s="23"/>
      <c r="XJ266" s="23"/>
      <c r="XK266" s="23"/>
      <c r="XL266" s="23"/>
      <c r="XM266" s="23"/>
      <c r="XN266" s="23"/>
      <c r="XO266" s="23"/>
      <c r="XP266" s="23"/>
      <c r="XQ266" s="23"/>
      <c r="XR266" s="23"/>
      <c r="XS266" s="23"/>
      <c r="XT266" s="23"/>
      <c r="XU266" s="23"/>
      <c r="XV266" s="23"/>
      <c r="XW266" s="23"/>
      <c r="XX266" s="23"/>
      <c r="XY266" s="23"/>
      <c r="XZ266" s="23"/>
      <c r="YA266" s="23"/>
      <c r="YB266" s="23"/>
      <c r="YC266" s="23"/>
      <c r="YD266" s="23"/>
      <c r="YE266" s="23"/>
      <c r="YF266" s="23"/>
      <c r="YG266" s="23"/>
      <c r="YH266" s="23"/>
      <c r="YI266" s="23"/>
      <c r="YJ266" s="23"/>
      <c r="YK266" s="23"/>
      <c r="YL266" s="23"/>
      <c r="YM266" s="23"/>
      <c r="YN266" s="23"/>
      <c r="YO266" s="23"/>
      <c r="YP266" s="23"/>
      <c r="YQ266" s="23"/>
      <c r="YR266" s="23"/>
      <c r="YS266" s="23"/>
      <c r="YT266" s="23"/>
      <c r="YU266" s="23"/>
      <c r="YV266" s="23"/>
      <c r="YW266" s="23"/>
      <c r="YX266" s="23"/>
      <c r="YY266" s="23"/>
      <c r="YZ266" s="23"/>
      <c r="ZA266" s="23"/>
      <c r="ZB266" s="23"/>
      <c r="ZC266" s="23"/>
      <c r="ZD266" s="23"/>
      <c r="ZE266" s="23"/>
      <c r="ZF266" s="23"/>
      <c r="ZG266" s="23"/>
      <c r="ZH266" s="23"/>
      <c r="ZI266" s="23"/>
      <c r="ZJ266" s="23"/>
      <c r="ZK266" s="23"/>
      <c r="ZL266" s="23"/>
      <c r="ZM266" s="23"/>
      <c r="ZN266" s="23"/>
      <c r="ZO266" s="23"/>
      <c r="ZP266" s="23"/>
      <c r="ZQ266" s="23"/>
      <c r="ZR266" s="23"/>
      <c r="ZS266" s="23"/>
      <c r="ZT266" s="23"/>
      <c r="ZU266" s="23"/>
      <c r="ZV266" s="23"/>
      <c r="ZW266" s="23"/>
      <c r="ZX266" s="23"/>
      <c r="ZY266" s="23"/>
      <c r="ZZ266" s="23"/>
      <c r="AAA266" s="23"/>
      <c r="AAB266" s="23"/>
      <c r="AAC266" s="23"/>
      <c r="AAD266" s="23"/>
      <c r="AAE266" s="23"/>
      <c r="AAF266" s="23"/>
      <c r="AAG266" s="23"/>
      <c r="AAH266" s="23"/>
      <c r="AAI266" s="23"/>
      <c r="AAJ266" s="23"/>
      <c r="AAK266" s="23"/>
      <c r="AAL266" s="23"/>
      <c r="AAM266" s="23"/>
      <c r="AAN266" s="23"/>
      <c r="AAO266" s="23"/>
      <c r="AAP266" s="23"/>
      <c r="AAQ266" s="23"/>
      <c r="AAR266" s="23"/>
      <c r="AAS266" s="23"/>
      <c r="AAT266" s="23"/>
      <c r="AAU266" s="23"/>
      <c r="AAV266" s="23"/>
      <c r="AAW266" s="23"/>
      <c r="AAX266" s="23"/>
      <c r="AAY266" s="23"/>
      <c r="AAZ266" s="23"/>
      <c r="ABA266" s="23"/>
      <c r="ABB266" s="23"/>
      <c r="ABC266" s="23"/>
      <c r="ABD266" s="23"/>
      <c r="ABE266" s="23"/>
      <c r="ABF266" s="23"/>
      <c r="ABG266" s="23"/>
      <c r="ABH266" s="23"/>
      <c r="ABI266" s="23"/>
      <c r="ABJ266" s="23"/>
      <c r="ABK266" s="23"/>
      <c r="ABL266" s="23"/>
      <c r="ABM266" s="23"/>
      <c r="ABN266" s="23"/>
      <c r="ABO266" s="23"/>
      <c r="ABP266" s="23"/>
      <c r="ABQ266" s="23"/>
      <c r="ABR266" s="23"/>
      <c r="ABS266" s="23"/>
      <c r="ABT266" s="23"/>
      <c r="ABU266" s="23"/>
      <c r="ABV266" s="23"/>
      <c r="ABW266" s="23"/>
      <c r="ABX266" s="23"/>
      <c r="ABY266" s="23"/>
      <c r="ABZ266" s="23"/>
      <c r="ACA266" s="23"/>
      <c r="ACB266" s="23"/>
      <c r="ACC266" s="23"/>
      <c r="ACD266" s="23"/>
      <c r="ACE266" s="23"/>
      <c r="ACF266" s="23"/>
      <c r="ACG266" s="23"/>
      <c r="ACH266" s="23"/>
      <c r="ACI266" s="23"/>
      <c r="ACJ266" s="23"/>
      <c r="ACK266" s="23"/>
      <c r="ACL266" s="23"/>
      <c r="ACM266" s="23"/>
      <c r="ACN266" s="23"/>
      <c r="ACO266" s="23"/>
      <c r="ACP266" s="23"/>
      <c r="ACQ266" s="23"/>
      <c r="ACR266" s="23"/>
      <c r="ACS266" s="23"/>
      <c r="ACT266" s="23"/>
      <c r="ACU266" s="23"/>
      <c r="ACV266" s="23"/>
      <c r="ACW266" s="23"/>
      <c r="ACX266" s="23"/>
      <c r="ACY266" s="23"/>
      <c r="ACZ266" s="23"/>
      <c r="ADA266" s="23"/>
      <c r="ADB266" s="23"/>
      <c r="ADC266" s="23"/>
      <c r="ADD266" s="23"/>
      <c r="ADE266" s="23"/>
      <c r="ADF266" s="23"/>
      <c r="ADG266" s="23"/>
      <c r="ADH266" s="23"/>
      <c r="ADI266" s="23"/>
      <c r="ADJ266" s="23"/>
      <c r="ADK266" s="23"/>
      <c r="ADL266" s="23"/>
      <c r="ADM266" s="23"/>
      <c r="ADN266" s="23"/>
      <c r="ADO266" s="23"/>
      <c r="ADP266" s="23"/>
      <c r="ADQ266" s="23"/>
      <c r="ADR266" s="23"/>
      <c r="ADS266" s="23"/>
      <c r="ADT266" s="23"/>
      <c r="ADU266" s="23"/>
      <c r="ADV266" s="23"/>
      <c r="ADW266" s="23"/>
      <c r="ADX266" s="23"/>
      <c r="ADY266" s="23"/>
      <c r="ADZ266" s="23"/>
      <c r="AEA266" s="23"/>
      <c r="AEB266" s="23"/>
      <c r="AEC266" s="23"/>
      <c r="AED266" s="23"/>
      <c r="AEE266" s="23"/>
      <c r="AEF266" s="23"/>
      <c r="AEG266" s="23"/>
      <c r="AEH266" s="23"/>
      <c r="AEI266" s="23"/>
      <c r="AEJ266" s="23"/>
      <c r="AEK266" s="23"/>
      <c r="AEL266" s="23"/>
      <c r="AEM266" s="23"/>
      <c r="AEN266" s="23"/>
      <c r="AEO266" s="23"/>
      <c r="AEP266" s="23"/>
      <c r="AEQ266" s="23"/>
      <c r="AER266" s="23"/>
      <c r="AES266" s="23"/>
      <c r="AET266" s="23"/>
      <c r="AEU266" s="23"/>
      <c r="AEV266" s="23"/>
      <c r="AEW266" s="23"/>
      <c r="AEX266" s="23"/>
      <c r="AEY266" s="23"/>
      <c r="AEZ266" s="23"/>
      <c r="AFA266" s="23"/>
      <c r="AFB266" s="23"/>
      <c r="AFC266" s="23"/>
      <c r="AFD266" s="23"/>
      <c r="AFE266" s="23"/>
      <c r="AFF266" s="23"/>
      <c r="AFG266" s="23"/>
      <c r="AFH266" s="23"/>
      <c r="AFI266" s="23"/>
      <c r="AFJ266" s="23"/>
      <c r="AFK266" s="23"/>
      <c r="AFL266" s="23"/>
      <c r="AFM266" s="23"/>
      <c r="AFN266" s="23"/>
      <c r="AFO266" s="23"/>
      <c r="AFP266" s="23"/>
      <c r="AFQ266" s="23"/>
      <c r="AFR266" s="23"/>
      <c r="AFS266" s="23"/>
      <c r="AFT266" s="23"/>
      <c r="AFU266" s="23"/>
      <c r="AFV266" s="23"/>
      <c r="AFW266" s="23"/>
      <c r="AFX266" s="23"/>
      <c r="AFY266" s="23"/>
      <c r="AFZ266" s="23"/>
      <c r="AGA266" s="23"/>
      <c r="AGB266" s="23"/>
      <c r="AGC266" s="23"/>
      <c r="AGD266" s="23"/>
      <c r="AGE266" s="23"/>
      <c r="AGF266" s="23"/>
      <c r="AGG266" s="23"/>
      <c r="AGH266" s="23"/>
      <c r="AGI266" s="23"/>
      <c r="AGJ266" s="23"/>
      <c r="AGK266" s="23"/>
      <c r="AGL266" s="23"/>
      <c r="AGM266" s="23"/>
      <c r="AGN266" s="23"/>
      <c r="AGO266" s="23"/>
      <c r="AGP266" s="23"/>
      <c r="AGQ266" s="23"/>
      <c r="AGR266" s="23"/>
      <c r="AGS266" s="23"/>
      <c r="AGT266" s="23"/>
      <c r="AGU266" s="23"/>
      <c r="AGV266" s="23"/>
      <c r="AGW266" s="23"/>
      <c r="AGX266" s="23"/>
      <c r="AGY266" s="23"/>
      <c r="AGZ266" s="23"/>
      <c r="AHA266" s="23"/>
      <c r="AHB266" s="23"/>
      <c r="AHC266" s="23"/>
      <c r="AHD266" s="23"/>
      <c r="AHE266" s="23"/>
      <c r="AHF266" s="23"/>
      <c r="AHG266" s="23"/>
      <c r="AHH266" s="23"/>
      <c r="AHI266" s="23"/>
      <c r="AHJ266" s="23"/>
      <c r="AHK266" s="23"/>
      <c r="AHL266" s="23"/>
      <c r="AHM266" s="23"/>
      <c r="AHN266" s="23"/>
      <c r="AHO266" s="23"/>
      <c r="AHP266" s="23"/>
      <c r="AHQ266" s="23"/>
      <c r="AHR266" s="23"/>
      <c r="AHS266" s="23"/>
      <c r="AHT266" s="23"/>
      <c r="AHU266" s="23"/>
      <c r="AHV266" s="23"/>
      <c r="AHW266" s="23"/>
      <c r="AHX266" s="23"/>
      <c r="AHY266" s="23"/>
      <c r="AHZ266" s="23"/>
      <c r="AIA266" s="23"/>
      <c r="AIB266" s="23"/>
      <c r="AIC266" s="23"/>
      <c r="AID266" s="23"/>
    </row>
    <row r="267" spans="1:914" s="20" customFormat="1" ht="13.55" customHeight="1" thickBot="1">
      <c r="A267" s="590"/>
      <c r="B267" s="291" t="s">
        <v>32</v>
      </c>
      <c r="C267" s="292">
        <v>2747093</v>
      </c>
      <c r="D267" s="521">
        <f t="shared" ref="D267" si="7">(C267/C255-1)</f>
        <v>1.1396696338698442E-2</v>
      </c>
      <c r="E267" s="621"/>
      <c r="F267" s="624"/>
      <c r="G267" s="303">
        <v>21665</v>
      </c>
      <c r="H267" s="301">
        <f t="shared" si="3"/>
        <v>9.640688259109309E-2</v>
      </c>
      <c r="I267" s="391">
        <v>16500</v>
      </c>
      <c r="J267" s="293">
        <f t="shared" ref="J267" si="8">(I267/I255-1)</f>
        <v>6.8099430346970413E-2</v>
      </c>
      <c r="K267" s="391"/>
      <c r="L267" s="301"/>
      <c r="M267" s="391">
        <v>1525</v>
      </c>
      <c r="N267" s="293">
        <f t="shared" si="4"/>
        <v>-4.5682102628285315E-2</v>
      </c>
      <c r="O267" s="391"/>
      <c r="P267" s="301"/>
      <c r="Q267" s="391">
        <v>176</v>
      </c>
      <c r="R267" s="301">
        <f t="shared" si="2"/>
        <v>-0.3125</v>
      </c>
      <c r="S267" s="391">
        <v>2088</v>
      </c>
      <c r="T267" s="301">
        <f t="shared" si="0"/>
        <v>9.8947368421052673E-2</v>
      </c>
      <c r="U267" s="394"/>
      <c r="V267" s="395"/>
      <c r="W267" s="303"/>
      <c r="X267" s="301"/>
      <c r="Y267" s="394">
        <v>10</v>
      </c>
      <c r="Z267" s="293">
        <f t="shared" si="5"/>
        <v>1</v>
      </c>
      <c r="AA267" s="369"/>
      <c r="AB267" s="234"/>
      <c r="AC267" s="369"/>
      <c r="AD267" s="234"/>
      <c r="AE267" s="369"/>
      <c r="AF267" s="234"/>
      <c r="AG267" s="369"/>
      <c r="AH267" s="234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  <c r="HH267" s="23"/>
      <c r="HI267" s="23"/>
      <c r="HJ267" s="23"/>
      <c r="HK267" s="23"/>
      <c r="HL267" s="23"/>
      <c r="HM267" s="23"/>
      <c r="HN267" s="23"/>
      <c r="HO267" s="23"/>
      <c r="HP267" s="23"/>
      <c r="HQ267" s="23"/>
      <c r="HR267" s="23"/>
      <c r="HS267" s="23"/>
      <c r="HT267" s="23"/>
      <c r="HU267" s="23"/>
      <c r="HV267" s="23"/>
      <c r="HW267" s="23"/>
      <c r="HX267" s="23"/>
      <c r="HY267" s="23"/>
      <c r="HZ267" s="23"/>
      <c r="IA267" s="23"/>
      <c r="IB267" s="23"/>
      <c r="IC267" s="23"/>
      <c r="ID267" s="23"/>
      <c r="IE267" s="23"/>
      <c r="IF267" s="23"/>
      <c r="IG267" s="23"/>
      <c r="IH267" s="23"/>
      <c r="II267" s="23"/>
      <c r="IJ267" s="23"/>
      <c r="IK267" s="23"/>
      <c r="IL267" s="23"/>
      <c r="IM267" s="23"/>
      <c r="IN267" s="23"/>
      <c r="IO267" s="23"/>
      <c r="IP267" s="23"/>
      <c r="IQ267" s="23"/>
      <c r="IR267" s="23"/>
      <c r="IS267" s="23"/>
      <c r="IT267" s="23"/>
      <c r="IU267" s="23"/>
      <c r="IV267" s="23"/>
      <c r="IW267" s="23"/>
      <c r="IX267" s="23"/>
      <c r="IY267" s="23"/>
      <c r="IZ267" s="23"/>
      <c r="JA267" s="23"/>
      <c r="JB267" s="23"/>
      <c r="JC267" s="23"/>
      <c r="JD267" s="23"/>
      <c r="JE267" s="23"/>
      <c r="JF267" s="23"/>
      <c r="JG267" s="23"/>
      <c r="JH267" s="23"/>
      <c r="JI267" s="23"/>
      <c r="JJ267" s="23"/>
      <c r="JK267" s="23"/>
      <c r="JL267" s="23"/>
      <c r="JM267" s="23"/>
      <c r="JN267" s="23"/>
      <c r="JO267" s="23"/>
      <c r="JP267" s="23"/>
      <c r="JQ267" s="23"/>
      <c r="JR267" s="23"/>
      <c r="JS267" s="23"/>
      <c r="JT267" s="23"/>
      <c r="JU267" s="23"/>
      <c r="JV267" s="23"/>
      <c r="JW267" s="23"/>
      <c r="JX267" s="23"/>
      <c r="JY267" s="23"/>
      <c r="JZ267" s="23"/>
      <c r="KA267" s="23"/>
      <c r="KB267" s="23"/>
      <c r="KC267" s="23"/>
      <c r="KD267" s="23"/>
      <c r="KE267" s="23"/>
      <c r="KF267" s="23"/>
      <c r="KG267" s="23"/>
      <c r="KH267" s="23"/>
      <c r="KI267" s="23"/>
      <c r="KJ267" s="23"/>
      <c r="KK267" s="23"/>
      <c r="KL267" s="23"/>
      <c r="KM267" s="23"/>
      <c r="KN267" s="23"/>
      <c r="KO267" s="23"/>
      <c r="KP267" s="23"/>
      <c r="KQ267" s="23"/>
      <c r="KR267" s="23"/>
      <c r="KS267" s="23"/>
      <c r="KT267" s="23"/>
      <c r="KU267" s="23"/>
      <c r="KV267" s="23"/>
      <c r="KW267" s="23"/>
      <c r="KX267" s="23"/>
      <c r="KY267" s="23"/>
      <c r="KZ267" s="23"/>
      <c r="LA267" s="23"/>
      <c r="LB267" s="23"/>
      <c r="LC267" s="23"/>
      <c r="LD267" s="23"/>
      <c r="LE267" s="23"/>
      <c r="LF267" s="23"/>
      <c r="LG267" s="23"/>
      <c r="LH267" s="23"/>
      <c r="LI267" s="23"/>
      <c r="LJ267" s="23"/>
      <c r="LK267" s="23"/>
      <c r="LL267" s="23"/>
      <c r="LM267" s="23"/>
      <c r="LN267" s="23"/>
      <c r="LO267" s="23"/>
      <c r="LP267" s="23"/>
      <c r="LQ267" s="23"/>
      <c r="LR267" s="23"/>
      <c r="LS267" s="23"/>
      <c r="LT267" s="23"/>
      <c r="LU267" s="23"/>
      <c r="LV267" s="23"/>
      <c r="LW267" s="23"/>
      <c r="LX267" s="23"/>
      <c r="LY267" s="23"/>
      <c r="LZ267" s="23"/>
      <c r="MA267" s="23"/>
      <c r="MB267" s="23"/>
      <c r="MC267" s="23"/>
      <c r="MD267" s="23"/>
      <c r="ME267" s="23"/>
      <c r="MF267" s="23"/>
      <c r="MG267" s="23"/>
      <c r="MH267" s="23"/>
      <c r="MI267" s="23"/>
      <c r="MJ267" s="23"/>
      <c r="MK267" s="23"/>
      <c r="ML267" s="23"/>
      <c r="MM267" s="23"/>
      <c r="MN267" s="23"/>
      <c r="MO267" s="23"/>
      <c r="MP267" s="23"/>
      <c r="MQ267" s="23"/>
      <c r="MR267" s="23"/>
      <c r="MS267" s="23"/>
      <c r="MT267" s="23"/>
      <c r="MU267" s="23"/>
      <c r="MV267" s="23"/>
      <c r="MW267" s="23"/>
      <c r="MX267" s="23"/>
      <c r="MY267" s="23"/>
      <c r="MZ267" s="23"/>
      <c r="NA267" s="23"/>
      <c r="NB267" s="23"/>
      <c r="NC267" s="23"/>
      <c r="ND267" s="23"/>
      <c r="NE267" s="23"/>
      <c r="NF267" s="23"/>
      <c r="NG267" s="23"/>
      <c r="NH267" s="23"/>
      <c r="NI267" s="23"/>
      <c r="NJ267" s="23"/>
      <c r="NK267" s="23"/>
      <c r="NL267" s="23"/>
      <c r="NM267" s="23"/>
      <c r="NN267" s="23"/>
      <c r="NO267" s="23"/>
      <c r="NP267" s="23"/>
      <c r="NQ267" s="23"/>
      <c r="NR267" s="23"/>
      <c r="NS267" s="23"/>
      <c r="NT267" s="23"/>
      <c r="NU267" s="23"/>
      <c r="NV267" s="23"/>
      <c r="NW267" s="23"/>
      <c r="NX267" s="23"/>
      <c r="NY267" s="23"/>
      <c r="NZ267" s="23"/>
      <c r="OA267" s="23"/>
      <c r="OB267" s="23"/>
      <c r="OC267" s="23"/>
      <c r="OD267" s="23"/>
      <c r="OE267" s="23"/>
      <c r="OF267" s="23"/>
      <c r="OG267" s="23"/>
      <c r="OH267" s="23"/>
      <c r="OI267" s="23"/>
      <c r="OJ267" s="23"/>
      <c r="OK267" s="23"/>
      <c r="OL267" s="23"/>
      <c r="OM267" s="23"/>
      <c r="ON267" s="23"/>
      <c r="OO267" s="23"/>
      <c r="OP267" s="23"/>
      <c r="OQ267" s="23"/>
      <c r="OR267" s="23"/>
      <c r="OS267" s="23"/>
      <c r="OT267" s="23"/>
      <c r="OU267" s="23"/>
      <c r="OV267" s="23"/>
      <c r="OW267" s="23"/>
      <c r="OX267" s="23"/>
      <c r="OY267" s="23"/>
      <c r="OZ267" s="23"/>
      <c r="PA267" s="23"/>
      <c r="PB267" s="23"/>
      <c r="PC267" s="23"/>
      <c r="PD267" s="23"/>
      <c r="PE267" s="23"/>
      <c r="PF267" s="23"/>
      <c r="PG267" s="23"/>
      <c r="PH267" s="23"/>
      <c r="PI267" s="23"/>
      <c r="PJ267" s="23"/>
      <c r="PK267" s="23"/>
      <c r="PL267" s="23"/>
      <c r="PM267" s="23"/>
      <c r="PN267" s="23"/>
      <c r="PO267" s="23"/>
      <c r="PP267" s="23"/>
      <c r="PQ267" s="23"/>
      <c r="PR267" s="23"/>
      <c r="PS267" s="23"/>
      <c r="PT267" s="23"/>
      <c r="PU267" s="23"/>
      <c r="PV267" s="23"/>
      <c r="PW267" s="23"/>
      <c r="PX267" s="23"/>
      <c r="PY267" s="23"/>
      <c r="PZ267" s="23"/>
      <c r="QA267" s="23"/>
      <c r="QB267" s="23"/>
      <c r="QC267" s="23"/>
      <c r="QD267" s="23"/>
      <c r="QE267" s="23"/>
      <c r="QF267" s="23"/>
      <c r="QG267" s="23"/>
      <c r="QH267" s="23"/>
      <c r="QI267" s="23"/>
      <c r="QJ267" s="23"/>
      <c r="QK267" s="23"/>
      <c r="QL267" s="23"/>
      <c r="QM267" s="23"/>
      <c r="QN267" s="23"/>
      <c r="QO267" s="23"/>
      <c r="QP267" s="23"/>
      <c r="QQ267" s="23"/>
      <c r="QR267" s="23"/>
      <c r="QS267" s="23"/>
      <c r="QT267" s="23"/>
      <c r="QU267" s="23"/>
      <c r="QV267" s="23"/>
      <c r="QW267" s="23"/>
      <c r="QX267" s="23"/>
      <c r="QY267" s="23"/>
      <c r="QZ267" s="23"/>
      <c r="RA267" s="23"/>
      <c r="RB267" s="23"/>
      <c r="RC267" s="23"/>
      <c r="RD267" s="23"/>
      <c r="RE267" s="23"/>
      <c r="RF267" s="23"/>
      <c r="RG267" s="23"/>
      <c r="RH267" s="23"/>
      <c r="RI267" s="23"/>
      <c r="RJ267" s="23"/>
      <c r="RK267" s="23"/>
      <c r="RL267" s="23"/>
      <c r="RM267" s="23"/>
      <c r="RN267" s="23"/>
      <c r="RO267" s="23"/>
      <c r="RP267" s="23"/>
      <c r="RQ267" s="23"/>
      <c r="RR267" s="23"/>
      <c r="RS267" s="23"/>
      <c r="RT267" s="23"/>
      <c r="RU267" s="23"/>
      <c r="RV267" s="23"/>
      <c r="RW267" s="23"/>
      <c r="RX267" s="23"/>
      <c r="RY267" s="23"/>
      <c r="RZ267" s="23"/>
      <c r="SA267" s="23"/>
      <c r="SB267" s="23"/>
      <c r="SC267" s="23"/>
      <c r="SD267" s="23"/>
      <c r="SE267" s="23"/>
      <c r="SF267" s="23"/>
      <c r="SG267" s="23"/>
      <c r="SH267" s="23"/>
      <c r="SI267" s="23"/>
      <c r="SJ267" s="23"/>
      <c r="SK267" s="23"/>
      <c r="SL267" s="23"/>
      <c r="SM267" s="23"/>
      <c r="SN267" s="23"/>
      <c r="SO267" s="23"/>
      <c r="SP267" s="23"/>
      <c r="SQ267" s="23"/>
      <c r="SR267" s="23"/>
      <c r="SS267" s="23"/>
      <c r="ST267" s="23"/>
      <c r="SU267" s="23"/>
      <c r="SV267" s="23"/>
      <c r="SW267" s="23"/>
      <c r="SX267" s="23"/>
      <c r="SY267" s="23"/>
      <c r="SZ267" s="23"/>
      <c r="TA267" s="23"/>
      <c r="TB267" s="23"/>
      <c r="TC267" s="23"/>
      <c r="TD267" s="23"/>
      <c r="TE267" s="23"/>
      <c r="TF267" s="23"/>
      <c r="TG267" s="23"/>
      <c r="TH267" s="23"/>
      <c r="TI267" s="23"/>
      <c r="TJ267" s="23"/>
      <c r="TK267" s="23"/>
      <c r="TL267" s="23"/>
      <c r="TM267" s="23"/>
      <c r="TN267" s="23"/>
      <c r="TO267" s="23"/>
      <c r="TP267" s="23"/>
      <c r="TQ267" s="23"/>
      <c r="TR267" s="23"/>
      <c r="TS267" s="23"/>
      <c r="TT267" s="23"/>
      <c r="TU267" s="23"/>
      <c r="TV267" s="23"/>
      <c r="TW267" s="23"/>
      <c r="TX267" s="23"/>
      <c r="TY267" s="23"/>
      <c r="TZ267" s="23"/>
      <c r="UA267" s="23"/>
      <c r="UB267" s="23"/>
      <c r="UC267" s="23"/>
      <c r="UD267" s="23"/>
      <c r="UE267" s="23"/>
      <c r="UF267" s="23"/>
      <c r="UG267" s="23"/>
      <c r="UH267" s="23"/>
      <c r="UI267" s="23"/>
      <c r="UJ267" s="23"/>
      <c r="UK267" s="23"/>
      <c r="UL267" s="23"/>
      <c r="UM267" s="23"/>
      <c r="UN267" s="23"/>
      <c r="UO267" s="23"/>
      <c r="UP267" s="23"/>
      <c r="UQ267" s="23"/>
      <c r="UR267" s="23"/>
      <c r="US267" s="23"/>
      <c r="UT267" s="23"/>
      <c r="UU267" s="23"/>
      <c r="UV267" s="23"/>
      <c r="UW267" s="23"/>
      <c r="UX267" s="23"/>
      <c r="UY267" s="23"/>
      <c r="UZ267" s="23"/>
      <c r="VA267" s="23"/>
      <c r="VB267" s="23"/>
      <c r="VC267" s="23"/>
      <c r="VD267" s="23"/>
      <c r="VE267" s="23"/>
      <c r="VF267" s="23"/>
      <c r="VG267" s="23"/>
      <c r="VH267" s="23"/>
      <c r="VI267" s="23"/>
      <c r="VJ267" s="23"/>
      <c r="VK267" s="23"/>
      <c r="VL267" s="23"/>
      <c r="VM267" s="23"/>
      <c r="VN267" s="23"/>
      <c r="VO267" s="23"/>
      <c r="VP267" s="23"/>
      <c r="VQ267" s="23"/>
      <c r="VR267" s="23"/>
      <c r="VS267" s="23"/>
      <c r="VT267" s="23"/>
      <c r="VU267" s="23"/>
      <c r="VV267" s="23"/>
      <c r="VW267" s="23"/>
      <c r="VX267" s="23"/>
      <c r="VY267" s="23"/>
      <c r="VZ267" s="23"/>
      <c r="WA267" s="23"/>
      <c r="WB267" s="23"/>
      <c r="WC267" s="23"/>
      <c r="WD267" s="23"/>
      <c r="WE267" s="23"/>
      <c r="WF267" s="23"/>
      <c r="WG267" s="23"/>
      <c r="WH267" s="23"/>
      <c r="WI267" s="23"/>
      <c r="WJ267" s="23"/>
      <c r="WK267" s="23"/>
      <c r="WL267" s="23"/>
      <c r="WM267" s="23"/>
      <c r="WN267" s="23"/>
      <c r="WO267" s="23"/>
      <c r="WP267" s="23"/>
      <c r="WQ267" s="23"/>
      <c r="WR267" s="23"/>
      <c r="WS267" s="23"/>
      <c r="WT267" s="23"/>
      <c r="WU267" s="23"/>
      <c r="WV267" s="23"/>
      <c r="WW267" s="23"/>
      <c r="WX267" s="23"/>
      <c r="WY267" s="23"/>
      <c r="WZ267" s="23"/>
      <c r="XA267" s="23"/>
      <c r="XB267" s="23"/>
      <c r="XC267" s="23"/>
      <c r="XD267" s="23"/>
      <c r="XE267" s="23"/>
      <c r="XF267" s="23"/>
      <c r="XG267" s="23"/>
      <c r="XH267" s="23"/>
      <c r="XI267" s="23"/>
      <c r="XJ267" s="23"/>
      <c r="XK267" s="23"/>
      <c r="XL267" s="23"/>
      <c r="XM267" s="23"/>
      <c r="XN267" s="23"/>
      <c r="XO267" s="23"/>
      <c r="XP267" s="23"/>
      <c r="XQ267" s="23"/>
      <c r="XR267" s="23"/>
      <c r="XS267" s="23"/>
      <c r="XT267" s="23"/>
      <c r="XU267" s="23"/>
      <c r="XV267" s="23"/>
      <c r="XW267" s="23"/>
      <c r="XX267" s="23"/>
      <c r="XY267" s="23"/>
      <c r="XZ267" s="23"/>
      <c r="YA267" s="23"/>
      <c r="YB267" s="23"/>
      <c r="YC267" s="23"/>
      <c r="YD267" s="23"/>
      <c r="YE267" s="23"/>
      <c r="YF267" s="23"/>
      <c r="YG267" s="23"/>
      <c r="YH267" s="23"/>
      <c r="YI267" s="23"/>
      <c r="YJ267" s="23"/>
      <c r="YK267" s="23"/>
      <c r="YL267" s="23"/>
      <c r="YM267" s="23"/>
      <c r="YN267" s="23"/>
      <c r="YO267" s="23"/>
      <c r="YP267" s="23"/>
      <c r="YQ267" s="23"/>
      <c r="YR267" s="23"/>
      <c r="YS267" s="23"/>
      <c r="YT267" s="23"/>
      <c r="YU267" s="23"/>
      <c r="YV267" s="23"/>
      <c r="YW267" s="23"/>
      <c r="YX267" s="23"/>
      <c r="YY267" s="23"/>
      <c r="YZ267" s="23"/>
      <c r="ZA267" s="23"/>
      <c r="ZB267" s="23"/>
      <c r="ZC267" s="23"/>
      <c r="ZD267" s="23"/>
      <c r="ZE267" s="23"/>
      <c r="ZF267" s="23"/>
      <c r="ZG267" s="23"/>
      <c r="ZH267" s="23"/>
      <c r="ZI267" s="23"/>
      <c r="ZJ267" s="23"/>
      <c r="ZK267" s="23"/>
      <c r="ZL267" s="23"/>
      <c r="ZM267" s="23"/>
      <c r="ZN267" s="23"/>
      <c r="ZO267" s="23"/>
      <c r="ZP267" s="23"/>
      <c r="ZQ267" s="23"/>
      <c r="ZR267" s="23"/>
      <c r="ZS267" s="23"/>
      <c r="ZT267" s="23"/>
      <c r="ZU267" s="23"/>
      <c r="ZV267" s="23"/>
      <c r="ZW267" s="23"/>
      <c r="ZX267" s="23"/>
      <c r="ZY267" s="23"/>
      <c r="ZZ267" s="23"/>
      <c r="AAA267" s="23"/>
      <c r="AAB267" s="23"/>
      <c r="AAC267" s="23"/>
      <c r="AAD267" s="23"/>
      <c r="AAE267" s="23"/>
      <c r="AAF267" s="23"/>
      <c r="AAG267" s="23"/>
      <c r="AAH267" s="23"/>
      <c r="AAI267" s="23"/>
      <c r="AAJ267" s="23"/>
      <c r="AAK267" s="23"/>
      <c r="AAL267" s="23"/>
      <c r="AAM267" s="23"/>
      <c r="AAN267" s="23"/>
      <c r="AAO267" s="23"/>
      <c r="AAP267" s="23"/>
      <c r="AAQ267" s="23"/>
      <c r="AAR267" s="23"/>
      <c r="AAS267" s="23"/>
      <c r="AAT267" s="23"/>
      <c r="AAU267" s="23"/>
      <c r="AAV267" s="23"/>
      <c r="AAW267" s="23"/>
      <c r="AAX267" s="23"/>
      <c r="AAY267" s="23"/>
      <c r="AAZ267" s="23"/>
      <c r="ABA267" s="23"/>
      <c r="ABB267" s="23"/>
      <c r="ABC267" s="23"/>
      <c r="ABD267" s="23"/>
      <c r="ABE267" s="23"/>
      <c r="ABF267" s="23"/>
      <c r="ABG267" s="23"/>
      <c r="ABH267" s="23"/>
      <c r="ABI267" s="23"/>
      <c r="ABJ267" s="23"/>
      <c r="ABK267" s="23"/>
      <c r="ABL267" s="23"/>
      <c r="ABM267" s="23"/>
      <c r="ABN267" s="23"/>
      <c r="ABO267" s="23"/>
      <c r="ABP267" s="23"/>
      <c r="ABQ267" s="23"/>
      <c r="ABR267" s="23"/>
      <c r="ABS267" s="23"/>
      <c r="ABT267" s="23"/>
      <c r="ABU267" s="23"/>
      <c r="ABV267" s="23"/>
      <c r="ABW267" s="23"/>
      <c r="ABX267" s="23"/>
      <c r="ABY267" s="23"/>
      <c r="ABZ267" s="23"/>
      <c r="ACA267" s="23"/>
      <c r="ACB267" s="23"/>
      <c r="ACC267" s="23"/>
      <c r="ACD267" s="23"/>
      <c r="ACE267" s="23"/>
      <c r="ACF267" s="23"/>
      <c r="ACG267" s="23"/>
      <c r="ACH267" s="23"/>
      <c r="ACI267" s="23"/>
      <c r="ACJ267" s="23"/>
      <c r="ACK267" s="23"/>
      <c r="ACL267" s="23"/>
      <c r="ACM267" s="23"/>
      <c r="ACN267" s="23"/>
      <c r="ACO267" s="23"/>
      <c r="ACP267" s="23"/>
      <c r="ACQ267" s="23"/>
      <c r="ACR267" s="23"/>
      <c r="ACS267" s="23"/>
      <c r="ACT267" s="23"/>
      <c r="ACU267" s="23"/>
      <c r="ACV267" s="23"/>
      <c r="ACW267" s="23"/>
      <c r="ACX267" s="23"/>
      <c r="ACY267" s="23"/>
      <c r="ACZ267" s="23"/>
      <c r="ADA267" s="23"/>
      <c r="ADB267" s="23"/>
      <c r="ADC267" s="23"/>
      <c r="ADD267" s="23"/>
      <c r="ADE267" s="23"/>
      <c r="ADF267" s="23"/>
      <c r="ADG267" s="23"/>
      <c r="ADH267" s="23"/>
      <c r="ADI267" s="23"/>
      <c r="ADJ267" s="23"/>
      <c r="ADK267" s="23"/>
      <c r="ADL267" s="23"/>
      <c r="ADM267" s="23"/>
      <c r="ADN267" s="23"/>
      <c r="ADO267" s="23"/>
      <c r="ADP267" s="23"/>
      <c r="ADQ267" s="23"/>
      <c r="ADR267" s="23"/>
      <c r="ADS267" s="23"/>
      <c r="ADT267" s="23"/>
      <c r="ADU267" s="23"/>
      <c r="ADV267" s="23"/>
      <c r="ADW267" s="23"/>
      <c r="ADX267" s="23"/>
      <c r="ADY267" s="23"/>
      <c r="ADZ267" s="23"/>
      <c r="AEA267" s="23"/>
      <c r="AEB267" s="23"/>
      <c r="AEC267" s="23"/>
      <c r="AED267" s="23"/>
      <c r="AEE267" s="23"/>
      <c r="AEF267" s="23"/>
      <c r="AEG267" s="23"/>
      <c r="AEH267" s="23"/>
      <c r="AEI267" s="23"/>
      <c r="AEJ267" s="23"/>
      <c r="AEK267" s="23"/>
      <c r="AEL267" s="23"/>
      <c r="AEM267" s="23"/>
      <c r="AEN267" s="23"/>
      <c r="AEO267" s="23"/>
      <c r="AEP267" s="23"/>
      <c r="AEQ267" s="23"/>
      <c r="AER267" s="23"/>
      <c r="AES267" s="23"/>
      <c r="AET267" s="23"/>
      <c r="AEU267" s="23"/>
      <c r="AEV267" s="23"/>
      <c r="AEW267" s="23"/>
      <c r="AEX267" s="23"/>
      <c r="AEY267" s="23"/>
      <c r="AEZ267" s="23"/>
      <c r="AFA267" s="23"/>
      <c r="AFB267" s="23"/>
      <c r="AFC267" s="23"/>
      <c r="AFD267" s="23"/>
      <c r="AFE267" s="23"/>
      <c r="AFF267" s="23"/>
      <c r="AFG267" s="23"/>
      <c r="AFH267" s="23"/>
      <c r="AFI267" s="23"/>
      <c r="AFJ267" s="23"/>
      <c r="AFK267" s="23"/>
      <c r="AFL267" s="23"/>
      <c r="AFM267" s="23"/>
      <c r="AFN267" s="23"/>
      <c r="AFO267" s="23"/>
      <c r="AFP267" s="23"/>
      <c r="AFQ267" s="23"/>
      <c r="AFR267" s="23"/>
      <c r="AFS267" s="23"/>
      <c r="AFT267" s="23"/>
      <c r="AFU267" s="23"/>
      <c r="AFV267" s="23"/>
      <c r="AFW267" s="23"/>
      <c r="AFX267" s="23"/>
      <c r="AFY267" s="23"/>
      <c r="AFZ267" s="23"/>
      <c r="AGA267" s="23"/>
      <c r="AGB267" s="23"/>
      <c r="AGC267" s="23"/>
      <c r="AGD267" s="23"/>
      <c r="AGE267" s="23"/>
      <c r="AGF267" s="23"/>
      <c r="AGG267" s="23"/>
      <c r="AGH267" s="23"/>
      <c r="AGI267" s="23"/>
      <c r="AGJ267" s="23"/>
      <c r="AGK267" s="23"/>
      <c r="AGL267" s="23"/>
      <c r="AGM267" s="23"/>
      <c r="AGN267" s="23"/>
      <c r="AGO267" s="23"/>
      <c r="AGP267" s="23"/>
      <c r="AGQ267" s="23"/>
      <c r="AGR267" s="23"/>
      <c r="AGS267" s="23"/>
      <c r="AGT267" s="23"/>
      <c r="AGU267" s="23"/>
      <c r="AGV267" s="23"/>
      <c r="AGW267" s="23"/>
      <c r="AGX267" s="23"/>
      <c r="AGY267" s="23"/>
      <c r="AGZ267" s="23"/>
      <c r="AHA267" s="23"/>
      <c r="AHB267" s="23"/>
      <c r="AHC267" s="23"/>
      <c r="AHD267" s="23"/>
      <c r="AHE267" s="23"/>
      <c r="AHF267" s="23"/>
      <c r="AHG267" s="23"/>
      <c r="AHH267" s="23"/>
      <c r="AHI267" s="23"/>
      <c r="AHJ267" s="23"/>
      <c r="AHK267" s="23"/>
      <c r="AHL267" s="23"/>
      <c r="AHM267" s="23"/>
      <c r="AHN267" s="23"/>
      <c r="AHO267" s="23"/>
      <c r="AHP267" s="23"/>
      <c r="AHQ267" s="23"/>
      <c r="AHR267" s="23"/>
      <c r="AHS267" s="23"/>
      <c r="AHT267" s="23"/>
      <c r="AHU267" s="23"/>
      <c r="AHV267" s="23"/>
      <c r="AHW267" s="23"/>
      <c r="AHX267" s="23"/>
      <c r="AHY267" s="23"/>
      <c r="AHZ267" s="23"/>
      <c r="AIA267" s="23"/>
      <c r="AIB267" s="23"/>
      <c r="AIC267" s="23"/>
      <c r="AID267" s="23"/>
    </row>
    <row r="268" spans="1:914" s="82" customFormat="1" ht="13.55" customHeight="1">
      <c r="A268" s="525" t="s">
        <v>458</v>
      </c>
      <c r="B268" s="67" t="s">
        <v>25</v>
      </c>
      <c r="C268" s="269">
        <v>3267988</v>
      </c>
      <c r="D268" s="552">
        <f>(C268/C256-1)</f>
        <v>9.9253392965021447E-2</v>
      </c>
      <c r="E268" s="535"/>
      <c r="F268" s="536"/>
      <c r="G268" s="369">
        <v>14824</v>
      </c>
      <c r="H268" s="532">
        <f t="shared" si="3"/>
        <v>-0.11945351945351945</v>
      </c>
      <c r="I268" s="80">
        <v>12286</v>
      </c>
      <c r="J268" s="561">
        <f t="shared" si="1"/>
        <v>-0.17824894655875856</v>
      </c>
      <c r="K268" s="80"/>
      <c r="L268" s="536"/>
      <c r="M268" s="558">
        <v>1223</v>
      </c>
      <c r="N268" s="562">
        <f t="shared" si="4"/>
        <v>-0.37217659137576997</v>
      </c>
      <c r="O268" s="80"/>
      <c r="P268" s="536"/>
      <c r="Q268" s="80">
        <v>82</v>
      </c>
      <c r="R268" s="536">
        <f t="shared" si="2"/>
        <v>-0.49068322981366463</v>
      </c>
      <c r="S268" s="252">
        <v>2236</v>
      </c>
      <c r="T268" s="536">
        <f t="shared" si="0"/>
        <v>9.0252707581226499E-3</v>
      </c>
      <c r="U268" s="252"/>
      <c r="V268" s="536"/>
      <c r="W268" s="80"/>
      <c r="X268" s="536"/>
      <c r="Y268" s="80">
        <v>19</v>
      </c>
      <c r="Z268" s="564">
        <f t="shared" si="5"/>
        <v>-0.38709677419354838</v>
      </c>
      <c r="AA268" s="252"/>
      <c r="AB268" s="536"/>
      <c r="AC268" s="524"/>
      <c r="AD268" s="536"/>
      <c r="AE268" s="80"/>
      <c r="AF268" s="536"/>
      <c r="AG268" s="289"/>
      <c r="AH268" s="290"/>
      <c r="AI268" s="81"/>
      <c r="AJ268" s="81"/>
    </row>
    <row r="269" spans="1:914" s="82" customFormat="1" ht="13.55" customHeight="1">
      <c r="A269" s="526"/>
      <c r="B269" s="260" t="s">
        <v>26</v>
      </c>
      <c r="C269" s="269">
        <v>2769295</v>
      </c>
      <c r="D269" s="567">
        <f>(C269/C257-1)</f>
        <v>5.4714785076670935E-2</v>
      </c>
      <c r="E269" s="535"/>
      <c r="F269" s="536"/>
      <c r="G269" s="369">
        <v>13512</v>
      </c>
      <c r="H269" s="573">
        <f t="shared" si="3"/>
        <v>-0.14144109797941284</v>
      </c>
      <c r="I269" s="80">
        <v>11866</v>
      </c>
      <c r="J269" s="536">
        <f t="shared" si="1"/>
        <v>7.9905351292318905E-2</v>
      </c>
      <c r="K269" s="80"/>
      <c r="L269" s="536"/>
      <c r="M269" s="558">
        <v>1383</v>
      </c>
      <c r="N269" s="536">
        <f t="shared" si="4"/>
        <v>-0.20011567379988437</v>
      </c>
      <c r="O269" s="80"/>
      <c r="P269" s="536"/>
      <c r="Q269" s="80">
        <v>147</v>
      </c>
      <c r="R269" s="574">
        <f t="shared" si="2"/>
        <v>0.83749999999999991</v>
      </c>
      <c r="S269" s="252">
        <v>1913</v>
      </c>
      <c r="T269" s="536">
        <f t="shared" si="0"/>
        <v>0.43618618618618621</v>
      </c>
      <c r="U269" s="252"/>
      <c r="V269" s="536"/>
      <c r="W269" s="80"/>
      <c r="X269" s="536"/>
      <c r="Y269" s="80">
        <v>9</v>
      </c>
      <c r="Z269" s="536">
        <f t="shared" si="5"/>
        <v>3.5</v>
      </c>
      <c r="AA269" s="252"/>
      <c r="AB269" s="536"/>
      <c r="AC269" s="524"/>
      <c r="AD269" s="536"/>
      <c r="AE269" s="80"/>
      <c r="AF269" s="536"/>
      <c r="AG269" s="289"/>
      <c r="AH269" s="290"/>
      <c r="AI269" s="81"/>
      <c r="AJ269" s="81"/>
    </row>
    <row r="270" spans="1:914" s="82" customFormat="1" ht="13.55" customHeight="1">
      <c r="A270" s="526"/>
      <c r="B270" s="260" t="s">
        <v>199</v>
      </c>
      <c r="C270" s="269">
        <v>2293716</v>
      </c>
      <c r="D270" s="571">
        <f>(C270/C258-1)</f>
        <v>4.3560629325864575E-2</v>
      </c>
      <c r="E270" s="535"/>
      <c r="F270" s="536"/>
      <c r="G270" s="369">
        <v>13111</v>
      </c>
      <c r="H270" s="580">
        <f t="shared" si="3"/>
        <v>-0.21716025794124671</v>
      </c>
      <c r="I270" s="80">
        <v>11524</v>
      </c>
      <c r="J270" s="574">
        <f t="shared" si="1"/>
        <v>2.8718127230005219E-3</v>
      </c>
      <c r="K270" s="80"/>
      <c r="L270" s="536"/>
      <c r="M270" s="558">
        <v>1868</v>
      </c>
      <c r="N270" s="574">
        <f t="shared" si="4"/>
        <v>-0.36202185792349728</v>
      </c>
      <c r="O270" s="80"/>
      <c r="P270" s="536"/>
      <c r="Q270" s="80">
        <v>197</v>
      </c>
      <c r="R270" s="581">
        <f t="shared" si="2"/>
        <v>0.42753623188405787</v>
      </c>
      <c r="S270" s="252">
        <v>878</v>
      </c>
      <c r="T270" s="574">
        <f t="shared" si="0"/>
        <v>-0.1598086124401914</v>
      </c>
      <c r="U270" s="252"/>
      <c r="V270" s="536"/>
      <c r="W270" s="80"/>
      <c r="X270" s="536"/>
      <c r="Y270" s="80">
        <v>0</v>
      </c>
      <c r="Z270" s="574">
        <f t="shared" si="5"/>
        <v>-1</v>
      </c>
      <c r="AA270" s="252"/>
      <c r="AB270" s="536"/>
      <c r="AC270" s="524"/>
      <c r="AD270" s="536"/>
      <c r="AE270" s="80"/>
      <c r="AF270" s="536"/>
      <c r="AG270" s="289"/>
      <c r="AH270" s="290"/>
      <c r="AI270" s="81"/>
      <c r="AJ270" s="81"/>
    </row>
    <row r="271" spans="1:914" s="82" customFormat="1" ht="13.55" customHeight="1">
      <c r="A271" s="526"/>
      <c r="B271" s="260" t="s">
        <v>8</v>
      </c>
      <c r="C271" s="269">
        <v>2285843</v>
      </c>
      <c r="D271" s="578">
        <f>(C271/C259-1)</f>
        <v>6.3392006892518893E-2</v>
      </c>
      <c r="E271" s="535"/>
      <c r="F271" s="536"/>
      <c r="G271" s="369"/>
      <c r="H271" s="532"/>
      <c r="I271" s="80">
        <v>13894</v>
      </c>
      <c r="J271" s="581">
        <f t="shared" si="1"/>
        <v>-0.21271532184950137</v>
      </c>
      <c r="K271" s="80"/>
      <c r="L271" s="536"/>
      <c r="M271" s="558">
        <v>3690</v>
      </c>
      <c r="N271" s="581">
        <f t="shared" si="4"/>
        <v>-0.256947241240435</v>
      </c>
      <c r="O271" s="80"/>
      <c r="P271" s="536"/>
      <c r="Q271" s="80"/>
      <c r="R271" s="536"/>
      <c r="S271" s="252">
        <v>648</v>
      </c>
      <c r="T271" s="581">
        <f t="shared" si="0"/>
        <v>-0.11354309165526677</v>
      </c>
      <c r="U271" s="252"/>
      <c r="V271" s="536"/>
      <c r="W271" s="80"/>
      <c r="X271" s="536"/>
      <c r="Y271" s="80">
        <v>0</v>
      </c>
      <c r="Z271" s="581">
        <f t="shared" si="5"/>
        <v>-1</v>
      </c>
      <c r="AA271" s="252"/>
      <c r="AB271" s="536"/>
      <c r="AC271" s="524"/>
      <c r="AD271" s="536"/>
      <c r="AE271" s="80"/>
      <c r="AF271" s="536"/>
      <c r="AG271" s="289"/>
      <c r="AH271" s="290"/>
      <c r="AI271" s="81"/>
      <c r="AJ271" s="81"/>
    </row>
    <row r="272" spans="1:914" s="82" customFormat="1" ht="13.55" customHeight="1">
      <c r="A272" s="526"/>
      <c r="B272" s="260" t="s">
        <v>9</v>
      </c>
      <c r="C272" s="269"/>
      <c r="D272" s="536"/>
      <c r="E272" s="535"/>
      <c r="F272" s="536"/>
      <c r="G272" s="369"/>
      <c r="H272" s="532"/>
      <c r="I272" s="80"/>
      <c r="J272" s="536"/>
      <c r="K272" s="80"/>
      <c r="L272" s="536"/>
      <c r="M272" s="551"/>
      <c r="N272" s="536"/>
      <c r="O272" s="80"/>
      <c r="P272" s="536"/>
      <c r="Q272" s="80"/>
      <c r="R272" s="536"/>
      <c r="S272" s="252"/>
      <c r="T272" s="536"/>
      <c r="U272" s="252"/>
      <c r="V272" s="536"/>
      <c r="W272" s="80"/>
      <c r="X272" s="536"/>
      <c r="Y272" s="80"/>
      <c r="Z272" s="536"/>
      <c r="AA272" s="252"/>
      <c r="AB272" s="536"/>
      <c r="AC272" s="524"/>
      <c r="AD272" s="536"/>
      <c r="AE272" s="80"/>
      <c r="AF272" s="536"/>
      <c r="AG272" s="289"/>
      <c r="AH272" s="290"/>
      <c r="AI272" s="81"/>
      <c r="AJ272" s="81"/>
    </row>
    <row r="273" spans="1:914" s="82" customFormat="1" ht="13.55" customHeight="1">
      <c r="A273" s="526"/>
      <c r="B273" s="260" t="s">
        <v>202</v>
      </c>
      <c r="C273" s="269"/>
      <c r="D273" s="536"/>
      <c r="E273" s="535"/>
      <c r="F273" s="536"/>
      <c r="G273" s="369"/>
      <c r="H273" s="532"/>
      <c r="I273" s="80"/>
      <c r="J273" s="536"/>
      <c r="K273" s="80"/>
      <c r="L273" s="536"/>
      <c r="M273" s="551"/>
      <c r="N273" s="536"/>
      <c r="O273" s="80"/>
      <c r="P273" s="536"/>
      <c r="Q273" s="80"/>
      <c r="R273" s="536"/>
      <c r="S273" s="252"/>
      <c r="T273" s="536"/>
      <c r="U273" s="252"/>
      <c r="V273" s="536"/>
      <c r="W273" s="80"/>
      <c r="X273" s="536"/>
      <c r="Y273" s="80"/>
      <c r="Z273" s="536"/>
      <c r="AA273" s="252"/>
      <c r="AB273" s="536"/>
      <c r="AC273" s="524"/>
      <c r="AD273" s="536"/>
      <c r="AE273" s="80"/>
      <c r="AF273" s="536"/>
      <c r="AG273" s="289"/>
      <c r="AH273" s="290"/>
      <c r="AI273" s="81"/>
      <c r="AJ273" s="81"/>
    </row>
    <row r="274" spans="1:914" s="82" customFormat="1" ht="13.55" customHeight="1">
      <c r="A274" s="526"/>
      <c r="B274" s="260" t="s">
        <v>203</v>
      </c>
      <c r="C274" s="269"/>
      <c r="D274" s="536"/>
      <c r="E274" s="535"/>
      <c r="F274" s="536"/>
      <c r="G274" s="369"/>
      <c r="H274" s="532"/>
      <c r="I274" s="80"/>
      <c r="J274" s="536"/>
      <c r="K274" s="80"/>
      <c r="L274" s="536"/>
      <c r="M274" s="551"/>
      <c r="N274" s="536"/>
      <c r="O274" s="80"/>
      <c r="P274" s="536"/>
      <c r="Q274" s="80"/>
      <c r="R274" s="536"/>
      <c r="S274" s="252"/>
      <c r="T274" s="536"/>
      <c r="U274" s="252"/>
      <c r="V274" s="536"/>
      <c r="W274" s="80"/>
      <c r="X274" s="536"/>
      <c r="Y274" s="80"/>
      <c r="Z274" s="536"/>
      <c r="AA274" s="252"/>
      <c r="AB274" s="536"/>
      <c r="AC274" s="524"/>
      <c r="AD274" s="536"/>
      <c r="AE274" s="80"/>
      <c r="AF274" s="536"/>
      <c r="AG274" s="289"/>
      <c r="AH274" s="290"/>
      <c r="AI274" s="81"/>
      <c r="AJ274" s="81"/>
    </row>
    <row r="275" spans="1:914" s="82" customFormat="1" ht="13.55" customHeight="1">
      <c r="A275" s="526"/>
      <c r="B275" s="260" t="s">
        <v>204</v>
      </c>
      <c r="C275" s="269"/>
      <c r="D275" s="536"/>
      <c r="E275" s="535"/>
      <c r="F275" s="536"/>
      <c r="G275" s="369"/>
      <c r="H275" s="532"/>
      <c r="I275" s="80"/>
      <c r="J275" s="536"/>
      <c r="K275" s="80"/>
      <c r="L275" s="536"/>
      <c r="M275" s="551"/>
      <c r="N275" s="536"/>
      <c r="O275" s="80"/>
      <c r="P275" s="536"/>
      <c r="Q275" s="80"/>
      <c r="R275" s="536"/>
      <c r="S275" s="252"/>
      <c r="T275" s="536"/>
      <c r="U275" s="252"/>
      <c r="V275" s="536"/>
      <c r="W275" s="80"/>
      <c r="X275" s="536"/>
      <c r="Y275" s="80"/>
      <c r="Z275" s="536"/>
      <c r="AA275" s="252"/>
      <c r="AB275" s="536"/>
      <c r="AC275" s="524"/>
      <c r="AD275" s="536"/>
      <c r="AE275" s="80"/>
      <c r="AF275" s="536"/>
      <c r="AG275" s="289"/>
      <c r="AH275" s="290"/>
      <c r="AI275" s="81"/>
      <c r="AJ275" s="81"/>
    </row>
    <row r="276" spans="1:914" s="82" customFormat="1" ht="13.55" customHeight="1">
      <c r="A276" s="526"/>
      <c r="B276" s="260" t="s">
        <v>205</v>
      </c>
      <c r="C276" s="269"/>
      <c r="D276" s="536"/>
      <c r="E276" s="535"/>
      <c r="F276" s="536"/>
      <c r="G276" s="369"/>
      <c r="H276" s="532"/>
      <c r="I276" s="80"/>
      <c r="J276" s="536"/>
      <c r="K276" s="80"/>
      <c r="L276" s="536"/>
      <c r="M276" s="551"/>
      <c r="N276" s="536"/>
      <c r="O276" s="80"/>
      <c r="P276" s="536"/>
      <c r="Q276" s="80"/>
      <c r="R276" s="536"/>
      <c r="S276" s="252"/>
      <c r="T276" s="536"/>
      <c r="U276" s="252"/>
      <c r="V276" s="536"/>
      <c r="W276" s="80"/>
      <c r="X276" s="536"/>
      <c r="Y276" s="80"/>
      <c r="Z276" s="536"/>
      <c r="AA276" s="252"/>
      <c r="AB276" s="536"/>
      <c r="AC276" s="524"/>
      <c r="AD276" s="536"/>
      <c r="AE276" s="80"/>
      <c r="AF276" s="536"/>
      <c r="AG276" s="289"/>
      <c r="AH276" s="290"/>
      <c r="AI276" s="81"/>
      <c r="AJ276" s="81"/>
    </row>
    <row r="277" spans="1:914" s="82" customFormat="1" ht="13.55" customHeight="1">
      <c r="A277" s="526"/>
      <c r="B277" s="260" t="s">
        <v>21</v>
      </c>
      <c r="C277" s="269"/>
      <c r="D277" s="536"/>
      <c r="E277" s="535"/>
      <c r="F277" s="536"/>
      <c r="G277" s="369"/>
      <c r="H277" s="532"/>
      <c r="I277" s="80"/>
      <c r="J277" s="536"/>
      <c r="K277" s="80"/>
      <c r="L277" s="536"/>
      <c r="M277" s="551"/>
      <c r="N277" s="536"/>
      <c r="O277" s="80"/>
      <c r="P277" s="536"/>
      <c r="Q277" s="80"/>
      <c r="R277" s="536"/>
      <c r="S277" s="252"/>
      <c r="T277" s="536"/>
      <c r="U277" s="252"/>
      <c r="V277" s="536"/>
      <c r="W277" s="80"/>
      <c r="X277" s="536"/>
      <c r="Y277" s="80"/>
      <c r="Z277" s="536"/>
      <c r="AA277" s="252"/>
      <c r="AB277" s="536"/>
      <c r="AC277" s="524"/>
      <c r="AD277" s="536"/>
      <c r="AE277" s="80"/>
      <c r="AF277" s="536"/>
      <c r="AG277" s="289"/>
      <c r="AH277" s="290"/>
      <c r="AI277" s="81"/>
      <c r="AJ277" s="81"/>
    </row>
    <row r="278" spans="1:914" s="82" customFormat="1" ht="13.55" customHeight="1">
      <c r="A278" s="526"/>
      <c r="B278" s="260" t="s">
        <v>34</v>
      </c>
      <c r="C278" s="269"/>
      <c r="D278" s="536"/>
      <c r="E278" s="535"/>
      <c r="F278" s="536"/>
      <c r="G278" s="369"/>
      <c r="H278" s="532"/>
      <c r="I278" s="80"/>
      <c r="J278" s="536"/>
      <c r="K278" s="80"/>
      <c r="L278" s="536"/>
      <c r="M278" s="551"/>
      <c r="N278" s="536"/>
      <c r="O278" s="80"/>
      <c r="P278" s="536"/>
      <c r="Q278" s="80"/>
      <c r="R278" s="536"/>
      <c r="S278" s="252"/>
      <c r="T278" s="536"/>
      <c r="U278" s="252"/>
      <c r="V278" s="536"/>
      <c r="W278" s="80"/>
      <c r="X278" s="536"/>
      <c r="Y278" s="80"/>
      <c r="Z278" s="536"/>
      <c r="AA278" s="252"/>
      <c r="AB278" s="536"/>
      <c r="AC278" s="524"/>
      <c r="AD278" s="536"/>
      <c r="AE278" s="80"/>
      <c r="AF278" s="536"/>
      <c r="AG278" s="289"/>
      <c r="AH278" s="290"/>
      <c r="AI278" s="81"/>
      <c r="AJ278" s="81"/>
    </row>
    <row r="279" spans="1:914" s="82" customFormat="1" ht="13.55" customHeight="1" thickBot="1">
      <c r="A279" s="527"/>
      <c r="B279" s="291" t="s">
        <v>32</v>
      </c>
      <c r="C279" s="269"/>
      <c r="D279" s="536"/>
      <c r="E279" s="535"/>
      <c r="F279" s="536"/>
      <c r="G279" s="369"/>
      <c r="H279" s="532"/>
      <c r="I279" s="80"/>
      <c r="J279" s="536"/>
      <c r="K279" s="80"/>
      <c r="L279" s="536"/>
      <c r="M279" s="551"/>
      <c r="N279" s="536"/>
      <c r="O279" s="80"/>
      <c r="P279" s="536"/>
      <c r="Q279" s="80"/>
      <c r="R279" s="536"/>
      <c r="S279" s="252"/>
      <c r="T279" s="536"/>
      <c r="U279" s="252"/>
      <c r="V279" s="536"/>
      <c r="W279" s="80"/>
      <c r="X279" s="536"/>
      <c r="Y279" s="80"/>
      <c r="Z279" s="536"/>
      <c r="AA279" s="252"/>
      <c r="AB279" s="536"/>
      <c r="AC279" s="524"/>
      <c r="AD279" s="536"/>
      <c r="AE279" s="80"/>
      <c r="AF279" s="536"/>
      <c r="AG279" s="289"/>
      <c r="AH279" s="290"/>
      <c r="AI279" s="81"/>
      <c r="AJ279" s="81"/>
    </row>
    <row r="280" spans="1:914" s="18" customFormat="1" ht="13.55" customHeight="1">
      <c r="A280" s="396" t="s">
        <v>45</v>
      </c>
      <c r="B280" s="397" t="s">
        <v>43</v>
      </c>
      <c r="C280" s="305">
        <v>5508242</v>
      </c>
      <c r="D280" s="306">
        <v>0.26900000000000002</v>
      </c>
      <c r="E280" s="310"/>
      <c r="F280" s="309"/>
      <c r="G280" s="310">
        <v>75539</v>
      </c>
      <c r="H280" s="309"/>
      <c r="I280" s="310">
        <v>23636</v>
      </c>
      <c r="J280" s="309"/>
      <c r="K280" s="314"/>
      <c r="L280" s="309"/>
      <c r="M280" s="310"/>
      <c r="N280" s="309"/>
      <c r="O280" s="314"/>
      <c r="P280" s="309"/>
      <c r="Q280" s="310"/>
      <c r="R280" s="309"/>
      <c r="S280" s="310"/>
      <c r="T280" s="309"/>
      <c r="U280" s="310"/>
      <c r="V280" s="316"/>
      <c r="W280" s="310"/>
      <c r="X280" s="309"/>
      <c r="Y280" s="310"/>
      <c r="Z280" s="309"/>
      <c r="AA280" s="310"/>
      <c r="AB280" s="309"/>
      <c r="AC280" s="310"/>
      <c r="AD280" s="309"/>
      <c r="AE280" s="310"/>
      <c r="AF280" s="309"/>
      <c r="AG280" s="310"/>
      <c r="AH280" s="309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  <c r="PF280" s="25"/>
      <c r="PG280" s="25"/>
      <c r="PH280" s="25"/>
      <c r="PI280" s="25"/>
      <c r="PJ280" s="25"/>
      <c r="PK280" s="25"/>
      <c r="PL280" s="25"/>
      <c r="PM280" s="25"/>
      <c r="PN280" s="25"/>
      <c r="PO280" s="25"/>
      <c r="PP280" s="25"/>
      <c r="PQ280" s="25"/>
      <c r="PR280" s="25"/>
      <c r="PS280" s="25"/>
      <c r="PT280" s="25"/>
      <c r="PU280" s="25"/>
      <c r="PV280" s="25"/>
      <c r="PW280" s="25"/>
      <c r="PX280" s="25"/>
      <c r="PY280" s="25"/>
      <c r="PZ280" s="25"/>
      <c r="QA280" s="25"/>
      <c r="QB280" s="25"/>
      <c r="QC280" s="25"/>
      <c r="QD280" s="25"/>
      <c r="QE280" s="25"/>
      <c r="QF280" s="25"/>
      <c r="QG280" s="25"/>
      <c r="QH280" s="25"/>
      <c r="QI280" s="25"/>
      <c r="QJ280" s="25"/>
      <c r="QK280" s="25"/>
      <c r="QL280" s="25"/>
      <c r="QM280" s="25"/>
      <c r="QN280" s="25"/>
      <c r="QO280" s="25"/>
      <c r="QP280" s="25"/>
      <c r="QQ280" s="25"/>
      <c r="QR280" s="25"/>
      <c r="QS280" s="25"/>
      <c r="QT280" s="25"/>
      <c r="QU280" s="25"/>
      <c r="QV280" s="25"/>
      <c r="QW280" s="25"/>
      <c r="QX280" s="25"/>
      <c r="QY280" s="25"/>
      <c r="QZ280" s="25"/>
      <c r="RA280" s="25"/>
      <c r="RB280" s="25"/>
      <c r="RC280" s="25"/>
      <c r="RD280" s="25"/>
      <c r="RE280" s="25"/>
      <c r="RF280" s="25"/>
      <c r="RG280" s="25"/>
      <c r="RH280" s="25"/>
      <c r="RI280" s="25"/>
      <c r="RJ280" s="25"/>
      <c r="RK280" s="25"/>
      <c r="RL280" s="25"/>
      <c r="RM280" s="25"/>
      <c r="RN280" s="25"/>
      <c r="RO280" s="25"/>
      <c r="RP280" s="25"/>
      <c r="RQ280" s="25"/>
      <c r="RR280" s="25"/>
      <c r="RS280" s="25"/>
      <c r="RT280" s="25"/>
      <c r="RU280" s="25"/>
      <c r="RV280" s="25"/>
      <c r="RW280" s="25"/>
      <c r="RX280" s="25"/>
      <c r="RY280" s="25"/>
      <c r="RZ280" s="25"/>
      <c r="SA280" s="25"/>
      <c r="SB280" s="25"/>
      <c r="SC280" s="25"/>
      <c r="SD280" s="25"/>
      <c r="SE280" s="25"/>
      <c r="SF280" s="25"/>
      <c r="SG280" s="25"/>
      <c r="SH280" s="25"/>
      <c r="SI280" s="25"/>
      <c r="SJ280" s="25"/>
      <c r="SK280" s="25"/>
      <c r="SL280" s="25"/>
      <c r="SM280" s="25"/>
      <c r="SN280" s="25"/>
      <c r="SO280" s="25"/>
      <c r="SP280" s="25"/>
      <c r="SQ280" s="25"/>
      <c r="SR280" s="25"/>
      <c r="SS280" s="25"/>
      <c r="ST280" s="25"/>
      <c r="SU280" s="25"/>
      <c r="SV280" s="25"/>
      <c r="SW280" s="25"/>
      <c r="SX280" s="25"/>
      <c r="SY280" s="25"/>
      <c r="SZ280" s="25"/>
      <c r="TA280" s="25"/>
      <c r="TB280" s="25"/>
      <c r="TC280" s="25"/>
      <c r="TD280" s="25"/>
      <c r="TE280" s="25"/>
      <c r="TF280" s="25"/>
      <c r="TG280" s="25"/>
      <c r="TH280" s="25"/>
      <c r="TI280" s="25"/>
      <c r="TJ280" s="25"/>
      <c r="TK280" s="25"/>
      <c r="TL280" s="25"/>
      <c r="TM280" s="25"/>
      <c r="TN280" s="25"/>
      <c r="TO280" s="25"/>
      <c r="TP280" s="25"/>
      <c r="TQ280" s="25"/>
      <c r="TR280" s="25"/>
      <c r="TS280" s="25"/>
      <c r="TT280" s="25"/>
      <c r="TU280" s="25"/>
      <c r="TV280" s="25"/>
      <c r="TW280" s="25"/>
      <c r="TX280" s="25"/>
      <c r="TY280" s="25"/>
      <c r="TZ280" s="25"/>
      <c r="UA280" s="25"/>
      <c r="UB280" s="25"/>
      <c r="UC280" s="25"/>
      <c r="UD280" s="25"/>
      <c r="UE280" s="25"/>
      <c r="UF280" s="25"/>
      <c r="UG280" s="25"/>
      <c r="UH280" s="25"/>
      <c r="UI280" s="25"/>
      <c r="UJ280" s="25"/>
      <c r="UK280" s="25"/>
      <c r="UL280" s="25"/>
      <c r="UM280" s="25"/>
      <c r="UN280" s="25"/>
      <c r="UO280" s="25"/>
      <c r="UP280" s="25"/>
      <c r="UQ280" s="25"/>
      <c r="UR280" s="25"/>
      <c r="US280" s="25"/>
      <c r="UT280" s="25"/>
      <c r="UU280" s="25"/>
      <c r="UV280" s="25"/>
      <c r="UW280" s="25"/>
      <c r="UX280" s="25"/>
      <c r="UY280" s="25"/>
      <c r="UZ280" s="25"/>
      <c r="VA280" s="25"/>
      <c r="VB280" s="25"/>
      <c r="VC280" s="25"/>
      <c r="VD280" s="25"/>
      <c r="VE280" s="25"/>
      <c r="VF280" s="25"/>
      <c r="VG280" s="25"/>
      <c r="VH280" s="25"/>
      <c r="VI280" s="25"/>
      <c r="VJ280" s="25"/>
      <c r="VK280" s="25"/>
      <c r="VL280" s="25"/>
      <c r="VM280" s="25"/>
      <c r="VN280" s="25"/>
      <c r="VO280" s="25"/>
      <c r="VP280" s="25"/>
      <c r="VQ280" s="25"/>
      <c r="VR280" s="25"/>
      <c r="VS280" s="25"/>
      <c r="VT280" s="25"/>
      <c r="VU280" s="25"/>
      <c r="VV280" s="25"/>
      <c r="VW280" s="25"/>
      <c r="VX280" s="25"/>
      <c r="VY280" s="25"/>
      <c r="VZ280" s="25"/>
      <c r="WA280" s="25"/>
      <c r="WB280" s="25"/>
      <c r="WC280" s="25"/>
      <c r="WD280" s="25"/>
      <c r="WE280" s="25"/>
      <c r="WF280" s="25"/>
      <c r="WG280" s="25"/>
      <c r="WH280" s="25"/>
      <c r="WI280" s="25"/>
      <c r="WJ280" s="25"/>
      <c r="WK280" s="25"/>
      <c r="WL280" s="25"/>
      <c r="WM280" s="25"/>
      <c r="WN280" s="25"/>
      <c r="WO280" s="25"/>
      <c r="WP280" s="25"/>
      <c r="WQ280" s="25"/>
      <c r="WR280" s="25"/>
      <c r="WS280" s="25"/>
      <c r="WT280" s="25"/>
      <c r="WU280" s="25"/>
      <c r="WV280" s="25"/>
      <c r="WW280" s="25"/>
      <c r="WX280" s="25"/>
      <c r="WY280" s="25"/>
      <c r="WZ280" s="25"/>
      <c r="XA280" s="25"/>
      <c r="XB280" s="25"/>
      <c r="XC280" s="25"/>
      <c r="XD280" s="25"/>
      <c r="XE280" s="25"/>
      <c r="XF280" s="25"/>
      <c r="XG280" s="25"/>
      <c r="XH280" s="25"/>
      <c r="XI280" s="25"/>
      <c r="XJ280" s="25"/>
      <c r="XK280" s="25"/>
      <c r="XL280" s="25"/>
      <c r="XM280" s="25"/>
      <c r="XN280" s="25"/>
      <c r="XO280" s="25"/>
      <c r="XP280" s="25"/>
      <c r="XQ280" s="25"/>
      <c r="XR280" s="25"/>
      <c r="XS280" s="25"/>
      <c r="XT280" s="25"/>
      <c r="XU280" s="25"/>
      <c r="XV280" s="25"/>
      <c r="XW280" s="25"/>
      <c r="XX280" s="25"/>
      <c r="XY280" s="25"/>
      <c r="XZ280" s="25"/>
      <c r="YA280" s="25"/>
      <c r="YB280" s="25"/>
      <c r="YC280" s="25"/>
      <c r="YD280" s="25"/>
      <c r="YE280" s="25"/>
      <c r="YF280" s="25"/>
      <c r="YG280" s="25"/>
      <c r="YH280" s="25"/>
      <c r="YI280" s="25"/>
      <c r="YJ280" s="25"/>
      <c r="YK280" s="25"/>
      <c r="YL280" s="25"/>
      <c r="YM280" s="25"/>
      <c r="YN280" s="25"/>
      <c r="YO280" s="25"/>
      <c r="YP280" s="25"/>
      <c r="YQ280" s="25"/>
      <c r="YR280" s="25"/>
      <c r="YS280" s="25"/>
      <c r="YT280" s="25"/>
      <c r="YU280" s="25"/>
      <c r="YV280" s="25"/>
      <c r="YW280" s="25"/>
      <c r="YX280" s="25"/>
      <c r="YY280" s="25"/>
      <c r="YZ280" s="25"/>
      <c r="ZA280" s="25"/>
      <c r="ZB280" s="25"/>
      <c r="ZC280" s="25"/>
      <c r="ZD280" s="25"/>
      <c r="ZE280" s="25"/>
      <c r="ZF280" s="25"/>
      <c r="ZG280" s="25"/>
      <c r="ZH280" s="25"/>
      <c r="ZI280" s="25"/>
      <c r="ZJ280" s="25"/>
      <c r="ZK280" s="25"/>
      <c r="ZL280" s="25"/>
      <c r="ZM280" s="25"/>
      <c r="ZN280" s="25"/>
      <c r="ZO280" s="25"/>
      <c r="ZP280" s="25"/>
      <c r="ZQ280" s="25"/>
      <c r="ZR280" s="25"/>
      <c r="ZS280" s="25"/>
      <c r="ZT280" s="25"/>
      <c r="ZU280" s="25"/>
      <c r="ZV280" s="25"/>
      <c r="ZW280" s="25"/>
      <c r="ZX280" s="25"/>
      <c r="ZY280" s="25"/>
      <c r="ZZ280" s="25"/>
      <c r="AAA280" s="25"/>
      <c r="AAB280" s="25"/>
      <c r="AAC280" s="25"/>
      <c r="AAD280" s="25"/>
      <c r="AAE280" s="25"/>
      <c r="AAF280" s="25"/>
      <c r="AAG280" s="25"/>
      <c r="AAH280" s="25"/>
      <c r="AAI280" s="25"/>
      <c r="AAJ280" s="25"/>
      <c r="AAK280" s="25"/>
      <c r="AAL280" s="25"/>
      <c r="AAM280" s="25"/>
      <c r="AAN280" s="25"/>
      <c r="AAO280" s="25"/>
      <c r="AAP280" s="25"/>
      <c r="AAQ280" s="25"/>
      <c r="AAR280" s="25"/>
      <c r="AAS280" s="25"/>
      <c r="AAT280" s="25"/>
      <c r="AAU280" s="25"/>
      <c r="AAV280" s="25"/>
      <c r="AAW280" s="25"/>
      <c r="AAX280" s="25"/>
      <c r="AAY280" s="25"/>
      <c r="AAZ280" s="25"/>
      <c r="ABA280" s="25"/>
      <c r="ABB280" s="25"/>
      <c r="ABC280" s="25"/>
      <c r="ABD280" s="25"/>
      <c r="ABE280" s="25"/>
      <c r="ABF280" s="25"/>
      <c r="ABG280" s="25"/>
      <c r="ABH280" s="25"/>
      <c r="ABI280" s="25"/>
      <c r="ABJ280" s="25"/>
      <c r="ABK280" s="25"/>
      <c r="ABL280" s="25"/>
      <c r="ABM280" s="25"/>
      <c r="ABN280" s="25"/>
      <c r="ABO280" s="25"/>
      <c r="ABP280" s="25"/>
      <c r="ABQ280" s="25"/>
      <c r="ABR280" s="25"/>
      <c r="ABS280" s="25"/>
      <c r="ABT280" s="25"/>
      <c r="ABU280" s="25"/>
      <c r="ABV280" s="25"/>
      <c r="ABW280" s="25"/>
      <c r="ABX280" s="25"/>
      <c r="ABY280" s="25"/>
      <c r="ABZ280" s="25"/>
      <c r="ACA280" s="25"/>
      <c r="ACB280" s="25"/>
      <c r="ACC280" s="25"/>
      <c r="ACD280" s="25"/>
      <c r="ACE280" s="25"/>
      <c r="ACF280" s="25"/>
      <c r="ACG280" s="25"/>
      <c r="ACH280" s="25"/>
      <c r="ACI280" s="25"/>
      <c r="ACJ280" s="25"/>
      <c r="ACK280" s="25"/>
      <c r="ACL280" s="25"/>
      <c r="ACM280" s="25"/>
      <c r="ACN280" s="25"/>
      <c r="ACO280" s="25"/>
      <c r="ACP280" s="25"/>
      <c r="ACQ280" s="25"/>
      <c r="ACR280" s="25"/>
      <c r="ACS280" s="25"/>
      <c r="ACT280" s="25"/>
      <c r="ACU280" s="25"/>
      <c r="ACV280" s="25"/>
      <c r="ACW280" s="25"/>
      <c r="ACX280" s="25"/>
      <c r="ACY280" s="25"/>
      <c r="ACZ280" s="25"/>
      <c r="ADA280" s="25"/>
      <c r="ADB280" s="25"/>
      <c r="ADC280" s="25"/>
      <c r="ADD280" s="25"/>
      <c r="ADE280" s="25"/>
      <c r="ADF280" s="25"/>
      <c r="ADG280" s="25"/>
      <c r="ADH280" s="25"/>
      <c r="ADI280" s="25"/>
      <c r="ADJ280" s="25"/>
      <c r="ADK280" s="25"/>
      <c r="ADL280" s="25"/>
      <c r="ADM280" s="25"/>
      <c r="ADN280" s="25"/>
      <c r="ADO280" s="25"/>
      <c r="ADP280" s="25"/>
      <c r="ADQ280" s="25"/>
      <c r="ADR280" s="25"/>
      <c r="ADS280" s="25"/>
      <c r="ADT280" s="25"/>
      <c r="ADU280" s="25"/>
      <c r="ADV280" s="25"/>
      <c r="ADW280" s="25"/>
      <c r="ADX280" s="25"/>
      <c r="ADY280" s="25"/>
      <c r="ADZ280" s="25"/>
      <c r="AEA280" s="25"/>
      <c r="AEB280" s="25"/>
      <c r="AEC280" s="25"/>
      <c r="AED280" s="25"/>
      <c r="AEE280" s="25"/>
      <c r="AEF280" s="25"/>
      <c r="AEG280" s="25"/>
      <c r="AEH280" s="25"/>
      <c r="AEI280" s="25"/>
      <c r="AEJ280" s="25"/>
      <c r="AEK280" s="25"/>
      <c r="AEL280" s="25"/>
      <c r="AEM280" s="25"/>
      <c r="AEN280" s="25"/>
      <c r="AEO280" s="25"/>
      <c r="AEP280" s="25"/>
      <c r="AEQ280" s="25"/>
      <c r="AER280" s="25"/>
      <c r="AES280" s="25"/>
      <c r="AET280" s="25"/>
      <c r="AEU280" s="25"/>
      <c r="AEV280" s="25"/>
      <c r="AEW280" s="25"/>
      <c r="AEX280" s="25"/>
      <c r="AEY280" s="25"/>
      <c r="AEZ280" s="25"/>
      <c r="AFA280" s="25"/>
      <c r="AFB280" s="25"/>
      <c r="AFC280" s="25"/>
      <c r="AFD280" s="25"/>
      <c r="AFE280" s="25"/>
      <c r="AFF280" s="25"/>
      <c r="AFG280" s="25"/>
      <c r="AFH280" s="25"/>
      <c r="AFI280" s="25"/>
      <c r="AFJ280" s="25"/>
      <c r="AFK280" s="25"/>
      <c r="AFL280" s="25"/>
      <c r="AFM280" s="25"/>
      <c r="AFN280" s="25"/>
      <c r="AFO280" s="25"/>
      <c r="AFP280" s="25"/>
      <c r="AFQ280" s="25"/>
      <c r="AFR280" s="25"/>
      <c r="AFS280" s="25"/>
      <c r="AFT280" s="25"/>
      <c r="AFU280" s="25"/>
      <c r="AFV280" s="25"/>
      <c r="AFW280" s="25"/>
      <c r="AFX280" s="25"/>
      <c r="AFY280" s="25"/>
      <c r="AFZ280" s="25"/>
      <c r="AGA280" s="25"/>
      <c r="AGB280" s="25"/>
      <c r="AGC280" s="25"/>
      <c r="AGD280" s="25"/>
      <c r="AGE280" s="25"/>
      <c r="AGF280" s="25"/>
      <c r="AGG280" s="25"/>
      <c r="AGH280" s="25"/>
      <c r="AGI280" s="25"/>
      <c r="AGJ280" s="25"/>
      <c r="AGK280" s="25"/>
      <c r="AGL280" s="25"/>
      <c r="AGM280" s="25"/>
      <c r="AGN280" s="25"/>
      <c r="AGO280" s="25"/>
      <c r="AGP280" s="25"/>
      <c r="AGQ280" s="25"/>
      <c r="AGR280" s="25"/>
      <c r="AGS280" s="25"/>
      <c r="AGT280" s="25"/>
      <c r="AGU280" s="25"/>
      <c r="AGV280" s="25"/>
      <c r="AGW280" s="25"/>
      <c r="AGX280" s="25"/>
      <c r="AGY280" s="25"/>
      <c r="AGZ280" s="25"/>
      <c r="AHA280" s="25"/>
      <c r="AHB280" s="25"/>
      <c r="AHC280" s="25"/>
      <c r="AHD280" s="25"/>
      <c r="AHE280" s="25"/>
      <c r="AHF280" s="25"/>
      <c r="AHG280" s="25"/>
      <c r="AHH280" s="25"/>
      <c r="AHI280" s="25"/>
      <c r="AHJ280" s="25"/>
      <c r="AHK280" s="25"/>
      <c r="AHL280" s="25"/>
      <c r="AHM280" s="25"/>
      <c r="AHN280" s="25"/>
      <c r="AHO280" s="25"/>
      <c r="AHP280" s="25"/>
      <c r="AHQ280" s="25"/>
      <c r="AHR280" s="25"/>
      <c r="AHS280" s="25"/>
      <c r="AHT280" s="25"/>
      <c r="AHU280" s="25"/>
      <c r="AHV280" s="25"/>
      <c r="AHW280" s="25"/>
      <c r="AHX280" s="25"/>
      <c r="AHY280" s="25"/>
      <c r="AHZ280" s="25"/>
      <c r="AIA280" s="25"/>
      <c r="AIB280" s="25"/>
      <c r="AIC280" s="25"/>
      <c r="AID280" s="25"/>
    </row>
    <row r="281" spans="1:914" s="18" customFormat="1" ht="13.55" customHeight="1">
      <c r="A281" s="248" t="s">
        <v>30</v>
      </c>
      <c r="B281" s="323" t="s">
        <v>2</v>
      </c>
      <c r="C281" s="120">
        <v>6084476</v>
      </c>
      <c r="D281" s="234">
        <v>0.10461305077010041</v>
      </c>
      <c r="E281" s="233"/>
      <c r="F281" s="234"/>
      <c r="G281" s="233">
        <v>85805</v>
      </c>
      <c r="H281" s="234">
        <v>0.13590330822489038</v>
      </c>
      <c r="I281" s="233">
        <v>23789</v>
      </c>
      <c r="J281" s="331">
        <v>6.4731765104077965E-3</v>
      </c>
      <c r="K281" s="319"/>
      <c r="L281" s="234"/>
      <c r="M281" s="398"/>
      <c r="N281" s="234"/>
      <c r="O281" s="319"/>
      <c r="P281" s="234"/>
      <c r="Q281" s="398"/>
      <c r="R281" s="234"/>
      <c r="S281" s="233"/>
      <c r="T281" s="234"/>
      <c r="U281" s="398"/>
      <c r="V281" s="234"/>
      <c r="W281" s="233"/>
      <c r="X281" s="234"/>
      <c r="Y281" s="398"/>
      <c r="Z281" s="234"/>
      <c r="AA281" s="398"/>
      <c r="AB281" s="234"/>
      <c r="AC281" s="398"/>
      <c r="AD281" s="234"/>
      <c r="AE281" s="233"/>
      <c r="AF281" s="234"/>
      <c r="AG281" s="398"/>
      <c r="AH281" s="234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  <c r="PF281" s="25"/>
      <c r="PG281" s="25"/>
      <c r="PH281" s="25"/>
      <c r="PI281" s="25"/>
      <c r="PJ281" s="25"/>
      <c r="PK281" s="25"/>
      <c r="PL281" s="25"/>
      <c r="PM281" s="25"/>
      <c r="PN281" s="25"/>
      <c r="PO281" s="25"/>
      <c r="PP281" s="25"/>
      <c r="PQ281" s="25"/>
      <c r="PR281" s="25"/>
      <c r="PS281" s="25"/>
      <c r="PT281" s="25"/>
      <c r="PU281" s="25"/>
      <c r="PV281" s="25"/>
      <c r="PW281" s="25"/>
      <c r="PX281" s="25"/>
      <c r="PY281" s="25"/>
      <c r="PZ281" s="25"/>
      <c r="QA281" s="25"/>
      <c r="QB281" s="25"/>
      <c r="QC281" s="25"/>
      <c r="QD281" s="25"/>
      <c r="QE281" s="25"/>
      <c r="QF281" s="25"/>
      <c r="QG281" s="25"/>
      <c r="QH281" s="25"/>
      <c r="QI281" s="25"/>
      <c r="QJ281" s="25"/>
      <c r="QK281" s="25"/>
      <c r="QL281" s="25"/>
      <c r="QM281" s="25"/>
      <c r="QN281" s="25"/>
      <c r="QO281" s="25"/>
      <c r="QP281" s="25"/>
      <c r="QQ281" s="25"/>
      <c r="QR281" s="25"/>
      <c r="QS281" s="25"/>
      <c r="QT281" s="25"/>
      <c r="QU281" s="25"/>
      <c r="QV281" s="25"/>
      <c r="QW281" s="25"/>
      <c r="QX281" s="25"/>
      <c r="QY281" s="25"/>
      <c r="QZ281" s="25"/>
      <c r="RA281" s="25"/>
      <c r="RB281" s="25"/>
      <c r="RC281" s="25"/>
      <c r="RD281" s="25"/>
      <c r="RE281" s="25"/>
      <c r="RF281" s="25"/>
      <c r="RG281" s="25"/>
      <c r="RH281" s="25"/>
      <c r="RI281" s="25"/>
      <c r="RJ281" s="25"/>
      <c r="RK281" s="25"/>
      <c r="RL281" s="25"/>
      <c r="RM281" s="25"/>
      <c r="RN281" s="25"/>
      <c r="RO281" s="25"/>
      <c r="RP281" s="25"/>
      <c r="RQ281" s="25"/>
      <c r="RR281" s="25"/>
      <c r="RS281" s="25"/>
      <c r="RT281" s="25"/>
      <c r="RU281" s="25"/>
      <c r="RV281" s="25"/>
      <c r="RW281" s="25"/>
      <c r="RX281" s="25"/>
      <c r="RY281" s="25"/>
      <c r="RZ281" s="25"/>
      <c r="SA281" s="25"/>
      <c r="SB281" s="25"/>
      <c r="SC281" s="25"/>
      <c r="SD281" s="25"/>
      <c r="SE281" s="25"/>
      <c r="SF281" s="25"/>
      <c r="SG281" s="25"/>
      <c r="SH281" s="25"/>
      <c r="SI281" s="25"/>
      <c r="SJ281" s="25"/>
      <c r="SK281" s="25"/>
      <c r="SL281" s="25"/>
      <c r="SM281" s="25"/>
      <c r="SN281" s="25"/>
      <c r="SO281" s="25"/>
      <c r="SP281" s="25"/>
      <c r="SQ281" s="25"/>
      <c r="SR281" s="25"/>
      <c r="SS281" s="25"/>
      <c r="ST281" s="25"/>
      <c r="SU281" s="25"/>
      <c r="SV281" s="25"/>
      <c r="SW281" s="25"/>
      <c r="SX281" s="25"/>
      <c r="SY281" s="25"/>
      <c r="SZ281" s="25"/>
      <c r="TA281" s="25"/>
      <c r="TB281" s="25"/>
      <c r="TC281" s="25"/>
      <c r="TD281" s="25"/>
      <c r="TE281" s="25"/>
      <c r="TF281" s="25"/>
      <c r="TG281" s="25"/>
      <c r="TH281" s="25"/>
      <c r="TI281" s="25"/>
      <c r="TJ281" s="25"/>
      <c r="TK281" s="25"/>
      <c r="TL281" s="25"/>
      <c r="TM281" s="25"/>
      <c r="TN281" s="25"/>
      <c r="TO281" s="25"/>
      <c r="TP281" s="25"/>
      <c r="TQ281" s="25"/>
      <c r="TR281" s="25"/>
      <c r="TS281" s="25"/>
      <c r="TT281" s="25"/>
      <c r="TU281" s="25"/>
      <c r="TV281" s="25"/>
      <c r="TW281" s="25"/>
      <c r="TX281" s="25"/>
      <c r="TY281" s="25"/>
      <c r="TZ281" s="25"/>
      <c r="UA281" s="25"/>
      <c r="UB281" s="25"/>
      <c r="UC281" s="25"/>
      <c r="UD281" s="25"/>
      <c r="UE281" s="25"/>
      <c r="UF281" s="25"/>
      <c r="UG281" s="25"/>
      <c r="UH281" s="25"/>
      <c r="UI281" s="25"/>
      <c r="UJ281" s="25"/>
      <c r="UK281" s="25"/>
      <c r="UL281" s="25"/>
      <c r="UM281" s="25"/>
      <c r="UN281" s="25"/>
      <c r="UO281" s="25"/>
      <c r="UP281" s="25"/>
      <c r="UQ281" s="25"/>
      <c r="UR281" s="25"/>
      <c r="US281" s="25"/>
      <c r="UT281" s="25"/>
      <c r="UU281" s="25"/>
      <c r="UV281" s="25"/>
      <c r="UW281" s="25"/>
      <c r="UX281" s="25"/>
      <c r="UY281" s="25"/>
      <c r="UZ281" s="25"/>
      <c r="VA281" s="25"/>
      <c r="VB281" s="25"/>
      <c r="VC281" s="25"/>
      <c r="VD281" s="25"/>
      <c r="VE281" s="25"/>
      <c r="VF281" s="25"/>
      <c r="VG281" s="25"/>
      <c r="VH281" s="25"/>
      <c r="VI281" s="25"/>
      <c r="VJ281" s="25"/>
      <c r="VK281" s="25"/>
      <c r="VL281" s="25"/>
      <c r="VM281" s="25"/>
      <c r="VN281" s="25"/>
      <c r="VO281" s="25"/>
      <c r="VP281" s="25"/>
      <c r="VQ281" s="25"/>
      <c r="VR281" s="25"/>
      <c r="VS281" s="25"/>
      <c r="VT281" s="25"/>
      <c r="VU281" s="25"/>
      <c r="VV281" s="25"/>
      <c r="VW281" s="25"/>
      <c r="VX281" s="25"/>
      <c r="VY281" s="25"/>
      <c r="VZ281" s="25"/>
      <c r="WA281" s="25"/>
      <c r="WB281" s="25"/>
      <c r="WC281" s="25"/>
      <c r="WD281" s="25"/>
      <c r="WE281" s="25"/>
      <c r="WF281" s="25"/>
      <c r="WG281" s="25"/>
      <c r="WH281" s="25"/>
      <c r="WI281" s="25"/>
      <c r="WJ281" s="25"/>
      <c r="WK281" s="25"/>
      <c r="WL281" s="25"/>
      <c r="WM281" s="25"/>
      <c r="WN281" s="25"/>
      <c r="WO281" s="25"/>
      <c r="WP281" s="25"/>
      <c r="WQ281" s="25"/>
      <c r="WR281" s="25"/>
      <c r="WS281" s="25"/>
      <c r="WT281" s="25"/>
      <c r="WU281" s="25"/>
      <c r="WV281" s="25"/>
      <c r="WW281" s="25"/>
      <c r="WX281" s="25"/>
      <c r="WY281" s="25"/>
      <c r="WZ281" s="25"/>
      <c r="XA281" s="25"/>
      <c r="XB281" s="25"/>
      <c r="XC281" s="25"/>
      <c r="XD281" s="25"/>
      <c r="XE281" s="25"/>
      <c r="XF281" s="25"/>
      <c r="XG281" s="25"/>
      <c r="XH281" s="25"/>
      <c r="XI281" s="25"/>
      <c r="XJ281" s="25"/>
      <c r="XK281" s="25"/>
      <c r="XL281" s="25"/>
      <c r="XM281" s="25"/>
      <c r="XN281" s="25"/>
      <c r="XO281" s="25"/>
      <c r="XP281" s="25"/>
      <c r="XQ281" s="25"/>
      <c r="XR281" s="25"/>
      <c r="XS281" s="25"/>
      <c r="XT281" s="25"/>
      <c r="XU281" s="25"/>
      <c r="XV281" s="25"/>
      <c r="XW281" s="25"/>
      <c r="XX281" s="25"/>
      <c r="XY281" s="25"/>
      <c r="XZ281" s="25"/>
      <c r="YA281" s="25"/>
      <c r="YB281" s="25"/>
      <c r="YC281" s="25"/>
      <c r="YD281" s="25"/>
      <c r="YE281" s="25"/>
      <c r="YF281" s="25"/>
      <c r="YG281" s="25"/>
      <c r="YH281" s="25"/>
      <c r="YI281" s="25"/>
      <c r="YJ281" s="25"/>
      <c r="YK281" s="25"/>
      <c r="YL281" s="25"/>
      <c r="YM281" s="25"/>
      <c r="YN281" s="25"/>
      <c r="YO281" s="25"/>
      <c r="YP281" s="25"/>
      <c r="YQ281" s="25"/>
      <c r="YR281" s="25"/>
      <c r="YS281" s="25"/>
      <c r="YT281" s="25"/>
      <c r="YU281" s="25"/>
      <c r="YV281" s="25"/>
      <c r="YW281" s="25"/>
      <c r="YX281" s="25"/>
      <c r="YY281" s="25"/>
      <c r="YZ281" s="25"/>
      <c r="ZA281" s="25"/>
      <c r="ZB281" s="25"/>
      <c r="ZC281" s="25"/>
      <c r="ZD281" s="25"/>
      <c r="ZE281" s="25"/>
      <c r="ZF281" s="25"/>
      <c r="ZG281" s="25"/>
      <c r="ZH281" s="25"/>
      <c r="ZI281" s="25"/>
      <c r="ZJ281" s="25"/>
      <c r="ZK281" s="25"/>
      <c r="ZL281" s="25"/>
      <c r="ZM281" s="25"/>
      <c r="ZN281" s="25"/>
      <c r="ZO281" s="25"/>
      <c r="ZP281" s="25"/>
      <c r="ZQ281" s="25"/>
      <c r="ZR281" s="25"/>
      <c r="ZS281" s="25"/>
      <c r="ZT281" s="25"/>
      <c r="ZU281" s="25"/>
      <c r="ZV281" s="25"/>
      <c r="ZW281" s="25"/>
      <c r="ZX281" s="25"/>
      <c r="ZY281" s="25"/>
      <c r="ZZ281" s="25"/>
      <c r="AAA281" s="25"/>
      <c r="AAB281" s="25"/>
      <c r="AAC281" s="25"/>
      <c r="AAD281" s="25"/>
      <c r="AAE281" s="25"/>
      <c r="AAF281" s="25"/>
      <c r="AAG281" s="25"/>
      <c r="AAH281" s="25"/>
      <c r="AAI281" s="25"/>
      <c r="AAJ281" s="25"/>
      <c r="AAK281" s="25"/>
      <c r="AAL281" s="25"/>
      <c r="AAM281" s="25"/>
      <c r="AAN281" s="25"/>
      <c r="AAO281" s="25"/>
      <c r="AAP281" s="25"/>
      <c r="AAQ281" s="25"/>
      <c r="AAR281" s="25"/>
      <c r="AAS281" s="25"/>
      <c r="AAT281" s="25"/>
      <c r="AAU281" s="25"/>
      <c r="AAV281" s="25"/>
      <c r="AAW281" s="25"/>
      <c r="AAX281" s="25"/>
      <c r="AAY281" s="25"/>
      <c r="AAZ281" s="25"/>
      <c r="ABA281" s="25"/>
      <c r="ABB281" s="25"/>
      <c r="ABC281" s="25"/>
      <c r="ABD281" s="25"/>
      <c r="ABE281" s="25"/>
      <c r="ABF281" s="25"/>
      <c r="ABG281" s="25"/>
      <c r="ABH281" s="25"/>
      <c r="ABI281" s="25"/>
      <c r="ABJ281" s="25"/>
      <c r="ABK281" s="25"/>
      <c r="ABL281" s="25"/>
      <c r="ABM281" s="25"/>
      <c r="ABN281" s="25"/>
      <c r="ABO281" s="25"/>
      <c r="ABP281" s="25"/>
      <c r="ABQ281" s="25"/>
      <c r="ABR281" s="25"/>
      <c r="ABS281" s="25"/>
      <c r="ABT281" s="25"/>
      <c r="ABU281" s="25"/>
      <c r="ABV281" s="25"/>
      <c r="ABW281" s="25"/>
      <c r="ABX281" s="25"/>
      <c r="ABY281" s="25"/>
      <c r="ABZ281" s="25"/>
      <c r="ACA281" s="25"/>
      <c r="ACB281" s="25"/>
      <c r="ACC281" s="25"/>
      <c r="ACD281" s="25"/>
      <c r="ACE281" s="25"/>
      <c r="ACF281" s="25"/>
      <c r="ACG281" s="25"/>
      <c r="ACH281" s="25"/>
      <c r="ACI281" s="25"/>
      <c r="ACJ281" s="25"/>
      <c r="ACK281" s="25"/>
      <c r="ACL281" s="25"/>
      <c r="ACM281" s="25"/>
      <c r="ACN281" s="25"/>
      <c r="ACO281" s="25"/>
      <c r="ACP281" s="25"/>
      <c r="ACQ281" s="25"/>
      <c r="ACR281" s="25"/>
      <c r="ACS281" s="25"/>
      <c r="ACT281" s="25"/>
      <c r="ACU281" s="25"/>
      <c r="ACV281" s="25"/>
      <c r="ACW281" s="25"/>
      <c r="ACX281" s="25"/>
      <c r="ACY281" s="25"/>
      <c r="ACZ281" s="25"/>
      <c r="ADA281" s="25"/>
      <c r="ADB281" s="25"/>
      <c r="ADC281" s="25"/>
      <c r="ADD281" s="25"/>
      <c r="ADE281" s="25"/>
      <c r="ADF281" s="25"/>
      <c r="ADG281" s="25"/>
      <c r="ADH281" s="25"/>
      <c r="ADI281" s="25"/>
      <c r="ADJ281" s="25"/>
      <c r="ADK281" s="25"/>
      <c r="ADL281" s="25"/>
      <c r="ADM281" s="25"/>
      <c r="ADN281" s="25"/>
      <c r="ADO281" s="25"/>
      <c r="ADP281" s="25"/>
      <c r="ADQ281" s="25"/>
      <c r="ADR281" s="25"/>
      <c r="ADS281" s="25"/>
      <c r="ADT281" s="25"/>
      <c r="ADU281" s="25"/>
      <c r="ADV281" s="25"/>
      <c r="ADW281" s="25"/>
      <c r="ADX281" s="25"/>
      <c r="ADY281" s="25"/>
      <c r="ADZ281" s="25"/>
      <c r="AEA281" s="25"/>
      <c r="AEB281" s="25"/>
      <c r="AEC281" s="25"/>
      <c r="AED281" s="25"/>
      <c r="AEE281" s="25"/>
      <c r="AEF281" s="25"/>
      <c r="AEG281" s="25"/>
      <c r="AEH281" s="25"/>
      <c r="AEI281" s="25"/>
      <c r="AEJ281" s="25"/>
      <c r="AEK281" s="25"/>
      <c r="AEL281" s="25"/>
      <c r="AEM281" s="25"/>
      <c r="AEN281" s="25"/>
      <c r="AEO281" s="25"/>
      <c r="AEP281" s="25"/>
      <c r="AEQ281" s="25"/>
      <c r="AER281" s="25"/>
      <c r="AES281" s="25"/>
      <c r="AET281" s="25"/>
      <c r="AEU281" s="25"/>
      <c r="AEV281" s="25"/>
      <c r="AEW281" s="25"/>
      <c r="AEX281" s="25"/>
      <c r="AEY281" s="25"/>
      <c r="AEZ281" s="25"/>
      <c r="AFA281" s="25"/>
      <c r="AFB281" s="25"/>
      <c r="AFC281" s="25"/>
      <c r="AFD281" s="25"/>
      <c r="AFE281" s="25"/>
      <c r="AFF281" s="25"/>
      <c r="AFG281" s="25"/>
      <c r="AFH281" s="25"/>
      <c r="AFI281" s="25"/>
      <c r="AFJ281" s="25"/>
      <c r="AFK281" s="25"/>
      <c r="AFL281" s="25"/>
      <c r="AFM281" s="25"/>
      <c r="AFN281" s="25"/>
      <c r="AFO281" s="25"/>
      <c r="AFP281" s="25"/>
      <c r="AFQ281" s="25"/>
      <c r="AFR281" s="25"/>
      <c r="AFS281" s="25"/>
      <c r="AFT281" s="25"/>
      <c r="AFU281" s="25"/>
      <c r="AFV281" s="25"/>
      <c r="AFW281" s="25"/>
      <c r="AFX281" s="25"/>
      <c r="AFY281" s="25"/>
      <c r="AFZ281" s="25"/>
      <c r="AGA281" s="25"/>
      <c r="AGB281" s="25"/>
      <c r="AGC281" s="25"/>
      <c r="AGD281" s="25"/>
      <c r="AGE281" s="25"/>
      <c r="AGF281" s="25"/>
      <c r="AGG281" s="25"/>
      <c r="AGH281" s="25"/>
      <c r="AGI281" s="25"/>
      <c r="AGJ281" s="25"/>
      <c r="AGK281" s="25"/>
      <c r="AGL281" s="25"/>
      <c r="AGM281" s="25"/>
      <c r="AGN281" s="25"/>
      <c r="AGO281" s="25"/>
      <c r="AGP281" s="25"/>
      <c r="AGQ281" s="25"/>
      <c r="AGR281" s="25"/>
      <c r="AGS281" s="25"/>
      <c r="AGT281" s="25"/>
      <c r="AGU281" s="25"/>
      <c r="AGV281" s="25"/>
      <c r="AGW281" s="25"/>
      <c r="AGX281" s="25"/>
      <c r="AGY281" s="25"/>
      <c r="AGZ281" s="25"/>
      <c r="AHA281" s="25"/>
      <c r="AHB281" s="25"/>
      <c r="AHC281" s="25"/>
      <c r="AHD281" s="25"/>
      <c r="AHE281" s="25"/>
      <c r="AHF281" s="25"/>
      <c r="AHG281" s="25"/>
      <c r="AHH281" s="25"/>
      <c r="AHI281" s="25"/>
      <c r="AHJ281" s="25"/>
      <c r="AHK281" s="25"/>
      <c r="AHL281" s="25"/>
      <c r="AHM281" s="25"/>
      <c r="AHN281" s="25"/>
      <c r="AHO281" s="25"/>
      <c r="AHP281" s="25"/>
      <c r="AHQ281" s="25"/>
      <c r="AHR281" s="25"/>
      <c r="AHS281" s="25"/>
      <c r="AHT281" s="25"/>
      <c r="AHU281" s="25"/>
      <c r="AHV281" s="25"/>
      <c r="AHW281" s="25"/>
      <c r="AHX281" s="25"/>
      <c r="AHY281" s="25"/>
      <c r="AHZ281" s="25"/>
      <c r="AIA281" s="25"/>
      <c r="AIB281" s="25"/>
      <c r="AIC281" s="25"/>
      <c r="AID281" s="25"/>
    </row>
    <row r="282" spans="1:914" s="18" customFormat="1" ht="13.55" customHeight="1">
      <c r="A282" s="248" t="s">
        <v>17</v>
      </c>
      <c r="B282" s="323" t="s">
        <v>2</v>
      </c>
      <c r="C282" s="120">
        <v>7123407</v>
      </c>
      <c r="D282" s="234">
        <v>0.17075110494313717</v>
      </c>
      <c r="E282" s="233"/>
      <c r="F282" s="234"/>
      <c r="G282" s="233">
        <v>111226</v>
      </c>
      <c r="H282" s="234">
        <v>0.29626478643435705</v>
      </c>
      <c r="I282" s="233">
        <v>27876</v>
      </c>
      <c r="J282" s="331">
        <v>0.1718020934045148</v>
      </c>
      <c r="K282" s="472"/>
      <c r="L282" s="234"/>
      <c r="M282" s="398"/>
      <c r="N282" s="234"/>
      <c r="O282" s="319"/>
      <c r="P282" s="234"/>
      <c r="Q282" s="398"/>
      <c r="R282" s="234"/>
      <c r="S282" s="233"/>
      <c r="T282" s="234"/>
      <c r="U282" s="398"/>
      <c r="V282" s="234"/>
      <c r="W282" s="233"/>
      <c r="X282" s="234"/>
      <c r="Y282" s="398"/>
      <c r="Z282" s="234"/>
      <c r="AA282" s="398"/>
      <c r="AB282" s="234"/>
      <c r="AC282" s="398"/>
      <c r="AD282" s="234"/>
      <c r="AE282" s="233"/>
      <c r="AF282" s="234"/>
      <c r="AG282" s="398"/>
      <c r="AH282" s="234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  <c r="PF282" s="25"/>
      <c r="PG282" s="25"/>
      <c r="PH282" s="25"/>
      <c r="PI282" s="25"/>
      <c r="PJ282" s="25"/>
      <c r="PK282" s="25"/>
      <c r="PL282" s="25"/>
      <c r="PM282" s="25"/>
      <c r="PN282" s="25"/>
      <c r="PO282" s="25"/>
      <c r="PP282" s="25"/>
      <c r="PQ282" s="25"/>
      <c r="PR282" s="25"/>
      <c r="PS282" s="25"/>
      <c r="PT282" s="25"/>
      <c r="PU282" s="25"/>
      <c r="PV282" s="25"/>
      <c r="PW282" s="25"/>
      <c r="PX282" s="25"/>
      <c r="PY282" s="25"/>
      <c r="PZ282" s="25"/>
      <c r="QA282" s="25"/>
      <c r="QB282" s="25"/>
      <c r="QC282" s="25"/>
      <c r="QD282" s="25"/>
      <c r="QE282" s="25"/>
      <c r="QF282" s="25"/>
      <c r="QG282" s="25"/>
      <c r="QH282" s="25"/>
      <c r="QI282" s="25"/>
      <c r="QJ282" s="25"/>
      <c r="QK282" s="25"/>
      <c r="QL282" s="25"/>
      <c r="QM282" s="25"/>
      <c r="QN282" s="25"/>
      <c r="QO282" s="25"/>
      <c r="QP282" s="25"/>
      <c r="QQ282" s="25"/>
      <c r="QR282" s="25"/>
      <c r="QS282" s="25"/>
      <c r="QT282" s="25"/>
      <c r="QU282" s="25"/>
      <c r="QV282" s="25"/>
      <c r="QW282" s="25"/>
      <c r="QX282" s="25"/>
      <c r="QY282" s="25"/>
      <c r="QZ282" s="25"/>
      <c r="RA282" s="25"/>
      <c r="RB282" s="25"/>
      <c r="RC282" s="25"/>
      <c r="RD282" s="25"/>
      <c r="RE282" s="25"/>
      <c r="RF282" s="25"/>
      <c r="RG282" s="25"/>
      <c r="RH282" s="25"/>
      <c r="RI282" s="25"/>
      <c r="RJ282" s="25"/>
      <c r="RK282" s="25"/>
      <c r="RL282" s="25"/>
      <c r="RM282" s="25"/>
      <c r="RN282" s="25"/>
      <c r="RO282" s="25"/>
      <c r="RP282" s="25"/>
      <c r="RQ282" s="25"/>
      <c r="RR282" s="25"/>
      <c r="RS282" s="25"/>
      <c r="RT282" s="25"/>
      <c r="RU282" s="25"/>
      <c r="RV282" s="25"/>
      <c r="RW282" s="25"/>
      <c r="RX282" s="25"/>
      <c r="RY282" s="25"/>
      <c r="RZ282" s="25"/>
      <c r="SA282" s="25"/>
      <c r="SB282" s="25"/>
      <c r="SC282" s="25"/>
      <c r="SD282" s="25"/>
      <c r="SE282" s="25"/>
      <c r="SF282" s="25"/>
      <c r="SG282" s="25"/>
      <c r="SH282" s="25"/>
      <c r="SI282" s="25"/>
      <c r="SJ282" s="25"/>
      <c r="SK282" s="25"/>
      <c r="SL282" s="25"/>
      <c r="SM282" s="25"/>
      <c r="SN282" s="25"/>
      <c r="SO282" s="25"/>
      <c r="SP282" s="25"/>
      <c r="SQ282" s="25"/>
      <c r="SR282" s="25"/>
      <c r="SS282" s="25"/>
      <c r="ST282" s="25"/>
      <c r="SU282" s="25"/>
      <c r="SV282" s="25"/>
      <c r="SW282" s="25"/>
      <c r="SX282" s="25"/>
      <c r="SY282" s="25"/>
      <c r="SZ282" s="25"/>
      <c r="TA282" s="25"/>
      <c r="TB282" s="25"/>
      <c r="TC282" s="25"/>
      <c r="TD282" s="25"/>
      <c r="TE282" s="25"/>
      <c r="TF282" s="25"/>
      <c r="TG282" s="25"/>
      <c r="TH282" s="25"/>
      <c r="TI282" s="25"/>
      <c r="TJ282" s="25"/>
      <c r="TK282" s="25"/>
      <c r="TL282" s="25"/>
      <c r="TM282" s="25"/>
      <c r="TN282" s="25"/>
      <c r="TO282" s="25"/>
      <c r="TP282" s="25"/>
      <c r="TQ282" s="25"/>
      <c r="TR282" s="25"/>
      <c r="TS282" s="25"/>
      <c r="TT282" s="25"/>
      <c r="TU282" s="25"/>
      <c r="TV282" s="25"/>
      <c r="TW282" s="25"/>
      <c r="TX282" s="25"/>
      <c r="TY282" s="25"/>
      <c r="TZ282" s="25"/>
      <c r="UA282" s="25"/>
      <c r="UB282" s="25"/>
      <c r="UC282" s="25"/>
      <c r="UD282" s="25"/>
      <c r="UE282" s="25"/>
      <c r="UF282" s="25"/>
      <c r="UG282" s="25"/>
      <c r="UH282" s="25"/>
      <c r="UI282" s="25"/>
      <c r="UJ282" s="25"/>
      <c r="UK282" s="25"/>
      <c r="UL282" s="25"/>
      <c r="UM282" s="25"/>
      <c r="UN282" s="25"/>
      <c r="UO282" s="25"/>
      <c r="UP282" s="25"/>
      <c r="UQ282" s="25"/>
      <c r="UR282" s="25"/>
      <c r="US282" s="25"/>
      <c r="UT282" s="25"/>
      <c r="UU282" s="25"/>
      <c r="UV282" s="25"/>
      <c r="UW282" s="25"/>
      <c r="UX282" s="25"/>
      <c r="UY282" s="25"/>
      <c r="UZ282" s="25"/>
      <c r="VA282" s="25"/>
      <c r="VB282" s="25"/>
      <c r="VC282" s="25"/>
      <c r="VD282" s="25"/>
      <c r="VE282" s="25"/>
      <c r="VF282" s="25"/>
      <c r="VG282" s="25"/>
      <c r="VH282" s="25"/>
      <c r="VI282" s="25"/>
      <c r="VJ282" s="25"/>
      <c r="VK282" s="25"/>
      <c r="VL282" s="25"/>
      <c r="VM282" s="25"/>
      <c r="VN282" s="25"/>
      <c r="VO282" s="25"/>
      <c r="VP282" s="25"/>
      <c r="VQ282" s="25"/>
      <c r="VR282" s="25"/>
      <c r="VS282" s="25"/>
      <c r="VT282" s="25"/>
      <c r="VU282" s="25"/>
      <c r="VV282" s="25"/>
      <c r="VW282" s="25"/>
      <c r="VX282" s="25"/>
      <c r="VY282" s="25"/>
      <c r="VZ282" s="25"/>
      <c r="WA282" s="25"/>
      <c r="WB282" s="25"/>
      <c r="WC282" s="25"/>
      <c r="WD282" s="25"/>
      <c r="WE282" s="25"/>
      <c r="WF282" s="25"/>
      <c r="WG282" s="25"/>
      <c r="WH282" s="25"/>
      <c r="WI282" s="25"/>
      <c r="WJ282" s="25"/>
      <c r="WK282" s="25"/>
      <c r="WL282" s="25"/>
      <c r="WM282" s="25"/>
      <c r="WN282" s="25"/>
      <c r="WO282" s="25"/>
      <c r="WP282" s="25"/>
      <c r="WQ282" s="25"/>
      <c r="WR282" s="25"/>
      <c r="WS282" s="25"/>
      <c r="WT282" s="25"/>
      <c r="WU282" s="25"/>
      <c r="WV282" s="25"/>
      <c r="WW282" s="25"/>
      <c r="WX282" s="25"/>
      <c r="WY282" s="25"/>
      <c r="WZ282" s="25"/>
      <c r="XA282" s="25"/>
      <c r="XB282" s="25"/>
      <c r="XC282" s="25"/>
      <c r="XD282" s="25"/>
      <c r="XE282" s="25"/>
      <c r="XF282" s="25"/>
      <c r="XG282" s="25"/>
      <c r="XH282" s="25"/>
      <c r="XI282" s="25"/>
      <c r="XJ282" s="25"/>
      <c r="XK282" s="25"/>
      <c r="XL282" s="25"/>
      <c r="XM282" s="25"/>
      <c r="XN282" s="25"/>
      <c r="XO282" s="25"/>
      <c r="XP282" s="25"/>
      <c r="XQ282" s="25"/>
      <c r="XR282" s="25"/>
      <c r="XS282" s="25"/>
      <c r="XT282" s="25"/>
      <c r="XU282" s="25"/>
      <c r="XV282" s="25"/>
      <c r="XW282" s="25"/>
      <c r="XX282" s="25"/>
      <c r="XY282" s="25"/>
      <c r="XZ282" s="25"/>
      <c r="YA282" s="25"/>
      <c r="YB282" s="25"/>
      <c r="YC282" s="25"/>
      <c r="YD282" s="25"/>
      <c r="YE282" s="25"/>
      <c r="YF282" s="25"/>
      <c r="YG282" s="25"/>
      <c r="YH282" s="25"/>
      <c r="YI282" s="25"/>
      <c r="YJ282" s="25"/>
      <c r="YK282" s="25"/>
      <c r="YL282" s="25"/>
      <c r="YM282" s="25"/>
      <c r="YN282" s="25"/>
      <c r="YO282" s="25"/>
      <c r="YP282" s="25"/>
      <c r="YQ282" s="25"/>
      <c r="YR282" s="25"/>
      <c r="YS282" s="25"/>
      <c r="YT282" s="25"/>
      <c r="YU282" s="25"/>
      <c r="YV282" s="25"/>
      <c r="YW282" s="25"/>
      <c r="YX282" s="25"/>
      <c r="YY282" s="25"/>
      <c r="YZ282" s="25"/>
      <c r="ZA282" s="25"/>
      <c r="ZB282" s="25"/>
      <c r="ZC282" s="25"/>
      <c r="ZD282" s="25"/>
      <c r="ZE282" s="25"/>
      <c r="ZF282" s="25"/>
      <c r="ZG282" s="25"/>
      <c r="ZH282" s="25"/>
      <c r="ZI282" s="25"/>
      <c r="ZJ282" s="25"/>
      <c r="ZK282" s="25"/>
      <c r="ZL282" s="25"/>
      <c r="ZM282" s="25"/>
      <c r="ZN282" s="25"/>
      <c r="ZO282" s="25"/>
      <c r="ZP282" s="25"/>
      <c r="ZQ282" s="25"/>
      <c r="ZR282" s="25"/>
      <c r="ZS282" s="25"/>
      <c r="ZT282" s="25"/>
      <c r="ZU282" s="25"/>
      <c r="ZV282" s="25"/>
      <c r="ZW282" s="25"/>
      <c r="ZX282" s="25"/>
      <c r="ZY282" s="25"/>
      <c r="ZZ282" s="25"/>
      <c r="AAA282" s="25"/>
      <c r="AAB282" s="25"/>
      <c r="AAC282" s="25"/>
      <c r="AAD282" s="25"/>
      <c r="AAE282" s="25"/>
      <c r="AAF282" s="25"/>
      <c r="AAG282" s="25"/>
      <c r="AAH282" s="25"/>
      <c r="AAI282" s="25"/>
      <c r="AAJ282" s="25"/>
      <c r="AAK282" s="25"/>
      <c r="AAL282" s="25"/>
      <c r="AAM282" s="25"/>
      <c r="AAN282" s="25"/>
      <c r="AAO282" s="25"/>
      <c r="AAP282" s="25"/>
      <c r="AAQ282" s="25"/>
      <c r="AAR282" s="25"/>
      <c r="AAS282" s="25"/>
      <c r="AAT282" s="25"/>
      <c r="AAU282" s="25"/>
      <c r="AAV282" s="25"/>
      <c r="AAW282" s="25"/>
      <c r="AAX282" s="25"/>
      <c r="AAY282" s="25"/>
      <c r="AAZ282" s="25"/>
      <c r="ABA282" s="25"/>
      <c r="ABB282" s="25"/>
      <c r="ABC282" s="25"/>
      <c r="ABD282" s="25"/>
      <c r="ABE282" s="25"/>
      <c r="ABF282" s="25"/>
      <c r="ABG282" s="25"/>
      <c r="ABH282" s="25"/>
      <c r="ABI282" s="25"/>
      <c r="ABJ282" s="25"/>
      <c r="ABK282" s="25"/>
      <c r="ABL282" s="25"/>
      <c r="ABM282" s="25"/>
      <c r="ABN282" s="25"/>
      <c r="ABO282" s="25"/>
      <c r="ABP282" s="25"/>
      <c r="ABQ282" s="25"/>
      <c r="ABR282" s="25"/>
      <c r="ABS282" s="25"/>
      <c r="ABT282" s="25"/>
      <c r="ABU282" s="25"/>
      <c r="ABV282" s="25"/>
      <c r="ABW282" s="25"/>
      <c r="ABX282" s="25"/>
      <c r="ABY282" s="25"/>
      <c r="ABZ282" s="25"/>
      <c r="ACA282" s="25"/>
      <c r="ACB282" s="25"/>
      <c r="ACC282" s="25"/>
      <c r="ACD282" s="25"/>
      <c r="ACE282" s="25"/>
      <c r="ACF282" s="25"/>
      <c r="ACG282" s="25"/>
      <c r="ACH282" s="25"/>
      <c r="ACI282" s="25"/>
      <c r="ACJ282" s="25"/>
      <c r="ACK282" s="25"/>
      <c r="ACL282" s="25"/>
      <c r="ACM282" s="25"/>
      <c r="ACN282" s="25"/>
      <c r="ACO282" s="25"/>
      <c r="ACP282" s="25"/>
      <c r="ACQ282" s="25"/>
      <c r="ACR282" s="25"/>
      <c r="ACS282" s="25"/>
      <c r="ACT282" s="25"/>
      <c r="ACU282" s="25"/>
      <c r="ACV282" s="25"/>
      <c r="ACW282" s="25"/>
      <c r="ACX282" s="25"/>
      <c r="ACY282" s="25"/>
      <c r="ACZ282" s="25"/>
      <c r="ADA282" s="25"/>
      <c r="ADB282" s="25"/>
      <c r="ADC282" s="25"/>
      <c r="ADD282" s="25"/>
      <c r="ADE282" s="25"/>
      <c r="ADF282" s="25"/>
      <c r="ADG282" s="25"/>
      <c r="ADH282" s="25"/>
      <c r="ADI282" s="25"/>
      <c r="ADJ282" s="25"/>
      <c r="ADK282" s="25"/>
      <c r="ADL282" s="25"/>
      <c r="ADM282" s="25"/>
      <c r="ADN282" s="25"/>
      <c r="ADO282" s="25"/>
      <c r="ADP282" s="25"/>
      <c r="ADQ282" s="25"/>
      <c r="ADR282" s="25"/>
      <c r="ADS282" s="25"/>
      <c r="ADT282" s="25"/>
      <c r="ADU282" s="25"/>
      <c r="ADV282" s="25"/>
      <c r="ADW282" s="25"/>
      <c r="ADX282" s="25"/>
      <c r="ADY282" s="25"/>
      <c r="ADZ282" s="25"/>
      <c r="AEA282" s="25"/>
      <c r="AEB282" s="25"/>
      <c r="AEC282" s="25"/>
      <c r="AED282" s="25"/>
      <c r="AEE282" s="25"/>
      <c r="AEF282" s="25"/>
      <c r="AEG282" s="25"/>
      <c r="AEH282" s="25"/>
      <c r="AEI282" s="25"/>
      <c r="AEJ282" s="25"/>
      <c r="AEK282" s="25"/>
      <c r="AEL282" s="25"/>
      <c r="AEM282" s="25"/>
      <c r="AEN282" s="25"/>
      <c r="AEO282" s="25"/>
      <c r="AEP282" s="25"/>
      <c r="AEQ282" s="25"/>
      <c r="AER282" s="25"/>
      <c r="AES282" s="25"/>
      <c r="AET282" s="25"/>
      <c r="AEU282" s="25"/>
      <c r="AEV282" s="25"/>
      <c r="AEW282" s="25"/>
      <c r="AEX282" s="25"/>
      <c r="AEY282" s="25"/>
      <c r="AEZ282" s="25"/>
      <c r="AFA282" s="25"/>
      <c r="AFB282" s="25"/>
      <c r="AFC282" s="25"/>
      <c r="AFD282" s="25"/>
      <c r="AFE282" s="25"/>
      <c r="AFF282" s="25"/>
      <c r="AFG282" s="25"/>
      <c r="AFH282" s="25"/>
      <c r="AFI282" s="25"/>
      <c r="AFJ282" s="25"/>
      <c r="AFK282" s="25"/>
      <c r="AFL282" s="25"/>
      <c r="AFM282" s="25"/>
      <c r="AFN282" s="25"/>
      <c r="AFO282" s="25"/>
      <c r="AFP282" s="25"/>
      <c r="AFQ282" s="25"/>
      <c r="AFR282" s="25"/>
      <c r="AFS282" s="25"/>
      <c r="AFT282" s="25"/>
      <c r="AFU282" s="25"/>
      <c r="AFV282" s="25"/>
      <c r="AFW282" s="25"/>
      <c r="AFX282" s="25"/>
      <c r="AFY282" s="25"/>
      <c r="AFZ282" s="25"/>
      <c r="AGA282" s="25"/>
      <c r="AGB282" s="25"/>
      <c r="AGC282" s="25"/>
      <c r="AGD282" s="25"/>
      <c r="AGE282" s="25"/>
      <c r="AGF282" s="25"/>
      <c r="AGG282" s="25"/>
      <c r="AGH282" s="25"/>
      <c r="AGI282" s="25"/>
      <c r="AGJ282" s="25"/>
      <c r="AGK282" s="25"/>
      <c r="AGL282" s="25"/>
      <c r="AGM282" s="25"/>
      <c r="AGN282" s="25"/>
      <c r="AGO282" s="25"/>
      <c r="AGP282" s="25"/>
      <c r="AGQ282" s="25"/>
      <c r="AGR282" s="25"/>
      <c r="AGS282" s="25"/>
      <c r="AGT282" s="25"/>
      <c r="AGU282" s="25"/>
      <c r="AGV282" s="25"/>
      <c r="AGW282" s="25"/>
      <c r="AGX282" s="25"/>
      <c r="AGY282" s="25"/>
      <c r="AGZ282" s="25"/>
      <c r="AHA282" s="25"/>
      <c r="AHB282" s="25"/>
      <c r="AHC282" s="25"/>
      <c r="AHD282" s="25"/>
      <c r="AHE282" s="25"/>
      <c r="AHF282" s="25"/>
      <c r="AHG282" s="25"/>
      <c r="AHH282" s="25"/>
      <c r="AHI282" s="25"/>
      <c r="AHJ282" s="25"/>
      <c r="AHK282" s="25"/>
      <c r="AHL282" s="25"/>
      <c r="AHM282" s="25"/>
      <c r="AHN282" s="25"/>
      <c r="AHO282" s="25"/>
      <c r="AHP282" s="25"/>
      <c r="AHQ282" s="25"/>
      <c r="AHR282" s="25"/>
      <c r="AHS282" s="25"/>
      <c r="AHT282" s="25"/>
      <c r="AHU282" s="25"/>
      <c r="AHV282" s="25"/>
      <c r="AHW282" s="25"/>
      <c r="AHX282" s="25"/>
      <c r="AHY282" s="25"/>
      <c r="AHZ282" s="25"/>
      <c r="AIA282" s="25"/>
      <c r="AIB282" s="25"/>
      <c r="AIC282" s="25"/>
      <c r="AID282" s="25"/>
    </row>
    <row r="283" spans="1:914" s="18" customFormat="1" ht="13.55" customHeight="1">
      <c r="A283" s="248" t="s">
        <v>18</v>
      </c>
      <c r="B283" s="323" t="s">
        <v>2</v>
      </c>
      <c r="C283" s="120">
        <v>7086133</v>
      </c>
      <c r="D283" s="234">
        <v>-5.2326084975911069E-3</v>
      </c>
      <c r="E283" s="233"/>
      <c r="F283" s="234"/>
      <c r="G283" s="233">
        <v>114158</v>
      </c>
      <c r="H283" s="234">
        <v>2.6360742991746511E-2</v>
      </c>
      <c r="I283" s="233">
        <v>41328</v>
      </c>
      <c r="J283" s="331">
        <v>0.4825656478691347</v>
      </c>
      <c r="K283" s="319"/>
      <c r="L283" s="234"/>
      <c r="M283" s="233"/>
      <c r="N283" s="234"/>
      <c r="O283" s="319"/>
      <c r="P283" s="234"/>
      <c r="Q283" s="233"/>
      <c r="R283" s="234"/>
      <c r="S283" s="233"/>
      <c r="T283" s="234"/>
      <c r="U283" s="233"/>
      <c r="V283" s="234"/>
      <c r="W283" s="233"/>
      <c r="X283" s="234"/>
      <c r="Y283" s="233"/>
      <c r="Z283" s="234"/>
      <c r="AA283" s="233"/>
      <c r="AB283" s="234"/>
      <c r="AC283" s="233"/>
      <c r="AD283" s="234"/>
      <c r="AE283" s="233"/>
      <c r="AF283" s="234"/>
      <c r="AG283" s="233"/>
      <c r="AH283" s="234"/>
    </row>
    <row r="284" spans="1:914" s="3" customFormat="1" ht="13.55" customHeight="1">
      <c r="A284" s="133" t="s">
        <v>4</v>
      </c>
      <c r="B284" s="209" t="s">
        <v>2</v>
      </c>
      <c r="C284" s="120">
        <v>8825585</v>
      </c>
      <c r="D284" s="193">
        <v>0.24547267176610998</v>
      </c>
      <c r="E284" s="233"/>
      <c r="F284" s="234"/>
      <c r="G284" s="233">
        <v>126558</v>
      </c>
      <c r="H284" s="234">
        <v>0.10862138439706381</v>
      </c>
      <c r="I284" s="233">
        <v>46181</v>
      </c>
      <c r="J284" s="331">
        <v>0.11742644212156406</v>
      </c>
      <c r="K284" s="319"/>
      <c r="L284" s="234"/>
      <c r="M284" s="233"/>
      <c r="N284" s="234"/>
      <c r="O284" s="319"/>
      <c r="P284" s="234"/>
      <c r="Q284" s="233"/>
      <c r="R284" s="234"/>
      <c r="S284" s="233">
        <v>15418</v>
      </c>
      <c r="T284" s="234"/>
      <c r="U284" s="233"/>
      <c r="V284" s="234"/>
      <c r="W284" s="233"/>
      <c r="X284" s="234"/>
      <c r="Y284" s="233"/>
      <c r="Z284" s="234"/>
      <c r="AA284" s="233">
        <v>15376</v>
      </c>
      <c r="AB284" s="234"/>
      <c r="AC284" s="233">
        <v>97</v>
      </c>
      <c r="AD284" s="234"/>
      <c r="AE284" s="233"/>
      <c r="AF284" s="234"/>
      <c r="AG284" s="233"/>
      <c r="AH284" s="234"/>
    </row>
    <row r="285" spans="1:914" s="3" customFormat="1" ht="13.55" customHeight="1">
      <c r="A285" s="133" t="s">
        <v>5</v>
      </c>
      <c r="B285" s="209" t="s">
        <v>2</v>
      </c>
      <c r="C285" s="120">
        <v>10080143</v>
      </c>
      <c r="D285" s="193">
        <v>0.14215012375950153</v>
      </c>
      <c r="E285" s="233"/>
      <c r="F285" s="234"/>
      <c r="G285" s="233">
        <v>137260</v>
      </c>
      <c r="H285" s="234">
        <v>8.4562018995243182E-2</v>
      </c>
      <c r="I285" s="233">
        <v>57492</v>
      </c>
      <c r="J285" s="331">
        <v>0.24492756761438694</v>
      </c>
      <c r="K285" s="319"/>
      <c r="L285" s="234"/>
      <c r="M285" s="233"/>
      <c r="N285" s="234"/>
      <c r="O285" s="233">
        <v>111221</v>
      </c>
      <c r="P285" s="234"/>
      <c r="Q285" s="233"/>
      <c r="R285" s="234"/>
      <c r="S285" s="233">
        <v>13544</v>
      </c>
      <c r="T285" s="234">
        <v>-0.12154624464911146</v>
      </c>
      <c r="U285" s="233"/>
      <c r="V285" s="234"/>
      <c r="W285" s="233"/>
      <c r="X285" s="234"/>
      <c r="Y285" s="233"/>
      <c r="Z285" s="234"/>
      <c r="AA285" s="233">
        <v>16599</v>
      </c>
      <c r="AB285" s="234">
        <v>7.9539542143600483E-2</v>
      </c>
      <c r="AC285" s="233">
        <v>107</v>
      </c>
      <c r="AD285" s="234">
        <v>0.10309278350515472</v>
      </c>
      <c r="AE285" s="233">
        <v>238</v>
      </c>
      <c r="AF285" s="234"/>
      <c r="AG285" s="233"/>
      <c r="AH285" s="234"/>
    </row>
    <row r="286" spans="1:914" s="3" customFormat="1" ht="13.55" customHeight="1">
      <c r="A286" s="133" t="s">
        <v>6</v>
      </c>
      <c r="B286" s="209" t="s">
        <v>2</v>
      </c>
      <c r="C286" s="120">
        <v>11609879</v>
      </c>
      <c r="D286" s="193">
        <v>0.15175737090237718</v>
      </c>
      <c r="E286" s="233"/>
      <c r="F286" s="234"/>
      <c r="G286" s="233">
        <v>152319</v>
      </c>
      <c r="H286" s="234">
        <v>0.10971149643013267</v>
      </c>
      <c r="I286" s="233">
        <v>80492</v>
      </c>
      <c r="J286" s="331">
        <v>0.40005565991790171</v>
      </c>
      <c r="K286" s="319"/>
      <c r="L286" s="234"/>
      <c r="M286" s="233"/>
      <c r="N286" s="234"/>
      <c r="O286" s="233">
        <v>110788</v>
      </c>
      <c r="P286" s="234">
        <v>-3.8931496749714523E-3</v>
      </c>
      <c r="Q286" s="233"/>
      <c r="R286" s="234"/>
      <c r="S286" s="233">
        <v>15648</v>
      </c>
      <c r="T286" s="234">
        <v>0.15534554046072069</v>
      </c>
      <c r="U286" s="233"/>
      <c r="V286" s="234"/>
      <c r="W286" s="233"/>
      <c r="X286" s="234"/>
      <c r="Y286" s="233"/>
      <c r="Z286" s="234"/>
      <c r="AA286" s="233">
        <v>23560</v>
      </c>
      <c r="AB286" s="234">
        <v>0.41936261220555449</v>
      </c>
      <c r="AC286" s="233">
        <v>117</v>
      </c>
      <c r="AD286" s="234">
        <v>9.3457943925233655E-2</v>
      </c>
      <c r="AE286" s="233">
        <v>601</v>
      </c>
      <c r="AF286" s="234">
        <v>1.5252100840336134</v>
      </c>
      <c r="AG286" s="233"/>
      <c r="AH286" s="234"/>
    </row>
    <row r="287" spans="1:914" s="3" customFormat="1" ht="13.55" customHeight="1">
      <c r="A287" s="133" t="s">
        <v>19</v>
      </c>
      <c r="B287" s="209" t="s">
        <v>2</v>
      </c>
      <c r="C287" s="120">
        <v>13324977</v>
      </c>
      <c r="D287" s="193">
        <v>0.147727465548952</v>
      </c>
      <c r="E287" s="233"/>
      <c r="F287" s="234"/>
      <c r="G287" s="233">
        <v>160868</v>
      </c>
      <c r="H287" s="234">
        <v>5.612563107688473E-2</v>
      </c>
      <c r="I287" s="233">
        <v>92559</v>
      </c>
      <c r="J287" s="331">
        <v>0.14991551955473836</v>
      </c>
      <c r="K287" s="319"/>
      <c r="L287" s="234"/>
      <c r="M287" s="233"/>
      <c r="N287" s="234"/>
      <c r="O287" s="233">
        <v>124785</v>
      </c>
      <c r="P287" s="234">
        <v>0.12634039787702633</v>
      </c>
      <c r="Q287" s="233"/>
      <c r="R287" s="234"/>
      <c r="S287" s="233">
        <v>12159</v>
      </c>
      <c r="T287" s="234">
        <v>-0.22296779141104295</v>
      </c>
      <c r="U287" s="233"/>
      <c r="V287" s="234"/>
      <c r="W287" s="233"/>
      <c r="X287" s="234"/>
      <c r="Y287" s="233"/>
      <c r="Z287" s="234"/>
      <c r="AA287" s="233">
        <v>19575</v>
      </c>
      <c r="AB287" s="234">
        <v>-0.16914261460101865</v>
      </c>
      <c r="AC287" s="233">
        <v>100</v>
      </c>
      <c r="AD287" s="234">
        <v>-0.14529914529914534</v>
      </c>
      <c r="AE287" s="233">
        <v>651</v>
      </c>
      <c r="AF287" s="234">
        <v>8.3194675540765317E-2</v>
      </c>
      <c r="AG287" s="233"/>
      <c r="AH287" s="234"/>
    </row>
    <row r="288" spans="1:914" s="3" customFormat="1" ht="13.55" customHeight="1">
      <c r="A288" s="133" t="s">
        <v>33</v>
      </c>
      <c r="B288" s="209" t="s">
        <v>43</v>
      </c>
      <c r="C288" s="120">
        <v>11996094</v>
      </c>
      <c r="D288" s="193">
        <v>-9.9728727486734114E-2</v>
      </c>
      <c r="E288" s="233"/>
      <c r="F288" s="234"/>
      <c r="G288" s="233">
        <v>143439</v>
      </c>
      <c r="H288" s="234">
        <v>-0.10834348658527493</v>
      </c>
      <c r="I288" s="233">
        <v>79928</v>
      </c>
      <c r="J288" s="331">
        <v>-0.13646430925139641</v>
      </c>
      <c r="K288" s="319"/>
      <c r="L288" s="234"/>
      <c r="M288" s="233">
        <v>6367</v>
      </c>
      <c r="N288" s="234"/>
      <c r="O288" s="233">
        <v>101304</v>
      </c>
      <c r="P288" s="234">
        <v>-0.18817165524702484</v>
      </c>
      <c r="Q288" s="233"/>
      <c r="R288" s="234"/>
      <c r="S288" s="233">
        <v>10602</v>
      </c>
      <c r="T288" s="234">
        <v>-0.12805329385640263</v>
      </c>
      <c r="U288" s="233"/>
      <c r="V288" s="234"/>
      <c r="W288" s="233"/>
      <c r="X288" s="234"/>
      <c r="Y288" s="233"/>
      <c r="Z288" s="234"/>
      <c r="AA288" s="233">
        <v>20598</v>
      </c>
      <c r="AB288" s="234">
        <v>5.2260536398467394E-2</v>
      </c>
      <c r="AC288" s="233">
        <v>95</v>
      </c>
      <c r="AD288" s="234">
        <v>-5.0000000000000044E-2</v>
      </c>
      <c r="AE288" s="233">
        <v>536</v>
      </c>
      <c r="AF288" s="234">
        <v>-0.1766513056835638</v>
      </c>
      <c r="AG288" s="233"/>
      <c r="AH288" s="234"/>
    </row>
    <row r="289" spans="1:34" s="3" customFormat="1" ht="13.55" customHeight="1">
      <c r="A289" s="133" t="s">
        <v>27</v>
      </c>
      <c r="B289" s="209" t="s">
        <v>43</v>
      </c>
      <c r="C289" s="120">
        <v>9494111</v>
      </c>
      <c r="D289" s="193">
        <v>-0.20856647171987819</v>
      </c>
      <c r="E289" s="233"/>
      <c r="F289" s="234"/>
      <c r="G289" s="233">
        <v>125096</v>
      </c>
      <c r="H289" s="234">
        <v>-0.12788014417278426</v>
      </c>
      <c r="I289" s="233">
        <v>59351</v>
      </c>
      <c r="J289" s="331">
        <v>-0.25744419977980182</v>
      </c>
      <c r="K289" s="319">
        <v>106521</v>
      </c>
      <c r="L289" s="234"/>
      <c r="M289" s="233">
        <v>5120</v>
      </c>
      <c r="N289" s="234">
        <v>-0.19585362022930741</v>
      </c>
      <c r="O289" s="233">
        <v>84166</v>
      </c>
      <c r="P289" s="234">
        <v>-0.16917397141277735</v>
      </c>
      <c r="Q289" s="233"/>
      <c r="R289" s="234"/>
      <c r="S289" s="233">
        <v>7450</v>
      </c>
      <c r="T289" s="234">
        <v>-0.29730239577438222</v>
      </c>
      <c r="U289" s="233">
        <v>17580</v>
      </c>
      <c r="V289" s="234"/>
      <c r="W289" s="233"/>
      <c r="X289" s="234"/>
      <c r="Y289" s="233"/>
      <c r="Z289" s="234"/>
      <c r="AA289" s="233">
        <v>19153</v>
      </c>
      <c r="AB289" s="234">
        <v>-7.0152441984658753E-2</v>
      </c>
      <c r="AC289" s="233">
        <v>49</v>
      </c>
      <c r="AD289" s="234">
        <v>-0.48421052631578942</v>
      </c>
      <c r="AE289" s="233">
        <v>662</v>
      </c>
      <c r="AF289" s="234">
        <v>0.2350746268656716</v>
      </c>
      <c r="AG289" s="233"/>
      <c r="AH289" s="234"/>
    </row>
    <row r="290" spans="1:34" s="3" customFormat="1" ht="13.55" customHeight="1">
      <c r="A290" s="133" t="s">
        <v>28</v>
      </c>
      <c r="B290" s="209" t="s">
        <v>43</v>
      </c>
      <c r="C290" s="120">
        <v>12488364</v>
      </c>
      <c r="D290" s="193">
        <v>0.31538002873570781</v>
      </c>
      <c r="E290" s="233"/>
      <c r="F290" s="234"/>
      <c r="G290" s="233">
        <v>144450</v>
      </c>
      <c r="H290" s="234">
        <v>0.15471318027754677</v>
      </c>
      <c r="I290" s="233">
        <v>77560</v>
      </c>
      <c r="J290" s="331">
        <v>0.30680190729726542</v>
      </c>
      <c r="K290" s="319">
        <v>146997</v>
      </c>
      <c r="L290" s="234">
        <v>0.37998141211592085</v>
      </c>
      <c r="M290" s="233">
        <v>6604</v>
      </c>
      <c r="N290" s="234">
        <v>0.28984374999999996</v>
      </c>
      <c r="O290" s="233">
        <v>90622</v>
      </c>
      <c r="P290" s="234">
        <v>7.6705558063826285E-2</v>
      </c>
      <c r="Q290" s="233"/>
      <c r="R290" s="234"/>
      <c r="S290" s="233">
        <v>9578</v>
      </c>
      <c r="T290" s="234">
        <v>0.28563758389261751</v>
      </c>
      <c r="U290" s="233">
        <v>23419</v>
      </c>
      <c r="V290" s="234">
        <v>0.33213879408418667</v>
      </c>
      <c r="W290" s="233">
        <v>686</v>
      </c>
      <c r="X290" s="234"/>
      <c r="Y290" s="233"/>
      <c r="Z290" s="234"/>
      <c r="AA290" s="233">
        <v>26444</v>
      </c>
      <c r="AB290" s="234">
        <v>0.38067143528428971</v>
      </c>
      <c r="AC290" s="233">
        <v>71</v>
      </c>
      <c r="AD290" s="234">
        <v>0.44897959183673475</v>
      </c>
      <c r="AE290" s="233">
        <v>935</v>
      </c>
      <c r="AF290" s="234">
        <v>0.41238670694864044</v>
      </c>
      <c r="AG290" s="233"/>
      <c r="AH290" s="234"/>
    </row>
    <row r="291" spans="1:34" s="3" customFormat="1" ht="13.55" customHeight="1">
      <c r="A291" s="133" t="s">
        <v>222</v>
      </c>
      <c r="B291" s="260" t="s">
        <v>268</v>
      </c>
      <c r="C291" s="216">
        <v>12693733</v>
      </c>
      <c r="D291" s="331">
        <v>1.6444828161639169E-2</v>
      </c>
      <c r="E291" s="233"/>
      <c r="F291" s="234"/>
      <c r="G291" s="233">
        <v>172866</v>
      </c>
      <c r="H291" s="234">
        <v>0.1967185877466251</v>
      </c>
      <c r="I291" s="233">
        <v>106359</v>
      </c>
      <c r="J291" s="331">
        <v>0.37131253223310989</v>
      </c>
      <c r="K291" s="319">
        <v>177343</v>
      </c>
      <c r="L291" s="234">
        <v>0.20643958720245981</v>
      </c>
      <c r="M291" s="233">
        <v>11532</v>
      </c>
      <c r="N291" s="234">
        <v>0.74621441550575418</v>
      </c>
      <c r="O291" s="233">
        <v>91335</v>
      </c>
      <c r="P291" s="234">
        <v>7.8678466597514873E-3</v>
      </c>
      <c r="Q291" s="233"/>
      <c r="R291" s="234"/>
      <c r="S291" s="233">
        <v>12446</v>
      </c>
      <c r="T291" s="234">
        <v>0.29943620797661308</v>
      </c>
      <c r="U291" s="233">
        <v>27176</v>
      </c>
      <c r="V291" s="234">
        <v>0.16042529570007269</v>
      </c>
      <c r="W291" s="233">
        <v>1070</v>
      </c>
      <c r="X291" s="331">
        <v>0.55976676384839652</v>
      </c>
      <c r="Y291" s="233"/>
      <c r="Z291" s="234"/>
      <c r="AA291" s="233">
        <v>29143</v>
      </c>
      <c r="AB291" s="234">
        <v>0.10206474058387527</v>
      </c>
      <c r="AC291" s="233">
        <v>87</v>
      </c>
      <c r="AD291" s="234">
        <v>0.22535211267605626</v>
      </c>
      <c r="AE291" s="233">
        <v>1279</v>
      </c>
      <c r="AF291" s="234">
        <v>0.3679144385026738</v>
      </c>
      <c r="AG291" s="233">
        <v>50</v>
      </c>
      <c r="AH291" s="234"/>
    </row>
    <row r="292" spans="1:34" s="3" customFormat="1" ht="13.55" customHeight="1">
      <c r="A292" s="133" t="s">
        <v>223</v>
      </c>
      <c r="B292" s="209" t="s">
        <v>268</v>
      </c>
      <c r="C292" s="216">
        <v>13736976</v>
      </c>
      <c r="D292" s="193">
        <v>8.2185673828179651E-2</v>
      </c>
      <c r="E292" s="233"/>
      <c r="F292" s="234"/>
      <c r="G292" s="233">
        <v>208108</v>
      </c>
      <c r="H292" s="234">
        <v>0.20386889266830965</v>
      </c>
      <c r="I292" s="233">
        <v>134856</v>
      </c>
      <c r="J292" s="331">
        <v>0.26793219191605777</v>
      </c>
      <c r="K292" s="319">
        <v>177493</v>
      </c>
      <c r="L292" s="234">
        <v>8.4581855500354131E-4</v>
      </c>
      <c r="M292" s="233">
        <v>16329</v>
      </c>
      <c r="N292" s="234">
        <v>0.4159729448491154</v>
      </c>
      <c r="O292" s="233">
        <v>94922</v>
      </c>
      <c r="P292" s="234">
        <v>3.9273005967044305E-2</v>
      </c>
      <c r="Q292" s="233"/>
      <c r="R292" s="234"/>
      <c r="S292" s="233">
        <v>13609</v>
      </c>
      <c r="T292" s="234">
        <v>9.3443676683271804E-2</v>
      </c>
      <c r="U292" s="233">
        <v>27458</v>
      </c>
      <c r="V292" s="234">
        <v>1.0376803061524775E-2</v>
      </c>
      <c r="W292" s="233">
        <v>1179</v>
      </c>
      <c r="X292" s="331">
        <v>0.10186915887850456</v>
      </c>
      <c r="Y292" s="233"/>
      <c r="Z292" s="234"/>
      <c r="AA292" s="233">
        <v>27952</v>
      </c>
      <c r="AB292" s="234">
        <v>-4.0867446728202306E-2</v>
      </c>
      <c r="AC292" s="233">
        <v>83</v>
      </c>
      <c r="AD292" s="234">
        <v>-4.5977011494252928E-2</v>
      </c>
      <c r="AE292" s="233">
        <v>1602</v>
      </c>
      <c r="AF292" s="234">
        <v>0.2525410476935106</v>
      </c>
      <c r="AG292" s="233">
        <v>64</v>
      </c>
      <c r="AH292" s="234"/>
    </row>
    <row r="293" spans="1:34" s="3" customFormat="1" ht="13.55" customHeight="1">
      <c r="A293" s="133" t="s">
        <v>224</v>
      </c>
      <c r="B293" s="209" t="s">
        <v>268</v>
      </c>
      <c r="C293" s="120">
        <v>14846485</v>
      </c>
      <c r="D293" s="193">
        <v>8.0768067149567635E-2</v>
      </c>
      <c r="E293" s="233"/>
      <c r="F293" s="234"/>
      <c r="G293" s="233">
        <v>228865</v>
      </c>
      <c r="H293" s="234">
        <v>9.97414803851846E-2</v>
      </c>
      <c r="I293" s="233">
        <v>182442</v>
      </c>
      <c r="J293" s="331">
        <v>0.35286527851930938</v>
      </c>
      <c r="K293" s="319">
        <v>208761</v>
      </c>
      <c r="L293" s="234">
        <v>0.1761646938189112</v>
      </c>
      <c r="M293" s="233">
        <v>23224</v>
      </c>
      <c r="N293" s="234">
        <v>0.42225488394880273</v>
      </c>
      <c r="O293" s="233">
        <v>107942</v>
      </c>
      <c r="P293" s="234">
        <v>0.13716525146962777</v>
      </c>
      <c r="Q293" s="233">
        <v>11592</v>
      </c>
      <c r="R293" s="234"/>
      <c r="S293" s="233">
        <v>15855</v>
      </c>
      <c r="T293" s="234">
        <v>0.16503784260415899</v>
      </c>
      <c r="U293" s="233">
        <v>27179</v>
      </c>
      <c r="V293" s="234">
        <v>-1.0160973122587236E-2</v>
      </c>
      <c r="W293" s="233">
        <v>1795</v>
      </c>
      <c r="X293" s="331">
        <v>0.52247667514843088</v>
      </c>
      <c r="Y293" s="233">
        <v>1516</v>
      </c>
      <c r="Z293" s="234"/>
      <c r="AA293" s="233">
        <v>31203</v>
      </c>
      <c r="AB293" s="234">
        <v>0.11630652547223819</v>
      </c>
      <c r="AC293" s="233">
        <v>90</v>
      </c>
      <c r="AD293" s="234">
        <v>8.43373493975903E-2</v>
      </c>
      <c r="AE293" s="233">
        <v>2158</v>
      </c>
      <c r="AF293" s="234">
        <v>0.34706616729088635</v>
      </c>
      <c r="AG293" s="233">
        <v>11</v>
      </c>
      <c r="AH293" s="234">
        <v>0</v>
      </c>
    </row>
    <row r="294" spans="1:34" s="16" customFormat="1" ht="13.55" customHeight="1">
      <c r="A294" s="328" t="s">
        <v>226</v>
      </c>
      <c r="B294" s="221" t="s">
        <v>268</v>
      </c>
      <c r="C294" s="216">
        <v>16080684</v>
      </c>
      <c r="D294" s="331">
        <v>8.3130720840656869E-2</v>
      </c>
      <c r="E294" s="233"/>
      <c r="F294" s="331"/>
      <c r="G294" s="233">
        <v>254332</v>
      </c>
      <c r="H294" s="331">
        <v>0.11127520590741269</v>
      </c>
      <c r="I294" s="233">
        <v>234557</v>
      </c>
      <c r="J294" s="331">
        <v>0.28565242652459411</v>
      </c>
      <c r="K294" s="233">
        <v>209952</v>
      </c>
      <c r="L294" s="331">
        <v>5.705088594133878E-3</v>
      </c>
      <c r="M294" s="233">
        <v>61702</v>
      </c>
      <c r="N294" s="331">
        <v>1.6568205304857044</v>
      </c>
      <c r="O294" s="233">
        <v>135676</v>
      </c>
      <c r="P294" s="331">
        <v>0.2569342795204832</v>
      </c>
      <c r="Q294" s="233">
        <v>25654</v>
      </c>
      <c r="R294" s="331">
        <v>1.2130779848171152</v>
      </c>
      <c r="S294" s="233">
        <v>15769</v>
      </c>
      <c r="T294" s="331">
        <v>-5.4241564175339096E-3</v>
      </c>
      <c r="U294" s="233">
        <v>17746</v>
      </c>
      <c r="V294" s="331">
        <v>-0.34706942860296552</v>
      </c>
      <c r="W294" s="233">
        <v>3364</v>
      </c>
      <c r="X294" s="331">
        <v>0.87409470752089136</v>
      </c>
      <c r="Y294" s="233">
        <v>3110</v>
      </c>
      <c r="Z294" s="331">
        <v>1.0514511873350925</v>
      </c>
      <c r="AA294" s="233">
        <v>1355</v>
      </c>
      <c r="AB294" s="331">
        <v>-0.14186193793540214</v>
      </c>
      <c r="AC294" s="233">
        <v>81</v>
      </c>
      <c r="AD294" s="331">
        <v>-9.9999999999999978E-2</v>
      </c>
      <c r="AE294" s="233">
        <v>2480</v>
      </c>
      <c r="AF294" s="234">
        <v>0.14921223354958291</v>
      </c>
      <c r="AG294" s="233"/>
      <c r="AH294" s="234"/>
    </row>
    <row r="295" spans="1:34" ht="13.55" customHeight="1">
      <c r="A295" s="248" t="s">
        <v>229</v>
      </c>
      <c r="B295" s="221" t="s">
        <v>268</v>
      </c>
      <c r="C295" s="216">
        <v>19310430</v>
      </c>
      <c r="D295" s="331">
        <v>0.20084630728394393</v>
      </c>
      <c r="E295" s="233"/>
      <c r="F295" s="331"/>
      <c r="G295" s="233">
        <v>296900</v>
      </c>
      <c r="H295" s="331">
        <v>0.16737178176556622</v>
      </c>
      <c r="I295" s="233">
        <v>277032</v>
      </c>
      <c r="J295" s="331">
        <v>0.18108604731472511</v>
      </c>
      <c r="K295" s="233">
        <v>337039</v>
      </c>
      <c r="L295" s="331">
        <v>0.60531454808718177</v>
      </c>
      <c r="M295" s="233">
        <v>92021</v>
      </c>
      <c r="N295" s="331">
        <v>0.49137791319568258</v>
      </c>
      <c r="O295" s="233">
        <v>153189</v>
      </c>
      <c r="P295" s="331">
        <v>0.12907957192134201</v>
      </c>
      <c r="Q295" s="233">
        <v>29973</v>
      </c>
      <c r="R295" s="331">
        <v>0.16835581195914862</v>
      </c>
      <c r="S295" s="233">
        <v>18835</v>
      </c>
      <c r="T295" s="331">
        <v>0.19443211364068747</v>
      </c>
      <c r="U295" s="233">
        <v>17737</v>
      </c>
      <c r="V295" s="331">
        <v>-5.0715654231936469E-4</v>
      </c>
      <c r="W295" s="233">
        <v>3704</v>
      </c>
      <c r="X295" s="331">
        <v>0.10107015457788338</v>
      </c>
      <c r="Y295" s="233">
        <v>1845</v>
      </c>
      <c r="Z295" s="331">
        <v>-0.40675241157556274</v>
      </c>
      <c r="AA295" s="233"/>
      <c r="AB295" s="331"/>
      <c r="AC295" s="233">
        <v>86</v>
      </c>
      <c r="AD295" s="331">
        <v>6.1728395061728447E-2</v>
      </c>
      <c r="AE295" s="233">
        <v>2936</v>
      </c>
      <c r="AF295" s="234">
        <v>0.18387096774193545</v>
      </c>
      <c r="AG295" s="233"/>
      <c r="AH295" s="234"/>
    </row>
    <row r="296" spans="1:34" s="16" customFormat="1" ht="13.55" customHeight="1">
      <c r="A296" s="328" t="s">
        <v>230</v>
      </c>
      <c r="B296" s="221" t="s">
        <v>268</v>
      </c>
      <c r="C296" s="216">
        <v>22383190</v>
      </c>
      <c r="D296" s="331">
        <v>0.15912436957644127</v>
      </c>
      <c r="E296" s="233">
        <v>312432</v>
      </c>
      <c r="F296" s="331" t="s">
        <v>3</v>
      </c>
      <c r="G296" s="233">
        <v>318330</v>
      </c>
      <c r="H296" s="331">
        <v>7.2179184910744265E-2</v>
      </c>
      <c r="I296" s="233">
        <v>273477</v>
      </c>
      <c r="J296" s="331">
        <v>-1.2832452568656283E-2</v>
      </c>
      <c r="K296" s="233">
        <v>316637</v>
      </c>
      <c r="L296" s="331">
        <v>-6.0533054038256706E-2</v>
      </c>
      <c r="M296" s="233">
        <v>112920</v>
      </c>
      <c r="N296" s="331">
        <v>0.22711120287760411</v>
      </c>
      <c r="O296" s="233">
        <v>161267</v>
      </c>
      <c r="P296" s="331">
        <v>5.2732245787882936E-2</v>
      </c>
      <c r="Q296" s="233">
        <v>41857</v>
      </c>
      <c r="R296" s="331">
        <v>0.3964901744903746</v>
      </c>
      <c r="S296" s="233">
        <v>22948</v>
      </c>
      <c r="T296" s="331">
        <v>0.21837005574727897</v>
      </c>
      <c r="U296" s="233">
        <v>19394</v>
      </c>
      <c r="V296" s="331">
        <v>9.3420533348367751E-2</v>
      </c>
      <c r="W296" s="233">
        <v>2932</v>
      </c>
      <c r="X296" s="331">
        <v>-0.20842332613390924</v>
      </c>
      <c r="Y296" s="233">
        <v>3217</v>
      </c>
      <c r="Z296" s="331">
        <v>0.74363143631436324</v>
      </c>
      <c r="AA296" s="233"/>
      <c r="AB296" s="331"/>
      <c r="AC296" s="233">
        <v>158</v>
      </c>
      <c r="AD296" s="331">
        <v>0.83720930232558133</v>
      </c>
      <c r="AE296" s="233">
        <v>3113</v>
      </c>
      <c r="AF296" s="234">
        <v>6.0286103542234404E-2</v>
      </c>
      <c r="AG296" s="233"/>
      <c r="AH296" s="234"/>
    </row>
    <row r="297" spans="1:34" ht="13.55" customHeight="1">
      <c r="A297" s="248" t="s">
        <v>231</v>
      </c>
      <c r="B297" s="221" t="s">
        <v>268</v>
      </c>
      <c r="C297" s="216">
        <v>26496447</v>
      </c>
      <c r="D297" s="331">
        <v>0.18376545076908157</v>
      </c>
      <c r="E297" s="233">
        <v>446069</v>
      </c>
      <c r="F297" s="331">
        <v>0.42773147436882275</v>
      </c>
      <c r="G297" s="233">
        <v>367172</v>
      </c>
      <c r="H297" s="331">
        <v>0.15343197310966605</v>
      </c>
      <c r="I297" s="233">
        <v>309199</v>
      </c>
      <c r="J297" s="331">
        <v>0.13062158792147049</v>
      </c>
      <c r="K297" s="233">
        <v>352012</v>
      </c>
      <c r="L297" s="331">
        <v>0.11172099280879988</v>
      </c>
      <c r="M297" s="233">
        <v>148014</v>
      </c>
      <c r="N297" s="331">
        <v>0.31078639744952175</v>
      </c>
      <c r="O297" s="233">
        <v>253764</v>
      </c>
      <c r="P297" s="331">
        <v>0.57356433740318846</v>
      </c>
      <c r="Q297" s="233">
        <v>52056</v>
      </c>
      <c r="R297" s="331">
        <v>0.24366294765511154</v>
      </c>
      <c r="S297" s="233">
        <v>28038</v>
      </c>
      <c r="T297" s="331">
        <v>0.22180582185811404</v>
      </c>
      <c r="U297" s="233">
        <v>19086</v>
      </c>
      <c r="V297" s="331">
        <v>-1.5881200371248849E-2</v>
      </c>
      <c r="W297" s="233">
        <v>4415</v>
      </c>
      <c r="X297" s="331">
        <v>0.50579809004092779</v>
      </c>
      <c r="Y297" s="233">
        <v>4359</v>
      </c>
      <c r="Z297" s="331">
        <v>0.35498912029841456</v>
      </c>
      <c r="AA297" s="233"/>
      <c r="AB297" s="331"/>
      <c r="AC297" s="233">
        <v>255</v>
      </c>
      <c r="AD297" s="331">
        <v>0.61392405063291133</v>
      </c>
      <c r="AE297" s="233">
        <v>6257</v>
      </c>
      <c r="AF297" s="234">
        <v>1.0099582396402185</v>
      </c>
      <c r="AG297" s="233"/>
      <c r="AH297" s="234"/>
    </row>
    <row r="298" spans="1:34" ht="13.55" customHeight="1">
      <c r="A298" s="328" t="s">
        <v>265</v>
      </c>
      <c r="B298" s="221" t="s">
        <v>268</v>
      </c>
      <c r="C298" s="216">
        <v>28695983</v>
      </c>
      <c r="D298" s="331">
        <v>8.3012488429109021E-2</v>
      </c>
      <c r="E298" s="233">
        <v>486867</v>
      </c>
      <c r="F298" s="331">
        <v>9.1461186498053015E-2</v>
      </c>
      <c r="G298" s="233">
        <v>357962</v>
      </c>
      <c r="H298" s="331">
        <v>-2.5083612040133763E-2</v>
      </c>
      <c r="I298" s="233">
        <v>319932</v>
      </c>
      <c r="J298" s="331">
        <v>3.4712272678760314E-2</v>
      </c>
      <c r="K298" s="233">
        <v>305014</v>
      </c>
      <c r="L298" s="331">
        <v>-0.13351249389225373</v>
      </c>
      <c r="M298" s="233">
        <v>136706</v>
      </c>
      <c r="N298" s="331">
        <v>-7.6398178550677653E-2</v>
      </c>
      <c r="O298" s="233">
        <v>360618</v>
      </c>
      <c r="P298" s="331">
        <v>0.42107627559464689</v>
      </c>
      <c r="Q298" s="233">
        <v>45388</v>
      </c>
      <c r="R298" s="331">
        <v>-0.12809282311356995</v>
      </c>
      <c r="S298" s="233">
        <v>32803</v>
      </c>
      <c r="T298" s="331">
        <v>0.16994792781225487</v>
      </c>
      <c r="U298" s="233">
        <v>15701</v>
      </c>
      <c r="V298" s="331">
        <v>-0.17735512941423037</v>
      </c>
      <c r="W298" s="233">
        <v>3246</v>
      </c>
      <c r="X298" s="331">
        <v>-0.26477916194790485</v>
      </c>
      <c r="Y298" s="233">
        <v>3311</v>
      </c>
      <c r="Z298" s="331">
        <v>-0.24042211516402845</v>
      </c>
      <c r="AA298" s="233"/>
      <c r="AB298" s="331"/>
      <c r="AC298" s="233">
        <v>146</v>
      </c>
      <c r="AD298" s="331">
        <v>-0.4274509803921569</v>
      </c>
      <c r="AE298" s="233">
        <v>13278</v>
      </c>
      <c r="AF298" s="234">
        <v>1.1221032443663099</v>
      </c>
      <c r="AG298" s="233"/>
      <c r="AH298" s="234"/>
    </row>
    <row r="299" spans="1:34" ht="13.55" customHeight="1">
      <c r="A299" s="328" t="s">
        <v>266</v>
      </c>
      <c r="B299" s="221" t="s">
        <v>268</v>
      </c>
      <c r="C299" s="216">
        <v>28714247</v>
      </c>
      <c r="D299" s="331">
        <v>6.3646538959827303E-4</v>
      </c>
      <c r="E299" s="233">
        <v>630797</v>
      </c>
      <c r="F299" s="331">
        <v>0.29562488318164926</v>
      </c>
      <c r="G299" s="233">
        <v>342305</v>
      </c>
      <c r="H299" s="331">
        <v>-4.3739279588336233E-2</v>
      </c>
      <c r="I299" s="233">
        <v>324596</v>
      </c>
      <c r="J299" s="331">
        <v>1.4578097845792337E-2</v>
      </c>
      <c r="K299" s="233">
        <v>301130</v>
      </c>
      <c r="L299" s="331">
        <v>-1.2733841725297901E-2</v>
      </c>
      <c r="M299" s="233">
        <v>139429</v>
      </c>
      <c r="N299" s="331">
        <v>1.9918657557093322E-2</v>
      </c>
      <c r="O299" s="233">
        <v>431082</v>
      </c>
      <c r="P299" s="331">
        <v>0.19539790027120119</v>
      </c>
      <c r="Q299" s="233">
        <v>41317</v>
      </c>
      <c r="R299" s="331">
        <v>-8.9693311007314702E-2</v>
      </c>
      <c r="S299" s="233">
        <v>28044</v>
      </c>
      <c r="T299" s="331">
        <v>-0.1450781940676158</v>
      </c>
      <c r="U299" s="233">
        <v>2477</v>
      </c>
      <c r="V299" s="331">
        <v>-0.18546530746464973</v>
      </c>
      <c r="W299" s="233">
        <v>2376</v>
      </c>
      <c r="X299" s="331">
        <v>-0.26802218114602583</v>
      </c>
      <c r="Y299" s="233">
        <v>2657</v>
      </c>
      <c r="Z299" s="331">
        <v>-0.19752340682573244</v>
      </c>
      <c r="AA299" s="233"/>
      <c r="AB299" s="331"/>
      <c r="AC299" s="233">
        <v>162</v>
      </c>
      <c r="AD299" s="331">
        <v>0.1095890410958904</v>
      </c>
      <c r="AE299" s="233">
        <v>16642</v>
      </c>
      <c r="AF299" s="234">
        <v>0.25335140834463021</v>
      </c>
      <c r="AG299" s="233"/>
      <c r="AH299" s="234"/>
    </row>
    <row r="300" spans="1:34" s="28" customFormat="1" ht="13.55" customHeight="1" thickBot="1">
      <c r="A300" s="328" t="s">
        <v>322</v>
      </c>
      <c r="B300" s="221" t="s">
        <v>43</v>
      </c>
      <c r="C300" s="216">
        <v>4276006</v>
      </c>
      <c r="D300" s="331">
        <v>-0.8510841673821361</v>
      </c>
      <c r="E300" s="233">
        <v>121931</v>
      </c>
      <c r="F300" s="331">
        <v>-0.80670326586841723</v>
      </c>
      <c r="G300" s="233">
        <v>61675</v>
      </c>
      <c r="H300" s="331">
        <v>-0.81982442558536972</v>
      </c>
      <c r="I300" s="233">
        <v>36646</v>
      </c>
      <c r="J300" s="331">
        <v>-0.88710273694068931</v>
      </c>
      <c r="K300" s="233">
        <v>56143</v>
      </c>
      <c r="L300" s="331">
        <v>-0.13954450711132904</v>
      </c>
      <c r="M300" s="233">
        <v>10525</v>
      </c>
      <c r="N300" s="331">
        <v>-0.92451355170014848</v>
      </c>
      <c r="O300" s="233">
        <v>34451</v>
      </c>
      <c r="P300" s="331">
        <v>-0.92008249010629073</v>
      </c>
      <c r="Q300" s="233">
        <v>1541</v>
      </c>
      <c r="R300" s="331">
        <v>-0.96270300360626382</v>
      </c>
      <c r="S300" s="233">
        <v>4789</v>
      </c>
      <c r="T300" s="331">
        <v>-0.82923263443160744</v>
      </c>
      <c r="U300" s="233">
        <v>0</v>
      </c>
      <c r="V300" s="331" t="s">
        <v>445</v>
      </c>
      <c r="W300" s="233">
        <v>195.02999999999997</v>
      </c>
      <c r="X300" s="331">
        <v>-0.91791666666666671</v>
      </c>
      <c r="Y300" s="233">
        <v>34.039999999999992</v>
      </c>
      <c r="Z300" s="331">
        <v>-0.98718855852465182</v>
      </c>
      <c r="AA300" s="399">
        <v>0</v>
      </c>
      <c r="AB300" s="400" t="s">
        <v>445</v>
      </c>
      <c r="AC300" s="399">
        <v>0</v>
      </c>
      <c r="AD300" s="400" t="s">
        <v>445</v>
      </c>
      <c r="AE300" s="399">
        <v>0</v>
      </c>
      <c r="AF300" s="400"/>
      <c r="AG300" s="233">
        <v>0</v>
      </c>
      <c r="AH300" s="234" t="s">
        <v>445</v>
      </c>
    </row>
    <row r="301" spans="1:34" s="28" customFormat="1" ht="13.55" customHeight="1" thickBot="1">
      <c r="A301" s="328" t="s">
        <v>378</v>
      </c>
      <c r="B301" s="221" t="s">
        <v>43</v>
      </c>
      <c r="C301" s="216">
        <v>1222541</v>
      </c>
      <c r="D301" s="331">
        <v>-0.71409277723183739</v>
      </c>
      <c r="E301" s="233">
        <v>37692</v>
      </c>
      <c r="F301" s="331">
        <v>-0.69087434696672712</v>
      </c>
      <c r="G301" s="233">
        <v>28773</v>
      </c>
      <c r="H301" s="331">
        <v>-0.53347385488447507</v>
      </c>
      <c r="I301" s="233">
        <v>4980</v>
      </c>
      <c r="J301" s="331">
        <v>-0.86410522294384107</v>
      </c>
      <c r="K301" s="233">
        <v>5604</v>
      </c>
      <c r="L301" s="331">
        <v>-0.90018346009297689</v>
      </c>
      <c r="M301" s="233">
        <v>2052</v>
      </c>
      <c r="N301" s="331">
        <v>-0.80503562945368168</v>
      </c>
      <c r="O301" s="233"/>
      <c r="P301" s="331"/>
      <c r="Q301" s="233">
        <v>155</v>
      </c>
      <c r="R301" s="331">
        <v>-0.89941596365996102</v>
      </c>
      <c r="S301" s="233">
        <v>2082</v>
      </c>
      <c r="T301" s="331">
        <v>-0.56525370641052408</v>
      </c>
      <c r="U301" s="233">
        <v>0</v>
      </c>
      <c r="V301" s="331" t="s">
        <v>445</v>
      </c>
      <c r="W301" s="233">
        <v>96</v>
      </c>
      <c r="X301" s="331">
        <v>-0.50776803568681728</v>
      </c>
      <c r="Y301" s="233">
        <v>32</v>
      </c>
      <c r="Z301" s="331">
        <v>-5.9929494712103182E-2</v>
      </c>
      <c r="AA301" s="399">
        <v>0</v>
      </c>
      <c r="AB301" s="400" t="s">
        <v>445</v>
      </c>
      <c r="AC301" s="399">
        <v>0</v>
      </c>
      <c r="AD301" s="400" t="s">
        <v>445</v>
      </c>
      <c r="AE301" s="399">
        <v>0</v>
      </c>
      <c r="AF301" s="400"/>
      <c r="AG301" s="333">
        <v>0</v>
      </c>
      <c r="AH301" s="334" t="s">
        <v>445</v>
      </c>
    </row>
    <row r="302" spans="1:34" s="28" customFormat="1" ht="13.55" customHeight="1" thickBot="1">
      <c r="A302" s="328" t="s">
        <v>394</v>
      </c>
      <c r="B302" s="221" t="s">
        <v>43</v>
      </c>
      <c r="C302" s="216">
        <v>6554031</v>
      </c>
      <c r="D302" s="331">
        <v>4.3609907561382402</v>
      </c>
      <c r="E302" s="233">
        <v>180290</v>
      </c>
      <c r="F302" s="331">
        <v>3.783243128515335</v>
      </c>
      <c r="G302" s="233">
        <v>123185</v>
      </c>
      <c r="H302" s="331">
        <v>3.2812706356653809</v>
      </c>
      <c r="I302" s="233">
        <v>61830</v>
      </c>
      <c r="J302" s="331">
        <v>11.41566265060241</v>
      </c>
      <c r="K302" s="233">
        <v>89258</v>
      </c>
      <c r="L302" s="331">
        <v>14.927551748750892</v>
      </c>
      <c r="M302" s="233">
        <v>14372</v>
      </c>
      <c r="N302" s="331">
        <v>6.003898635477583</v>
      </c>
      <c r="O302" s="233"/>
      <c r="P302" s="331"/>
      <c r="Q302" s="233">
        <v>3089</v>
      </c>
      <c r="R302" s="331">
        <v>18.929032258064517</v>
      </c>
      <c r="S302" s="233">
        <v>10790</v>
      </c>
      <c r="T302" s="331">
        <v>4.1825168107588855</v>
      </c>
      <c r="U302" s="233">
        <v>0</v>
      </c>
      <c r="V302" s="331" t="s">
        <v>445</v>
      </c>
      <c r="W302" s="233">
        <v>389</v>
      </c>
      <c r="X302" s="331">
        <v>3.052083333333333</v>
      </c>
      <c r="Y302" s="233">
        <v>99</v>
      </c>
      <c r="Z302" s="331">
        <v>2.09375</v>
      </c>
      <c r="AA302" s="399">
        <v>0</v>
      </c>
      <c r="AB302" s="400" t="s">
        <v>445</v>
      </c>
      <c r="AC302" s="399">
        <v>0</v>
      </c>
      <c r="AD302" s="400" t="s">
        <v>445</v>
      </c>
      <c r="AE302" s="399">
        <v>0</v>
      </c>
      <c r="AF302" s="400"/>
      <c r="AG302" s="333">
        <v>0</v>
      </c>
      <c r="AH302" s="334" t="s">
        <v>445</v>
      </c>
    </row>
    <row r="303" spans="1:34" s="28" customFormat="1" ht="13.55" customHeight="1" thickBot="1">
      <c r="A303" s="328" t="s">
        <v>427</v>
      </c>
      <c r="B303" s="221" t="s">
        <v>43</v>
      </c>
      <c r="C303" s="216">
        <v>22715841</v>
      </c>
      <c r="D303" s="327">
        <v>2.4659343234720739</v>
      </c>
      <c r="E303" s="216">
        <v>434583</v>
      </c>
      <c r="F303" s="331">
        <v>1.4104664706861167</v>
      </c>
      <c r="G303" s="216">
        <v>227284</v>
      </c>
      <c r="H303" s="331">
        <v>0.84506230466371712</v>
      </c>
      <c r="I303" s="216">
        <v>199669</v>
      </c>
      <c r="J303" s="331">
        <v>2.2293223354358727</v>
      </c>
      <c r="K303" s="216">
        <v>181719</v>
      </c>
      <c r="L303" s="331">
        <v>1.0358847386228685</v>
      </c>
      <c r="M303" s="216">
        <v>54816</v>
      </c>
      <c r="N303" s="331">
        <v>2.814082939048149</v>
      </c>
      <c r="O303" s="216"/>
      <c r="P303" s="327"/>
      <c r="Q303" s="216">
        <v>13163</v>
      </c>
      <c r="R303" s="331">
        <v>3.2612495953382972</v>
      </c>
      <c r="S303" s="216">
        <v>21248</v>
      </c>
      <c r="T303" s="331">
        <v>0.96923076923076934</v>
      </c>
      <c r="U303" s="399">
        <v>0</v>
      </c>
      <c r="V303" s="400" t="s">
        <v>445</v>
      </c>
      <c r="W303" s="216">
        <v>1273</v>
      </c>
      <c r="X303" s="331">
        <v>2.2724935732647813</v>
      </c>
      <c r="Y303" s="216">
        <v>623</v>
      </c>
      <c r="Z303" s="331">
        <v>5.2929292929292933</v>
      </c>
      <c r="AA303" s="225"/>
      <c r="AB303" s="337"/>
      <c r="AC303" s="225"/>
      <c r="AD303" s="337"/>
      <c r="AE303" s="225"/>
      <c r="AF303" s="337"/>
      <c r="AG303" s="225"/>
      <c r="AH303" s="337"/>
    </row>
    <row r="304" spans="1:34" s="28" customFormat="1" ht="13.55" customHeight="1" thickBot="1">
      <c r="A304" s="526" t="s">
        <v>438</v>
      </c>
      <c r="B304" s="260" t="s">
        <v>43</v>
      </c>
      <c r="C304" s="216">
        <v>28686435</v>
      </c>
      <c r="D304" s="327">
        <v>0.26283834263499206</v>
      </c>
      <c r="E304" s="216">
        <v>391785</v>
      </c>
      <c r="F304" s="331">
        <v>-9.8480612449175386E-2</v>
      </c>
      <c r="G304" s="216">
        <v>236647</v>
      </c>
      <c r="H304" s="331">
        <v>4.1195156720226667E-2</v>
      </c>
      <c r="I304" s="216">
        <v>226561</v>
      </c>
      <c r="J304" s="331">
        <v>0.13468290019983065</v>
      </c>
      <c r="K304" s="216">
        <v>101533</v>
      </c>
      <c r="L304" s="331">
        <v>0.22327441838050155</v>
      </c>
      <c r="M304" s="216">
        <v>56182</v>
      </c>
      <c r="N304" s="331">
        <v>2.4919731465265604E-2</v>
      </c>
      <c r="O304" s="216">
        <v>0</v>
      </c>
      <c r="P304" s="327" t="s">
        <v>445</v>
      </c>
      <c r="Q304" s="216">
        <v>9726</v>
      </c>
      <c r="R304" s="331">
        <v>-0.26111068905264756</v>
      </c>
      <c r="S304" s="216">
        <v>21960</v>
      </c>
      <c r="T304" s="331">
        <v>3.350903614457823E-2</v>
      </c>
      <c r="U304" s="399">
        <v>0</v>
      </c>
      <c r="V304" s="400" t="s">
        <v>445</v>
      </c>
      <c r="W304" s="216">
        <v>1377</v>
      </c>
      <c r="X304" s="331">
        <v>8.1696779261586805E-2</v>
      </c>
      <c r="Y304" s="216">
        <v>595</v>
      </c>
      <c r="Z304" s="331">
        <v>-4.49438202247191E-2</v>
      </c>
      <c r="AA304" s="225"/>
      <c r="AB304" s="337"/>
      <c r="AC304" s="225"/>
      <c r="AD304" s="337"/>
      <c r="AE304" s="225"/>
      <c r="AF304" s="337"/>
      <c r="AG304" s="225"/>
      <c r="AH304" s="337"/>
    </row>
    <row r="305" spans="1:34" s="28" customFormat="1" ht="13.55" customHeight="1" thickBot="1">
      <c r="A305" s="527" t="s">
        <v>443</v>
      </c>
      <c r="B305" s="401" t="s">
        <v>43</v>
      </c>
      <c r="C305" s="399">
        <f>SUM(C256:C267)</f>
        <v>29550177</v>
      </c>
      <c r="D305" s="555">
        <f ca="1">IFERROR(IF((C305/SUM(OFFSET(C$244,0,0,COUNTIF(C256:C267,"&gt;-1")))-1)=-100%,"",(C305/SUM(OFFSET(C$244,0,0,COUNTIF(C256:C267,"&gt;-1")))-1)),"")</f>
        <v>3.0109771395434803E-2</v>
      </c>
      <c r="E305" s="399">
        <f>SUM(E256:E267)</f>
        <v>431872</v>
      </c>
      <c r="F305" s="555">
        <f ca="1">IFERROR(IF((E305/SUM(OFFSET(E$244,0,0,COUNTIF(E256:E267,"&gt;-1")))-1)=-100%,"",(E305/SUM(OFFSET(E$244,0,0,COUNTIF(E256:E267,"&gt;-1")))-1)),"")</f>
        <v>0.10231887387214922</v>
      </c>
      <c r="G305" s="399">
        <f>SUM(G256:G267)</f>
        <v>240768</v>
      </c>
      <c r="H305" s="555">
        <f ca="1">IFERROR(IF((G305/SUM(OFFSET(G$244,0,0,COUNTIF(G256:G267,"&gt;-1")))-1)=-100%,"",(G305/SUM(OFFSET(G$244,0,0,COUNTIF(G256:G267,"&gt;-1")))-1)),"")</f>
        <v>1.7414123145444549E-2</v>
      </c>
      <c r="I305" s="399">
        <f>SUM(I256:I267)</f>
        <v>224809</v>
      </c>
      <c r="J305" s="555">
        <f ca="1">IFERROR(IF((I305/SUM(OFFSET(I$244,0,0,COUNTIF(I256:I267,"&gt;-1")))-1)=-100%,"",(I305/SUM(OFFSET(I$244,0,0,COUNTIF(I256:I267,"&gt;-1")))-1)),"")</f>
        <v>-7.7330167151451468E-3</v>
      </c>
      <c r="K305" s="399">
        <f>SUM(K256:K267)</f>
        <v>0</v>
      </c>
      <c r="L305" s="555" t="str">
        <f ca="1">IFERROR(IF((K305/SUM(OFFSET(K$244,0,0,COUNTIF(K256:K267,"&gt;-1")))-1)=-100%,"",(K305/SUM(OFFSET(K$244,0,0,COUNTIF(K256:K267,"&gt;-1")))-1)),"")</f>
        <v/>
      </c>
      <c r="M305" s="399">
        <f>SUM(M256:M267)</f>
        <v>45357</v>
      </c>
      <c r="N305" s="555">
        <f ca="1">IFERROR(IF((M305/SUM(OFFSET(M$244,0,0,COUNTIF(M256:M267,"&gt;-1")))-1)=-100%,"",(M305/SUM(OFFSET(M$244,0,0,COUNTIF(M256:M267,"&gt;-1")))-1)),"")</f>
        <v>-0.19267736997614893</v>
      </c>
      <c r="O305" s="399">
        <v>0</v>
      </c>
      <c r="P305" s="400" t="s">
        <v>445</v>
      </c>
      <c r="Q305" s="399">
        <f>SUM(Q256:Q267)</f>
        <v>7409</v>
      </c>
      <c r="R305" s="555">
        <f ca="1">IFERROR(IF((Q305/SUM(OFFSET(Q$244,0,0,COUNTIF(Q256:Q267,"&gt;-1")))-1)=-100%,"",(Q305/SUM(OFFSET(Q$244,0,0,COUNTIF(Q256:Q267,"&gt;-1")))-1)),"")</f>
        <v>-0.28235180162727624</v>
      </c>
      <c r="S305" s="399">
        <f>SUM(S256:S267)</f>
        <v>21677</v>
      </c>
      <c r="T305" s="555">
        <f ca="1">IFERROR(IF((S305/SUM(OFFSET(S$244,0,0,COUNTIF(S256:S267,"&gt;-1")))-1)=-100%,"",(S305/SUM(OFFSET(S$244,0,0,COUNTIF(S256:S267,"&gt;-1")))-1)),"")</f>
        <v>-1.2887067395264129E-2</v>
      </c>
      <c r="U305" s="557"/>
      <c r="V305" s="557"/>
      <c r="W305" s="399">
        <f>SUM(W256:W267)</f>
        <v>52</v>
      </c>
      <c r="X305" s="555">
        <f ca="1">IFERROR(IF((W305/SUM(OFFSET(W$244,0,0,COUNTIF(W256:W267,"&gt;-1")))-1)=-100%,"",(W305/SUM(OFFSET(W$244,0,0,COUNTIF(W256:W267,"&gt;-1")))-1)),"")</f>
        <v>2.25</v>
      </c>
      <c r="Y305" s="399">
        <f>SUM(Y256:Y267)</f>
        <v>90</v>
      </c>
      <c r="Z305" s="555">
        <f ca="1">IFERROR(IF((Y305/SUM(OFFSET(Y$244,0,0,COUNTIF(Y256:Y267,"&gt;-1")))-1)=-100%,"",(Y305/SUM(OFFSET(Y$244,0,0,COUNTIF(Y256:Y267,"&gt;-1")))-1)),"")</f>
        <v>-0.84873949579831931</v>
      </c>
      <c r="AA305" s="225"/>
      <c r="AB305" s="337"/>
      <c r="AC305" s="225"/>
      <c r="AD305" s="337"/>
      <c r="AE305" s="225"/>
      <c r="AF305" s="337"/>
      <c r="AG305" s="225"/>
      <c r="AH305" s="337"/>
    </row>
    <row r="306" spans="1:34" s="28" customFormat="1" ht="13.55" customHeight="1" thickBot="1">
      <c r="A306" s="335" t="s">
        <v>458</v>
      </c>
      <c r="B306" s="336" t="s">
        <v>43</v>
      </c>
      <c r="C306" s="333">
        <f>SUM(C268:C279)</f>
        <v>10616842</v>
      </c>
      <c r="D306" s="444">
        <f ca="1">IFERROR(IF((C306/SUM(OFFSET(C$256,0,0,COUNTIF(C268:C279,"&gt;-1")))-1)=-100%,"",(C306/SUM(OFFSET(C$256,0,0,COUNTIF(C268:C279,"&gt;-1")))-1)),"")</f>
        <v>6.7437903789003384E-2</v>
      </c>
      <c r="E306" s="333">
        <f>SUM(E268:E279)</f>
        <v>0</v>
      </c>
      <c r="F306" s="444" t="str">
        <f ca="1">IFERROR(IF((E306/SUM(OFFSET(E$256,0,0,COUNTIF(E268:E279,"&gt;-1")))-1)=-100%,"",(E306/SUM(OFFSET(E$256,0,0,COUNTIF(E268:E279,"&gt;-1")))-1)),"")</f>
        <v/>
      </c>
      <c r="G306" s="333">
        <f>SUM(G268:G279)</f>
        <v>41447</v>
      </c>
      <c r="H306" s="444">
        <f ca="1">IFERROR(IF((G306/SUM(OFFSET(G$256,0,0,COUNTIF(G268:G279,"&gt;-1")))-1)=-100%,"",(G306/SUM(OFFSET(G$256,0,0,COUNTIF(G268:G279,"&gt;-1")))-1)),"")</f>
        <v>-0.15964802011313639</v>
      </c>
      <c r="I306" s="333">
        <f>SUM(I268:I279)</f>
        <v>49570</v>
      </c>
      <c r="J306" s="444">
        <f ca="1">IFERROR(IF((I306/SUM(OFFSET(I$256,0,0,COUNTIF(I268:I279,"&gt;-1")))-1)=-100%,"",(I306/SUM(OFFSET(I$256,0,0,COUNTIF(I268:I279,"&gt;-1")))-1)),"")</f>
        <v>-0.10000363121391476</v>
      </c>
      <c r="K306" s="333">
        <f>SUM(K268:K279)</f>
        <v>0</v>
      </c>
      <c r="L306" s="444" t="str">
        <f ca="1">IFERROR(IF((K306/SUM(OFFSET(K$256,0,0,COUNTIF(K268:K279,"&gt;-1")))-1)=-100%,"",(K306/SUM(OFFSET(K$256,0,0,COUNTIF(K268:K279,"&gt;-1")))-1)),"")</f>
        <v/>
      </c>
      <c r="M306" s="333">
        <f>SUM(M268:M279)</f>
        <v>8164</v>
      </c>
      <c r="N306" s="444">
        <f ca="1">IFERROR(IF((M306/SUM(OFFSET(M$256,0,0,COUNTIF(M268:M279,"&gt;-1")))-1)=-100%,"",(M306/SUM(OFFSET(M$256,0,0,COUNTIF(M268:M279,"&gt;-1")))-1)),"")</f>
        <v>-0.29444300406187884</v>
      </c>
      <c r="O306" s="333">
        <f>SUM(O268:O279)</f>
        <v>0</v>
      </c>
      <c r="P306" s="444" t="str">
        <f ca="1">IFERROR(IF((O306/SUM(OFFSET(O$244,0,0,COUNTIF(O257:O268,"&gt;-1")))-1)=-100%,"",(O306/SUM(OFFSET(O$244,0,0,COUNTIF(O257:O268,"&gt;-1")))-1)),"")</f>
        <v/>
      </c>
      <c r="Q306" s="333">
        <f>SUM(Q268:Q279)</f>
        <v>426</v>
      </c>
      <c r="R306" s="444">
        <f ca="1">IFERROR(IF((Q306/SUM(OFFSET(Q$256,0,0,COUNTIF(Q268:Q279,"&gt;-1")))-1)=-100%,"",(Q306/SUM(OFFSET(Q$256,0,0,COUNTIF(Q268:Q279,"&gt;-1")))-1)),"")</f>
        <v>0.12401055408970985</v>
      </c>
      <c r="S306" s="333">
        <f>SUM(S268:S279)</f>
        <v>5675</v>
      </c>
      <c r="T306" s="444">
        <f ca="1">IFERROR(IF((S306/SUM(OFFSET(S$256,0,0,COUNTIF(S268:S279,"&gt;-1")))-1)=-100%,"",(S306/SUM(OFFSET(S$256,0,0,COUNTIF(S268:S279,"&gt;-1")))-1)),"")</f>
        <v>6.5927873779113355E-2</v>
      </c>
      <c r="U306" s="333">
        <f>SUM(U268:U279)</f>
        <v>0</v>
      </c>
      <c r="V306" s="444" t="str">
        <f ca="1">IFERROR(IF((U306/SUM(OFFSET(U$244,0,0,COUNTIF(U257:U268,"&gt;-1")))-1)=-100%,"",(U306/SUM(OFFSET(U$244,0,0,COUNTIF(U257:U268,"&gt;-1")))-1)),"")</f>
        <v/>
      </c>
      <c r="W306" s="333">
        <f>SUM(W268:W279)</f>
        <v>0</v>
      </c>
      <c r="X306" s="444" t="str">
        <f ca="1">IFERROR(IF((W306/SUM(OFFSET(W$256,0,0,COUNTIF(W268:W279,"&gt;-1")))-1)=-100%,"",(W306/SUM(OFFSET(W$256,0,0,COUNTIF(W268:W279,"&gt;-1")))-1)),"")</f>
        <v/>
      </c>
      <c r="Y306" s="333">
        <f>SUM(Y268:Y279)</f>
        <v>28</v>
      </c>
      <c r="Z306" s="444">
        <f ca="1">IFERROR(IF((Y306/SUM(OFFSET(Y$256,0,0,COUNTIF(Y268:Y279,"&gt;-1")))-1)=-100%,"",(Y306/SUM(OFFSET(Y$256,0,0,COUNTIF(Y268:Y279,"&gt;-1")))-1)),"")</f>
        <v>-0.2432432432432432</v>
      </c>
      <c r="AA306" s="225"/>
      <c r="AB306" s="337"/>
      <c r="AC306" s="225"/>
      <c r="AD306" s="337"/>
      <c r="AE306" s="225"/>
      <c r="AF306" s="337"/>
      <c r="AG306" s="225"/>
      <c r="AH306" s="337"/>
    </row>
    <row r="307" spans="1:34">
      <c r="A307" s="402"/>
      <c r="B307" s="402"/>
      <c r="C307" s="402"/>
      <c r="D307" s="402"/>
      <c r="E307" s="402"/>
      <c r="F307" s="402"/>
      <c r="G307" s="402"/>
      <c r="H307" s="402"/>
      <c r="I307" s="560">
        <v>227355</v>
      </c>
      <c r="J307" s="403"/>
      <c r="K307" s="402" t="s">
        <v>336</v>
      </c>
      <c r="L307" s="402"/>
      <c r="M307" s="402"/>
      <c r="N307" s="402"/>
      <c r="O307" s="402" t="s">
        <v>426</v>
      </c>
      <c r="P307" s="402"/>
      <c r="Q307" s="403"/>
      <c r="R307" s="403"/>
      <c r="S307" s="403"/>
      <c r="T307" s="403"/>
      <c r="U307" s="402"/>
      <c r="V307" s="402"/>
      <c r="W307" s="402"/>
      <c r="X307" s="402"/>
      <c r="Y307" s="403"/>
      <c r="Z307" s="403"/>
      <c r="AA307" s="403"/>
      <c r="AB307" s="402"/>
      <c r="AC307" s="402"/>
      <c r="AD307" s="402"/>
      <c r="AE307" s="402"/>
      <c r="AF307" s="402"/>
      <c r="AG307" s="402"/>
      <c r="AH307" s="402"/>
    </row>
    <row r="308" spans="1:34">
      <c r="G308" s="50"/>
      <c r="I308" s="50"/>
      <c r="J308" s="4"/>
      <c r="K308" s="50"/>
      <c r="M308" s="50"/>
      <c r="O308" s="50"/>
      <c r="Q308" s="4"/>
      <c r="R308" s="4"/>
      <c r="S308" s="4"/>
      <c r="T308" s="4"/>
      <c r="W308" s="50"/>
      <c r="Y308" s="50"/>
      <c r="Z308" s="4"/>
      <c r="AA308" s="4"/>
    </row>
    <row r="309" spans="1:34">
      <c r="I309" s="559"/>
      <c r="J309" s="4"/>
      <c r="Q309" s="4"/>
      <c r="R309" s="4"/>
      <c r="S309" s="4"/>
      <c r="T309" s="4"/>
      <c r="Y309" s="4"/>
      <c r="Z309" s="4"/>
      <c r="AA309" s="4"/>
    </row>
    <row r="310" spans="1:34">
      <c r="I310" s="4"/>
      <c r="J310" s="4"/>
      <c r="Q310" s="4"/>
      <c r="R310" s="4"/>
      <c r="S310" s="4"/>
      <c r="T310" s="4"/>
      <c r="Y310" s="4"/>
      <c r="Z310" s="4"/>
      <c r="AA310" s="4"/>
    </row>
    <row r="311" spans="1:34">
      <c r="I311" s="4"/>
      <c r="J311" s="4"/>
      <c r="Q311" s="4"/>
      <c r="R311" s="4"/>
      <c r="S311" s="4"/>
      <c r="T311" s="4"/>
      <c r="Y311" s="4"/>
      <c r="Z311" s="4"/>
      <c r="AA311" s="4"/>
    </row>
    <row r="312" spans="1:34">
      <c r="I312" s="4"/>
      <c r="J312" s="4"/>
      <c r="Q312" s="4"/>
      <c r="R312" s="4"/>
      <c r="S312" s="4"/>
      <c r="T312" s="4"/>
      <c r="Y312" s="4"/>
      <c r="Z312" s="4"/>
      <c r="AA312" s="4"/>
    </row>
    <row r="313" spans="1:34">
      <c r="I313" s="4"/>
      <c r="J313" s="4"/>
      <c r="Q313" s="4"/>
      <c r="R313" s="4"/>
      <c r="S313" s="4"/>
      <c r="T313" s="4"/>
      <c r="Y313" s="4"/>
      <c r="Z313" s="4"/>
      <c r="AA313" s="4"/>
    </row>
    <row r="314" spans="1:34">
      <c r="I314" s="4"/>
      <c r="J314" s="4"/>
      <c r="Q314" s="4"/>
      <c r="R314" s="4"/>
      <c r="S314" s="4"/>
      <c r="T314" s="4"/>
      <c r="Y314" s="4"/>
      <c r="Z314" s="4"/>
      <c r="AA314" s="4"/>
    </row>
    <row r="315" spans="1:34">
      <c r="I315" s="12"/>
      <c r="J315" s="4"/>
      <c r="Q315" s="4"/>
      <c r="R315" s="4"/>
      <c r="S315" s="4"/>
      <c r="T315" s="4"/>
      <c r="Y315" s="4"/>
      <c r="Z315" s="11"/>
      <c r="AA315" s="4"/>
    </row>
    <row r="316" spans="1:34">
      <c r="I316" s="12"/>
      <c r="J316" s="4"/>
      <c r="Q316" s="4"/>
      <c r="R316" s="4"/>
      <c r="S316" s="4"/>
      <c r="T316" s="4"/>
      <c r="Y316" s="4"/>
      <c r="Z316" s="11"/>
      <c r="AA316" s="4"/>
    </row>
    <row r="317" spans="1:34">
      <c r="I317" s="12"/>
      <c r="J317" s="4"/>
      <c r="Q317" s="4"/>
      <c r="R317" s="4"/>
      <c r="S317" s="4"/>
      <c r="T317" s="4"/>
      <c r="Y317" s="4"/>
      <c r="Z317" s="11"/>
      <c r="AA317" s="4"/>
    </row>
    <row r="318" spans="1:34">
      <c r="I318" s="4"/>
      <c r="J318" s="4"/>
      <c r="Q318" s="4"/>
      <c r="R318" s="4"/>
      <c r="S318" s="4"/>
      <c r="T318" s="4"/>
      <c r="Y318" s="4"/>
      <c r="Z318" s="4"/>
      <c r="AA318" s="4"/>
    </row>
    <row r="319" spans="1:34">
      <c r="I319" s="4"/>
      <c r="J319" s="13"/>
      <c r="Q319" s="4"/>
      <c r="R319" s="4"/>
      <c r="S319" s="14"/>
      <c r="T319" s="14"/>
      <c r="Y319" s="4"/>
      <c r="Z319" s="4"/>
      <c r="AA319" s="4"/>
    </row>
    <row r="320" spans="1:34">
      <c r="I320" s="4"/>
      <c r="J320" s="13"/>
      <c r="Q320" s="4"/>
      <c r="R320" s="4"/>
      <c r="S320" s="14"/>
      <c r="T320" s="14"/>
      <c r="Y320" s="4"/>
      <c r="Z320" s="4"/>
      <c r="AA320" s="4"/>
    </row>
    <row r="321" spans="9:27">
      <c r="I321" s="4"/>
      <c r="J321" s="4"/>
      <c r="Q321" s="4"/>
      <c r="R321" s="4"/>
      <c r="S321" s="4"/>
      <c r="T321" s="4"/>
      <c r="Y321" s="4"/>
      <c r="Z321" s="4"/>
      <c r="AA321" s="4"/>
    </row>
    <row r="322" spans="9:27">
      <c r="I322" s="4"/>
      <c r="J322" s="4"/>
      <c r="Q322" s="4"/>
      <c r="R322" s="4"/>
      <c r="S322" s="4"/>
      <c r="T322" s="4"/>
      <c r="Y322" s="4"/>
      <c r="Z322" s="4"/>
      <c r="AA322" s="4"/>
    </row>
  </sheetData>
  <mergeCells count="328">
    <mergeCell ref="A244:A255"/>
    <mergeCell ref="E244:E255"/>
    <mergeCell ref="F244:F255"/>
    <mergeCell ref="K244:K246"/>
    <mergeCell ref="L244:L246"/>
    <mergeCell ref="K247:K249"/>
    <mergeCell ref="L247:L249"/>
    <mergeCell ref="K250:K252"/>
    <mergeCell ref="L250:L252"/>
    <mergeCell ref="K253:K255"/>
    <mergeCell ref="L253:L255"/>
    <mergeCell ref="E232:E243"/>
    <mergeCell ref="F232:F243"/>
    <mergeCell ref="K238:K240"/>
    <mergeCell ref="L238:L240"/>
    <mergeCell ref="L235:L237"/>
    <mergeCell ref="K232:K234"/>
    <mergeCell ref="K235:K237"/>
    <mergeCell ref="L208:L210"/>
    <mergeCell ref="L211:L213"/>
    <mergeCell ref="L214:L216"/>
    <mergeCell ref="L217:L219"/>
    <mergeCell ref="L220:L222"/>
    <mergeCell ref="L223:L225"/>
    <mergeCell ref="L226:L228"/>
    <mergeCell ref="L229:L231"/>
    <mergeCell ref="L232:L234"/>
    <mergeCell ref="K241:K243"/>
    <mergeCell ref="L241:L243"/>
    <mergeCell ref="A232:A243"/>
    <mergeCell ref="E220:E231"/>
    <mergeCell ref="F220:F231"/>
    <mergeCell ref="P130:P132"/>
    <mergeCell ref="P133:P135"/>
    <mergeCell ref="U136:U138"/>
    <mergeCell ref="V136:V138"/>
    <mergeCell ref="U139:U141"/>
    <mergeCell ref="U154:U156"/>
    <mergeCell ref="V154:V156"/>
    <mergeCell ref="U142:U144"/>
    <mergeCell ref="V139:V141"/>
    <mergeCell ref="V142:V144"/>
    <mergeCell ref="U145:U147"/>
    <mergeCell ref="V145:V147"/>
    <mergeCell ref="V148:V150"/>
    <mergeCell ref="U151:U153"/>
    <mergeCell ref="V151:V153"/>
    <mergeCell ref="U148:U150"/>
    <mergeCell ref="K133:K135"/>
    <mergeCell ref="K193:K195"/>
    <mergeCell ref="L193:L195"/>
    <mergeCell ref="O136:O147"/>
    <mergeCell ref="P136:P147"/>
    <mergeCell ref="AD172:AD183"/>
    <mergeCell ref="AE124:AE135"/>
    <mergeCell ref="AF124:AF135"/>
    <mergeCell ref="AE136:AE147"/>
    <mergeCell ref="AF136:AF147"/>
    <mergeCell ref="AE148:AE159"/>
    <mergeCell ref="AF148:AF159"/>
    <mergeCell ref="AE160:AE171"/>
    <mergeCell ref="AF160:AF171"/>
    <mergeCell ref="AE172:AE183"/>
    <mergeCell ref="AF172:AF183"/>
    <mergeCell ref="AC172:AC183"/>
    <mergeCell ref="V157:V159"/>
    <mergeCell ref="V160:V162"/>
    <mergeCell ref="V181:V183"/>
    <mergeCell ref="O184:O195"/>
    <mergeCell ref="P184:P195"/>
    <mergeCell ref="O172:O183"/>
    <mergeCell ref="P172:P183"/>
    <mergeCell ref="U160:U162"/>
    <mergeCell ref="U181:U183"/>
    <mergeCell ref="V184:V186"/>
    <mergeCell ref="V163:V165"/>
    <mergeCell ref="V166:V168"/>
    <mergeCell ref="V169:V171"/>
    <mergeCell ref="V172:V174"/>
    <mergeCell ref="V175:V177"/>
    <mergeCell ref="V178:V180"/>
    <mergeCell ref="O160:O171"/>
    <mergeCell ref="P160:P171"/>
    <mergeCell ref="P148:P159"/>
    <mergeCell ref="U157:U159"/>
    <mergeCell ref="U163:U165"/>
    <mergeCell ref="U166:U168"/>
    <mergeCell ref="U169:U171"/>
    <mergeCell ref="U172:U174"/>
    <mergeCell ref="U175:U177"/>
    <mergeCell ref="U178:U180"/>
    <mergeCell ref="U184:U186"/>
    <mergeCell ref="E184:E195"/>
    <mergeCell ref="F184:F195"/>
    <mergeCell ref="A136:A147"/>
    <mergeCell ref="L151:L153"/>
    <mergeCell ref="L154:L156"/>
    <mergeCell ref="K154:K156"/>
    <mergeCell ref="L136:L138"/>
    <mergeCell ref="K139:K141"/>
    <mergeCell ref="K169:K171"/>
    <mergeCell ref="L190:L192"/>
    <mergeCell ref="E172:E183"/>
    <mergeCell ref="F172:F183"/>
    <mergeCell ref="F160:F171"/>
    <mergeCell ref="L169:L171"/>
    <mergeCell ref="A160:A171"/>
    <mergeCell ref="E148:E159"/>
    <mergeCell ref="E160:E171"/>
    <mergeCell ref="K76:K78"/>
    <mergeCell ref="K79:K81"/>
    <mergeCell ref="A184:A195"/>
    <mergeCell ref="K184:K186"/>
    <mergeCell ref="L184:L186"/>
    <mergeCell ref="K187:K189"/>
    <mergeCell ref="L187:L189"/>
    <mergeCell ref="K178:K180"/>
    <mergeCell ref="L178:L180"/>
    <mergeCell ref="A172:A183"/>
    <mergeCell ref="K181:K183"/>
    <mergeCell ref="L181:L183"/>
    <mergeCell ref="L172:L174"/>
    <mergeCell ref="K172:K174"/>
    <mergeCell ref="L175:L177"/>
    <mergeCell ref="K175:K177"/>
    <mergeCell ref="A76:A87"/>
    <mergeCell ref="K91:K93"/>
    <mergeCell ref="K82:K84"/>
    <mergeCell ref="K85:K87"/>
    <mergeCell ref="K88:K90"/>
    <mergeCell ref="L85:L87"/>
    <mergeCell ref="A88:A99"/>
    <mergeCell ref="K190:K192"/>
    <mergeCell ref="P76:P87"/>
    <mergeCell ref="L79:L81"/>
    <mergeCell ref="L94:L96"/>
    <mergeCell ref="L76:L78"/>
    <mergeCell ref="O76:O87"/>
    <mergeCell ref="O88:O99"/>
    <mergeCell ref="P88:P99"/>
    <mergeCell ref="L91:L93"/>
    <mergeCell ref="P10:P12"/>
    <mergeCell ref="P16:P18"/>
    <mergeCell ref="P19:P21"/>
    <mergeCell ref="L22:L24"/>
    <mergeCell ref="L88:L90"/>
    <mergeCell ref="P40:P51"/>
    <mergeCell ref="P28:P39"/>
    <mergeCell ref="L19:L21"/>
    <mergeCell ref="P4:P6"/>
    <mergeCell ref="L7:L9"/>
    <mergeCell ref="K4:K6"/>
    <mergeCell ref="K7:K9"/>
    <mergeCell ref="P22:P24"/>
    <mergeCell ref="P25:P27"/>
    <mergeCell ref="O16:O27"/>
    <mergeCell ref="P7:P9"/>
    <mergeCell ref="P13:P15"/>
    <mergeCell ref="K37:K39"/>
    <mergeCell ref="L25:L27"/>
    <mergeCell ref="L34:L36"/>
    <mergeCell ref="K19:K21"/>
    <mergeCell ref="A52:A63"/>
    <mergeCell ref="C2:D2"/>
    <mergeCell ref="K22:K24"/>
    <mergeCell ref="K28:K30"/>
    <mergeCell ref="L52:L54"/>
    <mergeCell ref="A40:A51"/>
    <mergeCell ref="A2:B3"/>
    <mergeCell ref="K46:K48"/>
    <mergeCell ref="K43:K45"/>
    <mergeCell ref="L4:L6"/>
    <mergeCell ref="K58:K60"/>
    <mergeCell ref="K13:K15"/>
    <mergeCell ref="A28:A39"/>
    <mergeCell ref="A4:A15"/>
    <mergeCell ref="K25:K27"/>
    <mergeCell ref="K40:K42"/>
    <mergeCell ref="L46:L48"/>
    <mergeCell ref="K31:K33"/>
    <mergeCell ref="L55:L57"/>
    <mergeCell ref="K16:K18"/>
    <mergeCell ref="A64:A75"/>
    <mergeCell ref="O28:O39"/>
    <mergeCell ref="O4:O15"/>
    <mergeCell ref="K73:K75"/>
    <mergeCell ref="K70:K72"/>
    <mergeCell ref="K67:K69"/>
    <mergeCell ref="O52:O63"/>
    <mergeCell ref="L40:L42"/>
    <mergeCell ref="K52:K54"/>
    <mergeCell ref="K55:K57"/>
    <mergeCell ref="K49:K51"/>
    <mergeCell ref="L43:L45"/>
    <mergeCell ref="L49:L51"/>
    <mergeCell ref="L61:L63"/>
    <mergeCell ref="A16:A27"/>
    <mergeCell ref="L31:L33"/>
    <mergeCell ref="K61:K63"/>
    <mergeCell ref="L28:L30"/>
    <mergeCell ref="L16:L18"/>
    <mergeCell ref="L37:L39"/>
    <mergeCell ref="K34:K36"/>
    <mergeCell ref="L13:L15"/>
    <mergeCell ref="K10:K12"/>
    <mergeCell ref="L10:L12"/>
    <mergeCell ref="K64:K66"/>
    <mergeCell ref="K166:K168"/>
    <mergeCell ref="L160:L162"/>
    <mergeCell ref="K160:K162"/>
    <mergeCell ref="L163:L165"/>
    <mergeCell ref="K163:K165"/>
    <mergeCell ref="L166:L168"/>
    <mergeCell ref="K145:K147"/>
    <mergeCell ref="L145:L147"/>
    <mergeCell ref="K148:K150"/>
    <mergeCell ref="L139:L141"/>
    <mergeCell ref="L130:L132"/>
    <mergeCell ref="L82:L84"/>
    <mergeCell ref="L106:L108"/>
    <mergeCell ref="K103:K105"/>
    <mergeCell ref="K124:K126"/>
    <mergeCell ref="L115:L117"/>
    <mergeCell ref="L109:L111"/>
    <mergeCell ref="L67:L69"/>
    <mergeCell ref="L157:L159"/>
    <mergeCell ref="K157:K159"/>
    <mergeCell ref="K136:K138"/>
    <mergeCell ref="L148:L150"/>
    <mergeCell ref="K130:K132"/>
    <mergeCell ref="P100:P111"/>
    <mergeCell ref="O40:O51"/>
    <mergeCell ref="O64:O75"/>
    <mergeCell ref="L70:L72"/>
    <mergeCell ref="L73:L75"/>
    <mergeCell ref="L100:L102"/>
    <mergeCell ref="L124:L126"/>
    <mergeCell ref="L133:L135"/>
    <mergeCell ref="L112:L114"/>
    <mergeCell ref="P52:P63"/>
    <mergeCell ref="P64:P75"/>
    <mergeCell ref="L58:L60"/>
    <mergeCell ref="L64:L66"/>
    <mergeCell ref="P124:P126"/>
    <mergeCell ref="L103:L105"/>
    <mergeCell ref="O100:O111"/>
    <mergeCell ref="L121:L123"/>
    <mergeCell ref="O127:O129"/>
    <mergeCell ref="O118:O120"/>
    <mergeCell ref="O124:O126"/>
    <mergeCell ref="O112:O114"/>
    <mergeCell ref="P112:P123"/>
    <mergeCell ref="P127:P129"/>
    <mergeCell ref="L118:L120"/>
    <mergeCell ref="A100:A111"/>
    <mergeCell ref="K151:K153"/>
    <mergeCell ref="A124:A135"/>
    <mergeCell ref="K109:K111"/>
    <mergeCell ref="K94:K96"/>
    <mergeCell ref="A148:A159"/>
    <mergeCell ref="O115:O117"/>
    <mergeCell ref="K142:K144"/>
    <mergeCell ref="L142:L144"/>
    <mergeCell ref="K121:K123"/>
    <mergeCell ref="K106:K108"/>
    <mergeCell ref="O121:O123"/>
    <mergeCell ref="A112:A123"/>
    <mergeCell ref="K97:K99"/>
    <mergeCell ref="K115:K117"/>
    <mergeCell ref="K118:K120"/>
    <mergeCell ref="L127:L129"/>
    <mergeCell ref="O133:O135"/>
    <mergeCell ref="O148:O159"/>
    <mergeCell ref="K127:K129"/>
    <mergeCell ref="O130:O132"/>
    <mergeCell ref="L97:L99"/>
    <mergeCell ref="K112:K114"/>
    <mergeCell ref="K100:K102"/>
    <mergeCell ref="U100:U105"/>
    <mergeCell ref="V124:V126"/>
    <mergeCell ref="U127:U129"/>
    <mergeCell ref="V127:V129"/>
    <mergeCell ref="U130:U132"/>
    <mergeCell ref="V130:V132"/>
    <mergeCell ref="V133:V135"/>
    <mergeCell ref="V100:V105"/>
    <mergeCell ref="U106:U108"/>
    <mergeCell ref="V106:V108"/>
    <mergeCell ref="U109:U111"/>
    <mergeCell ref="U112:U117"/>
    <mergeCell ref="V112:V117"/>
    <mergeCell ref="U118:U120"/>
    <mergeCell ref="V118:V120"/>
    <mergeCell ref="U124:U126"/>
    <mergeCell ref="U133:U135"/>
    <mergeCell ref="U121:U123"/>
    <mergeCell ref="V121:V123"/>
    <mergeCell ref="A220:A231"/>
    <mergeCell ref="U220:U222"/>
    <mergeCell ref="U196:U198"/>
    <mergeCell ref="E196:E207"/>
    <mergeCell ref="F196:F207"/>
    <mergeCell ref="E208:E219"/>
    <mergeCell ref="F208:F219"/>
    <mergeCell ref="A208:A219"/>
    <mergeCell ref="U208:U210"/>
    <mergeCell ref="A196:A207"/>
    <mergeCell ref="K196:K198"/>
    <mergeCell ref="L196:L198"/>
    <mergeCell ref="O196:O207"/>
    <mergeCell ref="P196:P207"/>
    <mergeCell ref="K208:K210"/>
    <mergeCell ref="K211:K213"/>
    <mergeCell ref="K214:K216"/>
    <mergeCell ref="K217:K219"/>
    <mergeCell ref="K220:K222"/>
    <mergeCell ref="K223:K225"/>
    <mergeCell ref="K226:K228"/>
    <mergeCell ref="K229:K231"/>
    <mergeCell ref="A256:A267"/>
    <mergeCell ref="E256:E267"/>
    <mergeCell ref="F256:F267"/>
    <mergeCell ref="K256:K258"/>
    <mergeCell ref="L256:L258"/>
    <mergeCell ref="K259:K261"/>
    <mergeCell ref="L259:L261"/>
    <mergeCell ref="K262:K264"/>
    <mergeCell ref="L262:L264"/>
  </mergeCells>
  <phoneticPr fontId="6" type="noConversion"/>
  <pageMargins left="0.15748031496062992" right="0.15748031496062992" top="0.39370078740157483" bottom="0" header="0.11811023622047245" footer="0"/>
  <pageSetup paperSize="9" scale="80" orientation="landscape" r:id="rId1"/>
  <headerFooter alignWithMargins="0"/>
  <rowBreaks count="2" manualBreakCount="2">
    <brk id="63" max="32" man="1"/>
    <brk id="135" max="32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70C0"/>
  </sheetPr>
  <dimension ref="A1:ZH307"/>
  <sheetViews>
    <sheetView workbookViewId="0">
      <pane xSplit="4" ySplit="3" topLeftCell="E244" activePane="bottomRight" state="frozen"/>
      <selection activeCell="B215" sqref="B215:B219"/>
      <selection pane="topRight" activeCell="B215" sqref="B215:B219"/>
      <selection pane="bottomLeft" activeCell="B215" sqref="B215:B219"/>
      <selection pane="bottomRight" activeCell="E271" sqref="E271"/>
    </sheetView>
  </sheetViews>
  <sheetFormatPr defaultColWidth="8.88671875" defaultRowHeight="13.4"/>
  <cols>
    <col min="1" max="1" width="6.109375" style="28" bestFit="1" customWidth="1"/>
    <col min="2" max="2" width="4.5546875" style="28" bestFit="1" customWidth="1"/>
    <col min="3" max="14" width="10.77734375" style="28" customWidth="1"/>
    <col min="15" max="17" width="10.77734375" style="28" hidden="1" customWidth="1"/>
    <col min="18" max="18" width="12" style="28" hidden="1" customWidth="1"/>
    <col min="19" max="16384" width="8.88671875" style="28"/>
  </cols>
  <sheetData>
    <row r="1" spans="1:51" s="5" customFormat="1" ht="31.95" thickBot="1">
      <c r="A1" s="85" t="s">
        <v>360</v>
      </c>
      <c r="B1" s="85"/>
      <c r="C1" s="404"/>
      <c r="D1" s="404"/>
      <c r="E1" s="404"/>
      <c r="F1" s="405" t="s">
        <v>92</v>
      </c>
      <c r="G1" s="406"/>
      <c r="H1" s="406"/>
      <c r="I1" s="566" t="s">
        <v>270</v>
      </c>
      <c r="J1" s="406"/>
      <c r="K1" s="404"/>
      <c r="L1" s="404"/>
      <c r="M1" s="406"/>
      <c r="N1" s="406"/>
      <c r="O1" s="406"/>
      <c r="P1" s="406"/>
      <c r="Q1" s="404"/>
      <c r="R1" s="404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0"/>
      <c r="AE1" s="8"/>
      <c r="AF1" s="8"/>
      <c r="AG1" s="8"/>
      <c r="AH1" s="8"/>
      <c r="AI1" s="8"/>
      <c r="AJ1" s="8"/>
      <c r="AK1" s="8"/>
      <c r="AL1" s="8"/>
      <c r="AM1" s="8"/>
      <c r="AN1" s="21"/>
      <c r="AO1" s="8"/>
      <c r="AP1" s="3"/>
      <c r="AQ1" s="3"/>
      <c r="AR1" s="22"/>
      <c r="AS1" s="22"/>
      <c r="AT1" s="22"/>
      <c r="AU1" s="22"/>
      <c r="AV1" s="7"/>
      <c r="AW1" s="3"/>
      <c r="AX1" s="3"/>
      <c r="AY1" s="3"/>
    </row>
    <row r="2" spans="1:51" s="5" customFormat="1" ht="17.100000000000001">
      <c r="A2" s="656"/>
      <c r="B2" s="657"/>
      <c r="C2" s="654" t="s">
        <v>23</v>
      </c>
      <c r="D2" s="655"/>
      <c r="E2" s="654" t="s">
        <v>271</v>
      </c>
      <c r="F2" s="655"/>
      <c r="G2" s="96" t="s">
        <v>85</v>
      </c>
      <c r="H2" s="97" t="s">
        <v>93</v>
      </c>
      <c r="I2" s="565" t="s">
        <v>450</v>
      </c>
      <c r="J2" s="513" t="s">
        <v>451</v>
      </c>
      <c r="K2" s="96" t="s">
        <v>86</v>
      </c>
      <c r="L2" s="97" t="s">
        <v>272</v>
      </c>
      <c r="M2" s="96" t="s">
        <v>87</v>
      </c>
      <c r="N2" s="97" t="s">
        <v>94</v>
      </c>
      <c r="O2" s="96" t="s">
        <v>88</v>
      </c>
      <c r="P2" s="97" t="s">
        <v>273</v>
      </c>
      <c r="Q2" s="96" t="s">
        <v>89</v>
      </c>
      <c r="R2" s="97" t="s">
        <v>95</v>
      </c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</row>
    <row r="3" spans="1:51" s="5" customFormat="1" ht="14.1" thickBot="1">
      <c r="A3" s="658"/>
      <c r="B3" s="659"/>
      <c r="C3" s="102" t="s">
        <v>0</v>
      </c>
      <c r="D3" s="104" t="s">
        <v>1</v>
      </c>
      <c r="E3" s="105" t="s">
        <v>0</v>
      </c>
      <c r="F3" s="106" t="s">
        <v>1</v>
      </c>
      <c r="G3" s="110" t="s">
        <v>0</v>
      </c>
      <c r="H3" s="106" t="s">
        <v>1</v>
      </c>
      <c r="I3" s="107" t="s">
        <v>0</v>
      </c>
      <c r="J3" s="108" t="s">
        <v>1</v>
      </c>
      <c r="K3" s="110" t="s">
        <v>0</v>
      </c>
      <c r="L3" s="106" t="s">
        <v>1</v>
      </c>
      <c r="M3" s="110" t="s">
        <v>0</v>
      </c>
      <c r="N3" s="106" t="s">
        <v>1</v>
      </c>
      <c r="O3" s="110" t="s">
        <v>0</v>
      </c>
      <c r="P3" s="106" t="s">
        <v>1</v>
      </c>
      <c r="Q3" s="407" t="s">
        <v>0</v>
      </c>
      <c r="R3" s="115" t="s">
        <v>1</v>
      </c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</row>
    <row r="4" spans="1:51" s="5" customFormat="1" ht="13.55" customHeight="1">
      <c r="A4" s="643" t="s">
        <v>24</v>
      </c>
      <c r="B4" s="117" t="s">
        <v>25</v>
      </c>
      <c r="C4" s="118">
        <v>793478</v>
      </c>
      <c r="D4" s="119"/>
      <c r="E4" s="120">
        <v>1582</v>
      </c>
      <c r="F4" s="121"/>
      <c r="G4" s="120"/>
      <c r="H4" s="121"/>
      <c r="I4" s="118"/>
      <c r="J4" s="119"/>
      <c r="K4" s="305">
        <v>4</v>
      </c>
      <c r="L4" s="121"/>
      <c r="M4" s="120"/>
      <c r="N4" s="121"/>
      <c r="O4" s="120"/>
      <c r="P4" s="121"/>
      <c r="Q4" s="120"/>
      <c r="R4" s="121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51" s="5" customFormat="1" ht="13.55" customHeight="1">
      <c r="A5" s="644"/>
      <c r="B5" s="117" t="s">
        <v>26</v>
      </c>
      <c r="C5" s="118">
        <v>670447</v>
      </c>
      <c r="D5" s="119"/>
      <c r="E5" s="120">
        <v>1214</v>
      </c>
      <c r="F5" s="121"/>
      <c r="G5" s="120"/>
      <c r="H5" s="121"/>
      <c r="I5" s="118"/>
      <c r="J5" s="119"/>
      <c r="K5" s="368" t="s">
        <v>3</v>
      </c>
      <c r="L5" s="121"/>
      <c r="M5" s="120"/>
      <c r="N5" s="121"/>
      <c r="O5" s="120"/>
      <c r="P5" s="121"/>
      <c r="Q5" s="120"/>
      <c r="R5" s="121"/>
    </row>
    <row r="6" spans="1:51" s="5" customFormat="1" ht="13.55" customHeight="1">
      <c r="A6" s="644"/>
      <c r="B6" s="117" t="s">
        <v>7</v>
      </c>
      <c r="C6" s="118">
        <v>587629</v>
      </c>
      <c r="D6" s="119"/>
      <c r="E6" s="120">
        <v>883</v>
      </c>
      <c r="F6" s="121"/>
      <c r="G6" s="120"/>
      <c r="H6" s="121"/>
      <c r="I6" s="118"/>
      <c r="J6" s="119"/>
      <c r="K6" s="368" t="s">
        <v>3</v>
      </c>
      <c r="L6" s="121"/>
      <c r="M6" s="120"/>
      <c r="N6" s="121"/>
      <c r="O6" s="120"/>
      <c r="P6" s="121"/>
      <c r="Q6" s="120"/>
      <c r="R6" s="121"/>
    </row>
    <row r="7" spans="1:51" s="5" customFormat="1" ht="13.55" customHeight="1">
      <c r="A7" s="644"/>
      <c r="B7" s="117" t="s">
        <v>8</v>
      </c>
      <c r="C7" s="118">
        <v>642413</v>
      </c>
      <c r="D7" s="119"/>
      <c r="E7" s="120">
        <v>791</v>
      </c>
      <c r="F7" s="121"/>
      <c r="G7" s="120"/>
      <c r="H7" s="121"/>
      <c r="I7" s="118"/>
      <c r="J7" s="119"/>
      <c r="K7" s="368" t="s">
        <v>3</v>
      </c>
      <c r="L7" s="121"/>
      <c r="M7" s="120"/>
      <c r="N7" s="121"/>
      <c r="O7" s="120"/>
      <c r="P7" s="121"/>
      <c r="Q7" s="120"/>
      <c r="R7" s="121"/>
    </row>
    <row r="8" spans="1:51" s="5" customFormat="1" ht="13.55" customHeight="1">
      <c r="A8" s="644"/>
      <c r="B8" s="117" t="s">
        <v>9</v>
      </c>
      <c r="C8" s="118">
        <v>680185</v>
      </c>
      <c r="D8" s="119"/>
      <c r="E8" s="120">
        <v>784</v>
      </c>
      <c r="F8" s="121"/>
      <c r="G8" s="120"/>
      <c r="H8" s="121"/>
      <c r="I8" s="118"/>
      <c r="J8" s="119"/>
      <c r="K8" s="120">
        <v>2</v>
      </c>
      <c r="L8" s="121"/>
      <c r="M8" s="120"/>
      <c r="N8" s="121"/>
      <c r="O8" s="120"/>
      <c r="P8" s="121"/>
      <c r="Q8" s="120"/>
      <c r="R8" s="121"/>
    </row>
    <row r="9" spans="1:51" s="5" customFormat="1" ht="13.55" customHeight="1">
      <c r="A9" s="644"/>
      <c r="B9" s="117" t="s">
        <v>10</v>
      </c>
      <c r="C9" s="118">
        <v>712260</v>
      </c>
      <c r="D9" s="119"/>
      <c r="E9" s="120">
        <v>908</v>
      </c>
      <c r="F9" s="121"/>
      <c r="G9" s="120"/>
      <c r="H9" s="121"/>
      <c r="I9" s="118"/>
      <c r="J9" s="119"/>
      <c r="K9" s="368" t="s">
        <v>3</v>
      </c>
      <c r="L9" s="121"/>
      <c r="M9" s="120"/>
      <c r="N9" s="121"/>
      <c r="O9" s="120"/>
      <c r="P9" s="121"/>
      <c r="Q9" s="120"/>
      <c r="R9" s="121"/>
    </row>
    <row r="10" spans="1:51" s="5" customFormat="1" ht="13.55" customHeight="1">
      <c r="A10" s="644"/>
      <c r="B10" s="117" t="s">
        <v>11</v>
      </c>
      <c r="C10" s="118">
        <v>897234</v>
      </c>
      <c r="D10" s="119"/>
      <c r="E10" s="120">
        <v>1490</v>
      </c>
      <c r="F10" s="121"/>
      <c r="G10" s="120"/>
      <c r="H10" s="121"/>
      <c r="I10" s="118"/>
      <c r="J10" s="119"/>
      <c r="K10" s="120">
        <v>1</v>
      </c>
      <c r="L10" s="121"/>
      <c r="M10" s="120"/>
      <c r="N10" s="121"/>
      <c r="O10" s="120"/>
      <c r="P10" s="121"/>
      <c r="Q10" s="120"/>
      <c r="R10" s="121"/>
    </row>
    <row r="11" spans="1:51" s="5" customFormat="1" ht="13.55" customHeight="1">
      <c r="A11" s="644"/>
      <c r="B11" s="117" t="s">
        <v>12</v>
      </c>
      <c r="C11" s="118">
        <v>930573</v>
      </c>
      <c r="D11" s="119"/>
      <c r="E11" s="120">
        <v>1716</v>
      </c>
      <c r="F11" s="121"/>
      <c r="G11" s="120"/>
      <c r="H11" s="121"/>
      <c r="I11" s="118"/>
      <c r="J11" s="119"/>
      <c r="K11" s="368" t="s">
        <v>3</v>
      </c>
      <c r="L11" s="121"/>
      <c r="M11" s="120"/>
      <c r="N11" s="121"/>
      <c r="O11" s="120"/>
      <c r="P11" s="121"/>
      <c r="Q11" s="120"/>
      <c r="R11" s="121"/>
    </row>
    <row r="12" spans="1:51" s="5" customFormat="1" ht="13.55" customHeight="1">
      <c r="A12" s="644"/>
      <c r="B12" s="117" t="s">
        <v>13</v>
      </c>
      <c r="C12" s="118">
        <v>682244</v>
      </c>
      <c r="D12" s="119"/>
      <c r="E12" s="120">
        <v>987</v>
      </c>
      <c r="F12" s="121"/>
      <c r="G12" s="120"/>
      <c r="H12" s="121"/>
      <c r="I12" s="118"/>
      <c r="J12" s="119"/>
      <c r="K12" s="368" t="s">
        <v>3</v>
      </c>
      <c r="L12" s="121"/>
      <c r="M12" s="120"/>
      <c r="N12" s="121"/>
      <c r="O12" s="120"/>
      <c r="P12" s="121"/>
      <c r="Q12" s="120"/>
      <c r="R12" s="121"/>
    </row>
    <row r="13" spans="1:51" s="5" customFormat="1" ht="13.55" customHeight="1">
      <c r="A13" s="644"/>
      <c r="B13" s="117" t="s">
        <v>14</v>
      </c>
      <c r="C13" s="118">
        <v>757538</v>
      </c>
      <c r="D13" s="119"/>
      <c r="E13" s="120">
        <v>938</v>
      </c>
      <c r="F13" s="121"/>
      <c r="G13" s="120"/>
      <c r="H13" s="121"/>
      <c r="I13" s="118"/>
      <c r="J13" s="119"/>
      <c r="K13" s="368" t="s">
        <v>3</v>
      </c>
      <c r="L13" s="121"/>
      <c r="M13" s="120"/>
      <c r="N13" s="121"/>
      <c r="O13" s="120"/>
      <c r="P13" s="121"/>
      <c r="Q13" s="120"/>
      <c r="R13" s="121"/>
    </row>
    <row r="14" spans="1:51" s="5" customFormat="1" ht="13.55" customHeight="1">
      <c r="A14" s="644"/>
      <c r="B14" s="117" t="s">
        <v>15</v>
      </c>
      <c r="C14" s="118">
        <v>745887</v>
      </c>
      <c r="D14" s="119"/>
      <c r="E14" s="120">
        <v>951</v>
      </c>
      <c r="F14" s="121"/>
      <c r="G14" s="120"/>
      <c r="H14" s="121"/>
      <c r="I14" s="118"/>
      <c r="J14" s="119"/>
      <c r="K14" s="120">
        <v>1</v>
      </c>
      <c r="L14" s="121"/>
      <c r="M14" s="120"/>
      <c r="N14" s="121"/>
      <c r="O14" s="120"/>
      <c r="P14" s="121"/>
      <c r="Q14" s="120"/>
      <c r="R14" s="121"/>
    </row>
    <row r="15" spans="1:51" s="5" customFormat="1" ht="13.55" customHeight="1">
      <c r="A15" s="645"/>
      <c r="B15" s="117" t="s">
        <v>16</v>
      </c>
      <c r="C15" s="118">
        <v>725697</v>
      </c>
      <c r="D15" s="119"/>
      <c r="E15" s="120">
        <v>1068</v>
      </c>
      <c r="F15" s="121"/>
      <c r="G15" s="120"/>
      <c r="H15" s="121"/>
      <c r="I15" s="118"/>
      <c r="J15" s="119"/>
      <c r="K15" s="120"/>
      <c r="L15" s="121"/>
      <c r="M15" s="120"/>
      <c r="N15" s="121"/>
      <c r="O15" s="120"/>
      <c r="P15" s="121"/>
      <c r="Q15" s="120"/>
      <c r="R15" s="121"/>
    </row>
    <row r="16" spans="1:51" s="5" customFormat="1" ht="13.55" customHeight="1">
      <c r="A16" s="643" t="s">
        <v>196</v>
      </c>
      <c r="B16" s="152" t="s">
        <v>209</v>
      </c>
      <c r="C16" s="153">
        <v>897406</v>
      </c>
      <c r="D16" s="154">
        <v>0.13097779648585089</v>
      </c>
      <c r="E16" s="155">
        <v>1885</v>
      </c>
      <c r="F16" s="154">
        <v>0.19152970922882417</v>
      </c>
      <c r="G16" s="155"/>
      <c r="H16" s="156"/>
      <c r="I16" s="153">
        <v>106</v>
      </c>
      <c r="J16" s="154"/>
      <c r="K16" s="155">
        <v>6</v>
      </c>
      <c r="L16" s="156">
        <v>0.5</v>
      </c>
      <c r="M16" s="155"/>
      <c r="N16" s="156"/>
      <c r="O16" s="155"/>
      <c r="P16" s="156"/>
      <c r="Q16" s="155"/>
      <c r="R16" s="156"/>
    </row>
    <row r="17" spans="1:18" s="5" customFormat="1" ht="13.55" customHeight="1">
      <c r="A17" s="644"/>
      <c r="B17" s="117" t="s">
        <v>210</v>
      </c>
      <c r="C17" s="118">
        <v>745998</v>
      </c>
      <c r="D17" s="127">
        <v>0.1126875055000619</v>
      </c>
      <c r="E17" s="120">
        <v>1442</v>
      </c>
      <c r="F17" s="127">
        <v>0.18780889621087304</v>
      </c>
      <c r="G17" s="120"/>
      <c r="H17" s="168"/>
      <c r="I17" s="118">
        <v>42</v>
      </c>
      <c r="J17" s="127"/>
      <c r="K17" s="120">
        <v>4</v>
      </c>
      <c r="L17" s="168"/>
      <c r="M17" s="120"/>
      <c r="N17" s="168"/>
      <c r="O17" s="120"/>
      <c r="P17" s="168"/>
      <c r="Q17" s="120"/>
      <c r="R17" s="168"/>
    </row>
    <row r="18" spans="1:18" s="5" customFormat="1" ht="13.55" customHeight="1">
      <c r="A18" s="644"/>
      <c r="B18" s="117" t="s">
        <v>7</v>
      </c>
      <c r="C18" s="118">
        <v>707058</v>
      </c>
      <c r="D18" s="127">
        <v>0.20323877820869971</v>
      </c>
      <c r="E18" s="120">
        <v>911</v>
      </c>
      <c r="F18" s="127">
        <v>3.1710079275198089E-2</v>
      </c>
      <c r="G18" s="120"/>
      <c r="H18" s="168"/>
      <c r="I18" s="118">
        <v>52</v>
      </c>
      <c r="J18" s="127"/>
      <c r="K18" s="120">
        <v>3</v>
      </c>
      <c r="L18" s="168"/>
      <c r="M18" s="120"/>
      <c r="N18" s="168"/>
      <c r="O18" s="120"/>
      <c r="P18" s="168"/>
      <c r="Q18" s="120"/>
      <c r="R18" s="168"/>
    </row>
    <row r="19" spans="1:18" s="5" customFormat="1" ht="13.55" customHeight="1">
      <c r="A19" s="644"/>
      <c r="B19" s="117" t="s">
        <v>8</v>
      </c>
      <c r="C19" s="118">
        <v>762096</v>
      </c>
      <c r="D19" s="127">
        <v>0.18630226972368244</v>
      </c>
      <c r="E19" s="120">
        <v>882</v>
      </c>
      <c r="F19" s="127">
        <v>0.11504424778761058</v>
      </c>
      <c r="G19" s="120"/>
      <c r="H19" s="168"/>
      <c r="I19" s="118">
        <v>59</v>
      </c>
      <c r="J19" s="127"/>
      <c r="K19" s="368" t="s">
        <v>3</v>
      </c>
      <c r="L19" s="168"/>
      <c r="M19" s="120"/>
      <c r="N19" s="168"/>
      <c r="O19" s="120"/>
      <c r="P19" s="168"/>
      <c r="Q19" s="120"/>
      <c r="R19" s="168"/>
    </row>
    <row r="20" spans="1:18" s="5" customFormat="1" ht="13.55" customHeight="1">
      <c r="A20" s="644"/>
      <c r="B20" s="117" t="s">
        <v>9</v>
      </c>
      <c r="C20" s="118">
        <v>802497</v>
      </c>
      <c r="D20" s="127">
        <v>0.17982166616435236</v>
      </c>
      <c r="E20" s="120">
        <v>841</v>
      </c>
      <c r="F20" s="127">
        <v>5.8000000000000003E-2</v>
      </c>
      <c r="G20" s="120"/>
      <c r="H20" s="168"/>
      <c r="I20" s="118">
        <v>92</v>
      </c>
      <c r="J20" s="127"/>
      <c r="K20" s="120">
        <v>4</v>
      </c>
      <c r="L20" s="168">
        <v>5.8000000000000003E-2</v>
      </c>
      <c r="M20" s="120"/>
      <c r="N20" s="168"/>
      <c r="O20" s="120"/>
      <c r="P20" s="168"/>
      <c r="Q20" s="120"/>
      <c r="R20" s="168"/>
    </row>
    <row r="21" spans="1:18" s="5" customFormat="1" ht="13.55" customHeight="1">
      <c r="A21" s="644"/>
      <c r="B21" s="117" t="s">
        <v>10</v>
      </c>
      <c r="C21" s="118">
        <v>865693</v>
      </c>
      <c r="D21" s="127">
        <v>0.21541712296071661</v>
      </c>
      <c r="E21" s="120">
        <v>1120</v>
      </c>
      <c r="F21" s="127">
        <v>0.23348017621145375</v>
      </c>
      <c r="G21" s="120"/>
      <c r="H21" s="168"/>
      <c r="I21" s="118">
        <v>38</v>
      </c>
      <c r="J21" s="127"/>
      <c r="K21" s="120">
        <v>2</v>
      </c>
      <c r="L21" s="168"/>
      <c r="M21" s="120"/>
      <c r="N21" s="168"/>
      <c r="O21" s="120"/>
      <c r="P21" s="168"/>
      <c r="Q21" s="120"/>
      <c r="R21" s="168"/>
    </row>
    <row r="22" spans="1:18" s="5" customFormat="1" ht="13.55" customHeight="1">
      <c r="A22" s="644"/>
      <c r="B22" s="117" t="s">
        <v>11</v>
      </c>
      <c r="C22" s="118">
        <v>1020757</v>
      </c>
      <c r="D22" s="127">
        <v>0.13767088630167826</v>
      </c>
      <c r="E22" s="120">
        <v>1702</v>
      </c>
      <c r="F22" s="127">
        <v>0.14228187919463087</v>
      </c>
      <c r="G22" s="120"/>
      <c r="H22" s="168"/>
      <c r="I22" s="118">
        <v>65</v>
      </c>
      <c r="J22" s="127"/>
      <c r="K22" s="368" t="s">
        <v>3</v>
      </c>
      <c r="L22" s="168"/>
      <c r="M22" s="120"/>
      <c r="N22" s="168"/>
      <c r="O22" s="120"/>
      <c r="P22" s="168"/>
      <c r="Q22" s="120"/>
      <c r="R22" s="168"/>
    </row>
    <row r="23" spans="1:18" s="5" customFormat="1" ht="13.55" customHeight="1">
      <c r="A23" s="644"/>
      <c r="B23" s="117" t="s">
        <v>12</v>
      </c>
      <c r="C23" s="118">
        <v>1070289</v>
      </c>
      <c r="D23" s="127">
        <v>0.15013975260404075</v>
      </c>
      <c r="E23" s="120">
        <v>1817</v>
      </c>
      <c r="F23" s="127">
        <v>5.8857808857808856E-2</v>
      </c>
      <c r="G23" s="120"/>
      <c r="H23" s="168"/>
      <c r="I23" s="118">
        <v>61</v>
      </c>
      <c r="J23" s="127"/>
      <c r="K23" s="120">
        <v>2</v>
      </c>
      <c r="L23" s="168"/>
      <c r="M23" s="120"/>
      <c r="N23" s="168"/>
      <c r="O23" s="120"/>
      <c r="P23" s="168"/>
      <c r="Q23" s="120"/>
      <c r="R23" s="168"/>
    </row>
    <row r="24" spans="1:18" s="5" customFormat="1" ht="13.55" customHeight="1">
      <c r="A24" s="644"/>
      <c r="B24" s="117" t="s">
        <v>13</v>
      </c>
      <c r="C24" s="118">
        <v>785549</v>
      </c>
      <c r="D24" s="127">
        <v>0.15141943351645451</v>
      </c>
      <c r="E24" s="120">
        <v>996</v>
      </c>
      <c r="F24" s="127">
        <v>9.11854103343465E-3</v>
      </c>
      <c r="G24" s="120"/>
      <c r="H24" s="168"/>
      <c r="I24" s="118">
        <v>59</v>
      </c>
      <c r="J24" s="127"/>
      <c r="K24" s="120">
        <v>4</v>
      </c>
      <c r="L24" s="168"/>
      <c r="M24" s="120"/>
      <c r="N24" s="168"/>
      <c r="O24" s="120"/>
      <c r="P24" s="168"/>
      <c r="Q24" s="120"/>
      <c r="R24" s="168"/>
    </row>
    <row r="25" spans="1:18" s="5" customFormat="1" ht="13.55" customHeight="1">
      <c r="A25" s="644"/>
      <c r="B25" s="117" t="s">
        <v>14</v>
      </c>
      <c r="C25" s="118">
        <v>848088</v>
      </c>
      <c r="D25" s="127">
        <v>0.11953195747276044</v>
      </c>
      <c r="E25" s="120">
        <v>1153</v>
      </c>
      <c r="F25" s="127">
        <v>0.22921108742004265</v>
      </c>
      <c r="G25" s="120"/>
      <c r="H25" s="168"/>
      <c r="I25" s="118">
        <v>51</v>
      </c>
      <c r="J25" s="127"/>
      <c r="K25" s="120">
        <v>1</v>
      </c>
      <c r="L25" s="168"/>
      <c r="M25" s="120"/>
      <c r="N25" s="168"/>
      <c r="O25" s="120"/>
      <c r="P25" s="168"/>
      <c r="Q25" s="120"/>
      <c r="R25" s="168"/>
    </row>
    <row r="26" spans="1:18" s="5" customFormat="1" ht="13.55" customHeight="1">
      <c r="A26" s="644"/>
      <c r="B26" s="117" t="s">
        <v>15</v>
      </c>
      <c r="C26" s="118">
        <v>784031</v>
      </c>
      <c r="D26" s="127">
        <v>5.1139113565459644E-2</v>
      </c>
      <c r="E26" s="120">
        <v>1012</v>
      </c>
      <c r="F26" s="127">
        <v>6.4143007360672979E-2</v>
      </c>
      <c r="G26" s="120"/>
      <c r="H26" s="168"/>
      <c r="I26" s="118">
        <v>116</v>
      </c>
      <c r="J26" s="127"/>
      <c r="K26" s="120">
        <v>4</v>
      </c>
      <c r="L26" s="168">
        <v>3</v>
      </c>
      <c r="M26" s="120"/>
      <c r="N26" s="168"/>
      <c r="O26" s="120"/>
      <c r="P26" s="168"/>
      <c r="Q26" s="120"/>
      <c r="R26" s="168"/>
    </row>
    <row r="27" spans="1:18" s="5" customFormat="1" ht="13.55" customHeight="1">
      <c r="A27" s="645"/>
      <c r="B27" s="176" t="s">
        <v>16</v>
      </c>
      <c r="C27" s="141">
        <v>790681</v>
      </c>
      <c r="D27" s="142">
        <v>8.9547014800943098E-2</v>
      </c>
      <c r="E27" s="177">
        <v>1054</v>
      </c>
      <c r="F27" s="142">
        <v>-1.3108614232209739E-2</v>
      </c>
      <c r="G27" s="177"/>
      <c r="H27" s="178"/>
      <c r="I27" s="141">
        <v>68</v>
      </c>
      <c r="J27" s="142"/>
      <c r="K27" s="368" t="s">
        <v>3</v>
      </c>
      <c r="L27" s="178"/>
      <c r="M27" s="177"/>
      <c r="N27" s="178"/>
      <c r="O27" s="177"/>
      <c r="P27" s="178"/>
      <c r="Q27" s="177"/>
      <c r="R27" s="178"/>
    </row>
    <row r="28" spans="1:18" s="5" customFormat="1" ht="13.55" customHeight="1">
      <c r="A28" s="643" t="s">
        <v>197</v>
      </c>
      <c r="B28" s="117" t="s">
        <v>209</v>
      </c>
      <c r="C28" s="118">
        <v>985287</v>
      </c>
      <c r="D28" s="127">
        <v>9.7927805252026393E-2</v>
      </c>
      <c r="E28" s="120">
        <v>1870</v>
      </c>
      <c r="F28" s="127">
        <v>-7.9575596816976128E-3</v>
      </c>
      <c r="G28" s="120"/>
      <c r="H28" s="168"/>
      <c r="I28" s="118">
        <v>55</v>
      </c>
      <c r="J28" s="127">
        <v>-0.48113207547169812</v>
      </c>
      <c r="K28" s="167">
        <v>5</v>
      </c>
      <c r="L28" s="168">
        <v>-0.16666666666666666</v>
      </c>
      <c r="M28" s="120"/>
      <c r="N28" s="168"/>
      <c r="O28" s="120"/>
      <c r="P28" s="168"/>
      <c r="Q28" s="120"/>
      <c r="R28" s="168"/>
    </row>
    <row r="29" spans="1:18" s="5" customFormat="1" ht="13.55" customHeight="1">
      <c r="A29" s="644"/>
      <c r="B29" s="117" t="s">
        <v>210</v>
      </c>
      <c r="C29" s="118">
        <v>944596</v>
      </c>
      <c r="D29" s="127">
        <v>0.2662178718977799</v>
      </c>
      <c r="E29" s="120">
        <v>1808</v>
      </c>
      <c r="F29" s="127">
        <v>0.25381414701803051</v>
      </c>
      <c r="G29" s="120"/>
      <c r="H29" s="168"/>
      <c r="I29" s="118">
        <v>66</v>
      </c>
      <c r="J29" s="127">
        <v>0.5714285714285714</v>
      </c>
      <c r="K29" s="175">
        <v>6</v>
      </c>
      <c r="L29" s="168">
        <v>0.5</v>
      </c>
      <c r="M29" s="120"/>
      <c r="N29" s="168"/>
      <c r="O29" s="120"/>
      <c r="P29" s="168"/>
      <c r="Q29" s="120"/>
      <c r="R29" s="168"/>
    </row>
    <row r="30" spans="1:18" s="5" customFormat="1" ht="13.55" customHeight="1">
      <c r="A30" s="644"/>
      <c r="B30" s="117" t="s">
        <v>7</v>
      </c>
      <c r="C30" s="118">
        <v>823918</v>
      </c>
      <c r="D30" s="127">
        <v>0.16527639882442458</v>
      </c>
      <c r="E30" s="120">
        <v>1165</v>
      </c>
      <c r="F30" s="127">
        <v>0.27881448957189903</v>
      </c>
      <c r="G30" s="120"/>
      <c r="H30" s="168"/>
      <c r="I30" s="118">
        <v>41</v>
      </c>
      <c r="J30" s="127">
        <v>-0.21153846153846154</v>
      </c>
      <c r="K30" s="175">
        <v>4</v>
      </c>
      <c r="L30" s="168">
        <v>0.33333333333333331</v>
      </c>
      <c r="M30" s="120"/>
      <c r="N30" s="168"/>
      <c r="O30" s="120"/>
      <c r="P30" s="168"/>
      <c r="Q30" s="120"/>
      <c r="R30" s="168"/>
    </row>
    <row r="31" spans="1:18" s="5" customFormat="1" ht="13.55" customHeight="1">
      <c r="A31" s="644"/>
      <c r="B31" s="117" t="s">
        <v>8</v>
      </c>
      <c r="C31" s="118">
        <v>855083</v>
      </c>
      <c r="D31" s="127">
        <v>0.12201481178224266</v>
      </c>
      <c r="E31" s="120">
        <v>1060</v>
      </c>
      <c r="F31" s="222">
        <v>0.20181405895691609</v>
      </c>
      <c r="G31" s="120"/>
      <c r="H31" s="168"/>
      <c r="I31" s="118">
        <v>53</v>
      </c>
      <c r="J31" s="222">
        <v>-0.10169491525423729</v>
      </c>
      <c r="K31" s="175">
        <v>1</v>
      </c>
      <c r="L31" s="320"/>
      <c r="M31" s="120"/>
      <c r="N31" s="168"/>
      <c r="O31" s="120"/>
      <c r="P31" s="168"/>
      <c r="Q31" s="120"/>
      <c r="R31" s="168"/>
    </row>
    <row r="32" spans="1:18" s="5" customFormat="1" ht="13.55" customHeight="1">
      <c r="A32" s="644"/>
      <c r="B32" s="117" t="s">
        <v>9</v>
      </c>
      <c r="C32" s="118">
        <v>906482</v>
      </c>
      <c r="D32" s="127">
        <v>0.12957680838682262</v>
      </c>
      <c r="E32" s="120">
        <v>936</v>
      </c>
      <c r="F32" s="127">
        <v>0.11296076099881094</v>
      </c>
      <c r="G32" s="120"/>
      <c r="H32" s="168"/>
      <c r="I32" s="118">
        <v>80</v>
      </c>
      <c r="J32" s="127">
        <v>-0.13043478260869565</v>
      </c>
      <c r="K32" s="368" t="s">
        <v>3</v>
      </c>
      <c r="L32" s="168"/>
      <c r="M32" s="120"/>
      <c r="N32" s="168"/>
      <c r="O32" s="120"/>
      <c r="P32" s="168"/>
      <c r="Q32" s="120"/>
      <c r="R32" s="168"/>
    </row>
    <row r="33" spans="1:18" s="5" customFormat="1" ht="13.55" customHeight="1">
      <c r="A33" s="644"/>
      <c r="B33" s="117" t="s">
        <v>10</v>
      </c>
      <c r="C33" s="118">
        <v>915942</v>
      </c>
      <c r="D33" s="127">
        <v>5.8044826514711337E-2</v>
      </c>
      <c r="E33" s="120">
        <v>1073</v>
      </c>
      <c r="F33" s="222">
        <v>-4.1964285714285711E-2</v>
      </c>
      <c r="G33" s="120"/>
      <c r="H33" s="168"/>
      <c r="I33" s="118">
        <v>79</v>
      </c>
      <c r="J33" s="222">
        <v>1.0789473684210527</v>
      </c>
      <c r="K33" s="368" t="s">
        <v>3</v>
      </c>
      <c r="L33" s="320"/>
      <c r="M33" s="120"/>
      <c r="N33" s="168"/>
      <c r="O33" s="120"/>
      <c r="P33" s="168"/>
      <c r="Q33" s="120"/>
      <c r="R33" s="168"/>
    </row>
    <row r="34" spans="1:18" s="5" customFormat="1" ht="13.55" customHeight="1">
      <c r="A34" s="644"/>
      <c r="B34" s="117" t="s">
        <v>11</v>
      </c>
      <c r="C34" s="118">
        <v>1098740</v>
      </c>
      <c r="D34" s="127">
        <v>7.6397222845398072E-2</v>
      </c>
      <c r="E34" s="120">
        <v>1691</v>
      </c>
      <c r="F34" s="127">
        <v>-6.4629847238542888E-3</v>
      </c>
      <c r="G34" s="120"/>
      <c r="H34" s="168"/>
      <c r="I34" s="118">
        <v>64</v>
      </c>
      <c r="J34" s="127">
        <v>-1.5384615384615385E-2</v>
      </c>
      <c r="K34" s="175">
        <v>13</v>
      </c>
      <c r="L34" s="168"/>
      <c r="M34" s="120"/>
      <c r="N34" s="168"/>
      <c r="O34" s="120"/>
      <c r="P34" s="168"/>
      <c r="Q34" s="120"/>
      <c r="R34" s="168"/>
    </row>
    <row r="35" spans="1:18" s="5" customFormat="1" ht="13.55" customHeight="1">
      <c r="A35" s="644"/>
      <c r="B35" s="117" t="s">
        <v>12</v>
      </c>
      <c r="C35" s="118">
        <v>1159874</v>
      </c>
      <c r="D35" s="127">
        <v>8.3701691786050303E-2</v>
      </c>
      <c r="E35" s="120">
        <v>1621</v>
      </c>
      <c r="F35" s="222">
        <v>-0.10787011557512383</v>
      </c>
      <c r="G35" s="120"/>
      <c r="H35" s="168"/>
      <c r="I35" s="118">
        <v>132</v>
      </c>
      <c r="J35" s="222">
        <v>1.1639344262295082</v>
      </c>
      <c r="K35" s="368" t="s">
        <v>3</v>
      </c>
      <c r="L35" s="320"/>
      <c r="M35" s="120"/>
      <c r="N35" s="168"/>
      <c r="O35" s="120"/>
      <c r="P35" s="168"/>
      <c r="Q35" s="120"/>
      <c r="R35" s="168"/>
    </row>
    <row r="36" spans="1:18" s="5" customFormat="1" ht="13.55" customHeight="1">
      <c r="A36" s="644"/>
      <c r="B36" s="117" t="s">
        <v>13</v>
      </c>
      <c r="C36" s="118">
        <v>931946</v>
      </c>
      <c r="D36" s="127">
        <v>0.18636265847197311</v>
      </c>
      <c r="E36" s="120">
        <v>1151</v>
      </c>
      <c r="F36" s="222">
        <v>0.15562248995983935</v>
      </c>
      <c r="G36" s="120"/>
      <c r="H36" s="168"/>
      <c r="I36" s="118">
        <v>75</v>
      </c>
      <c r="J36" s="222">
        <v>0.2711864406779661</v>
      </c>
      <c r="K36" s="175">
        <v>3</v>
      </c>
      <c r="L36" s="320">
        <v>-0.25</v>
      </c>
      <c r="M36" s="120"/>
      <c r="N36" s="168"/>
      <c r="O36" s="120"/>
      <c r="P36" s="168"/>
      <c r="Q36" s="120"/>
      <c r="R36" s="168"/>
    </row>
    <row r="37" spans="1:18" s="5" customFormat="1" ht="13.55" customHeight="1">
      <c r="A37" s="644"/>
      <c r="B37" s="117" t="s">
        <v>14</v>
      </c>
      <c r="C37" s="118">
        <v>984649</v>
      </c>
      <c r="D37" s="127">
        <v>0.16102220524285216</v>
      </c>
      <c r="E37" s="120">
        <v>1478</v>
      </c>
      <c r="F37" s="127">
        <v>0.2818733738074588</v>
      </c>
      <c r="G37" s="120"/>
      <c r="H37" s="168"/>
      <c r="I37" s="118">
        <v>55</v>
      </c>
      <c r="J37" s="127">
        <v>7.8431372549019607E-2</v>
      </c>
      <c r="K37" s="175">
        <v>3</v>
      </c>
      <c r="L37" s="168">
        <v>2</v>
      </c>
      <c r="M37" s="120"/>
      <c r="N37" s="168"/>
      <c r="O37" s="120"/>
      <c r="P37" s="168"/>
      <c r="Q37" s="120"/>
      <c r="R37" s="168"/>
    </row>
    <row r="38" spans="1:18" s="5" customFormat="1" ht="13.55" customHeight="1">
      <c r="A38" s="644"/>
      <c r="B38" s="117" t="s">
        <v>15</v>
      </c>
      <c r="C38" s="118">
        <v>987488</v>
      </c>
      <c r="D38" s="127">
        <v>0.25950121870181153</v>
      </c>
      <c r="E38" s="120">
        <v>1410</v>
      </c>
      <c r="F38" s="127">
        <v>0.3932806324110672</v>
      </c>
      <c r="G38" s="120"/>
      <c r="H38" s="168"/>
      <c r="I38" s="118">
        <v>72</v>
      </c>
      <c r="J38" s="127">
        <v>-0.37931034482758619</v>
      </c>
      <c r="K38" s="175">
        <v>12</v>
      </c>
      <c r="L38" s="168">
        <v>2</v>
      </c>
      <c r="M38" s="120"/>
      <c r="N38" s="168"/>
      <c r="O38" s="120"/>
      <c r="P38" s="168"/>
      <c r="Q38" s="120"/>
      <c r="R38" s="168"/>
    </row>
    <row r="39" spans="1:18" s="5" customFormat="1" ht="13.55" customHeight="1">
      <c r="A39" s="645"/>
      <c r="B39" s="117" t="s">
        <v>16</v>
      </c>
      <c r="C39" s="196">
        <v>1015874</v>
      </c>
      <c r="D39" s="127">
        <v>0.28480891788218005</v>
      </c>
      <c r="E39" s="120">
        <v>1535</v>
      </c>
      <c r="F39" s="142">
        <v>0.45635673624288425</v>
      </c>
      <c r="G39" s="120"/>
      <c r="H39" s="168"/>
      <c r="I39" s="118">
        <v>88</v>
      </c>
      <c r="J39" s="142">
        <v>0.29411764705882354</v>
      </c>
      <c r="K39" s="189">
        <v>3</v>
      </c>
      <c r="L39" s="178"/>
      <c r="M39" s="120"/>
      <c r="N39" s="168"/>
      <c r="O39" s="120"/>
      <c r="P39" s="168"/>
      <c r="Q39" s="120"/>
      <c r="R39" s="168"/>
    </row>
    <row r="40" spans="1:18" s="5" customFormat="1" ht="13.55" customHeight="1">
      <c r="A40" s="643" t="s">
        <v>198</v>
      </c>
      <c r="B40" s="152" t="s">
        <v>209</v>
      </c>
      <c r="C40" s="153">
        <v>1281530</v>
      </c>
      <c r="D40" s="154">
        <v>0.30066670929384026</v>
      </c>
      <c r="E40" s="153">
        <v>3063</v>
      </c>
      <c r="F40" s="127">
        <v>0.63796791443850265</v>
      </c>
      <c r="G40" s="153"/>
      <c r="H40" s="154"/>
      <c r="I40" s="153">
        <v>115</v>
      </c>
      <c r="J40" s="127">
        <v>1.0909090909090908</v>
      </c>
      <c r="K40" s="167">
        <v>13</v>
      </c>
      <c r="L40" s="168">
        <v>1.6</v>
      </c>
      <c r="M40" s="153"/>
      <c r="N40" s="154"/>
      <c r="O40" s="153"/>
      <c r="P40" s="154"/>
      <c r="Q40" s="153"/>
      <c r="R40" s="154"/>
    </row>
    <row r="41" spans="1:18" s="5" customFormat="1" ht="13.55" customHeight="1">
      <c r="A41" s="644"/>
      <c r="B41" s="117" t="s">
        <v>20</v>
      </c>
      <c r="C41" s="118">
        <v>982591</v>
      </c>
      <c r="D41" s="127">
        <v>4.0223545304024153E-2</v>
      </c>
      <c r="E41" s="118">
        <v>1353</v>
      </c>
      <c r="F41" s="127">
        <v>-0.25165929203539827</v>
      </c>
      <c r="G41" s="118"/>
      <c r="H41" s="127"/>
      <c r="I41" s="118">
        <v>139</v>
      </c>
      <c r="J41" s="127">
        <v>1.106060606060606</v>
      </c>
      <c r="K41" s="175">
        <v>3</v>
      </c>
      <c r="L41" s="168">
        <v>-0.5</v>
      </c>
      <c r="M41" s="118"/>
      <c r="N41" s="127"/>
      <c r="O41" s="118"/>
      <c r="P41" s="127"/>
      <c r="Q41" s="118"/>
      <c r="R41" s="127"/>
    </row>
    <row r="42" spans="1:18" s="5" customFormat="1" ht="13.55" customHeight="1">
      <c r="A42" s="644"/>
      <c r="B42" s="117" t="s">
        <v>213</v>
      </c>
      <c r="C42" s="118">
        <v>1046055</v>
      </c>
      <c r="D42" s="127">
        <v>0.27</v>
      </c>
      <c r="E42" s="118">
        <v>1367</v>
      </c>
      <c r="F42" s="127">
        <v>0.1733905579399142</v>
      </c>
      <c r="G42" s="118"/>
      <c r="H42" s="127"/>
      <c r="I42" s="118">
        <v>170</v>
      </c>
      <c r="J42" s="127">
        <v>3.1463414634146343</v>
      </c>
      <c r="K42" s="175">
        <v>3</v>
      </c>
      <c r="L42" s="168">
        <v>-0.25</v>
      </c>
      <c r="M42" s="118"/>
      <c r="N42" s="127"/>
      <c r="O42" s="118"/>
      <c r="P42" s="127"/>
      <c r="Q42" s="118"/>
      <c r="R42" s="127"/>
    </row>
    <row r="43" spans="1:18" s="5" customFormat="1" ht="13.55" customHeight="1">
      <c r="A43" s="644"/>
      <c r="B43" s="117" t="s">
        <v>214</v>
      </c>
      <c r="C43" s="118">
        <v>989018</v>
      </c>
      <c r="D43" s="127">
        <v>0.157</v>
      </c>
      <c r="E43" s="118">
        <v>1319</v>
      </c>
      <c r="F43" s="127">
        <v>0.24433962264150932</v>
      </c>
      <c r="G43" s="118"/>
      <c r="H43" s="127"/>
      <c r="I43" s="118">
        <v>105</v>
      </c>
      <c r="J43" s="127">
        <v>0.98113207547169812</v>
      </c>
      <c r="K43" s="175">
        <v>2</v>
      </c>
      <c r="L43" s="168">
        <v>1</v>
      </c>
      <c r="M43" s="118"/>
      <c r="N43" s="127"/>
      <c r="O43" s="118"/>
      <c r="P43" s="127"/>
      <c r="Q43" s="118"/>
      <c r="R43" s="127"/>
    </row>
    <row r="44" spans="1:18" s="5" customFormat="1" ht="13.55" customHeight="1">
      <c r="A44" s="644"/>
      <c r="B44" s="117" t="s">
        <v>215</v>
      </c>
      <c r="C44" s="118">
        <v>1107498</v>
      </c>
      <c r="D44" s="127">
        <v>0.222</v>
      </c>
      <c r="E44" s="118">
        <v>1260</v>
      </c>
      <c r="F44" s="127">
        <v>5.8000000000000003E-2</v>
      </c>
      <c r="G44" s="118"/>
      <c r="H44" s="127"/>
      <c r="I44" s="118">
        <v>103</v>
      </c>
      <c r="J44" s="127">
        <v>5.8000000000000003E-2</v>
      </c>
      <c r="K44" s="175">
        <v>1</v>
      </c>
      <c r="L44" s="168">
        <v>5.8000000000000003E-2</v>
      </c>
      <c r="M44" s="118"/>
      <c r="N44" s="127"/>
      <c r="O44" s="118"/>
      <c r="P44" s="127"/>
      <c r="Q44" s="118"/>
      <c r="R44" s="127"/>
    </row>
    <row r="45" spans="1:18" s="5" customFormat="1" ht="13.55" customHeight="1">
      <c r="A45" s="644"/>
      <c r="B45" s="117" t="s">
        <v>216</v>
      </c>
      <c r="C45" s="118">
        <v>1064076</v>
      </c>
      <c r="D45" s="127">
        <v>0.16200000000000001</v>
      </c>
      <c r="E45" s="118">
        <v>1390</v>
      </c>
      <c r="F45" s="127">
        <v>0.29543336439888163</v>
      </c>
      <c r="G45" s="118"/>
      <c r="H45" s="127"/>
      <c r="I45" s="118">
        <v>124</v>
      </c>
      <c r="J45" s="127">
        <v>0.569620253164557</v>
      </c>
      <c r="K45" s="175">
        <v>15</v>
      </c>
      <c r="L45" s="168"/>
      <c r="M45" s="118"/>
      <c r="N45" s="127"/>
      <c r="O45" s="118"/>
      <c r="P45" s="127"/>
      <c r="Q45" s="118"/>
      <c r="R45" s="127"/>
    </row>
    <row r="46" spans="1:18" s="5" customFormat="1" ht="13.55" customHeight="1">
      <c r="A46" s="644"/>
      <c r="B46" s="117" t="s">
        <v>217</v>
      </c>
      <c r="C46" s="118">
        <v>1297398</v>
      </c>
      <c r="D46" s="127">
        <v>0.18099999999999999</v>
      </c>
      <c r="E46" s="118">
        <v>2257</v>
      </c>
      <c r="F46" s="127">
        <v>0.33471318746303963</v>
      </c>
      <c r="G46" s="118"/>
      <c r="H46" s="127"/>
      <c r="I46" s="118">
        <v>96</v>
      </c>
      <c r="J46" s="127">
        <v>0.5</v>
      </c>
      <c r="K46" s="175">
        <v>15</v>
      </c>
      <c r="L46" s="168">
        <v>0.15384615384615385</v>
      </c>
      <c r="M46" s="118"/>
      <c r="N46" s="127"/>
      <c r="O46" s="118"/>
      <c r="P46" s="127"/>
      <c r="Q46" s="118"/>
      <c r="R46" s="127"/>
    </row>
    <row r="47" spans="1:18" s="5" customFormat="1" ht="13.55" customHeight="1">
      <c r="A47" s="644"/>
      <c r="B47" s="117" t="s">
        <v>218</v>
      </c>
      <c r="C47" s="118">
        <v>1308664</v>
      </c>
      <c r="D47" s="127">
        <v>0.128</v>
      </c>
      <c r="E47" s="118">
        <v>2455</v>
      </c>
      <c r="F47" s="127">
        <v>0.51449722393584207</v>
      </c>
      <c r="G47" s="118"/>
      <c r="H47" s="127"/>
      <c r="I47" s="120">
        <v>120</v>
      </c>
      <c r="J47" s="127">
        <v>-9.0909090909090912E-2</v>
      </c>
      <c r="K47" s="175">
        <v>5</v>
      </c>
      <c r="L47" s="168"/>
      <c r="M47" s="118"/>
      <c r="N47" s="127"/>
      <c r="O47" s="118"/>
      <c r="P47" s="127"/>
      <c r="Q47" s="118"/>
      <c r="R47" s="127"/>
    </row>
    <row r="48" spans="1:18" s="5" customFormat="1" ht="13.55" customHeight="1">
      <c r="A48" s="644"/>
      <c r="B48" s="117" t="s">
        <v>219</v>
      </c>
      <c r="C48" s="118">
        <v>1015650</v>
      </c>
      <c r="D48" s="127">
        <v>0.09</v>
      </c>
      <c r="E48" s="120">
        <v>1425</v>
      </c>
      <c r="F48" s="127">
        <v>0.23805386620330149</v>
      </c>
      <c r="G48" s="120"/>
      <c r="H48" s="127"/>
      <c r="I48" s="120">
        <v>62</v>
      </c>
      <c r="J48" s="127">
        <v>-0.17333333333333334</v>
      </c>
      <c r="K48" s="175">
        <v>24</v>
      </c>
      <c r="L48" s="127">
        <v>7</v>
      </c>
      <c r="M48" s="120"/>
      <c r="N48" s="127"/>
      <c r="O48" s="120"/>
      <c r="P48" s="127"/>
      <c r="Q48" s="120"/>
      <c r="R48" s="127"/>
    </row>
    <row r="49" spans="1:18" s="5" customFormat="1" ht="13.55" customHeight="1">
      <c r="A49" s="644"/>
      <c r="B49" s="117" t="s">
        <v>220</v>
      </c>
      <c r="C49" s="120">
        <v>1078092</v>
      </c>
      <c r="D49" s="127">
        <v>9.5000000000000001E-2</v>
      </c>
      <c r="E49" s="120">
        <v>1655</v>
      </c>
      <c r="F49" s="127">
        <v>0.11975642760487144</v>
      </c>
      <c r="G49" s="120"/>
      <c r="H49" s="127"/>
      <c r="I49" s="120">
        <v>72</v>
      </c>
      <c r="J49" s="127">
        <v>0.30909090909090908</v>
      </c>
      <c r="K49" s="175">
        <v>14</v>
      </c>
      <c r="L49" s="127">
        <v>3.6666666666666665</v>
      </c>
      <c r="M49" s="120"/>
      <c r="N49" s="127"/>
      <c r="O49" s="120"/>
      <c r="P49" s="127"/>
      <c r="Q49" s="120"/>
      <c r="R49" s="127"/>
    </row>
    <row r="50" spans="1:18" s="5" customFormat="1" ht="13.55" customHeight="1">
      <c r="A50" s="644"/>
      <c r="B50" s="117" t="s">
        <v>15</v>
      </c>
      <c r="C50" s="120">
        <v>1072557</v>
      </c>
      <c r="D50" s="127">
        <v>8.5999999999999993E-2</v>
      </c>
      <c r="E50" s="120">
        <v>1249</v>
      </c>
      <c r="F50" s="127">
        <v>-0.11418439716312057</v>
      </c>
      <c r="G50" s="120"/>
      <c r="H50" s="127"/>
      <c r="I50" s="120">
        <v>84</v>
      </c>
      <c r="J50" s="127">
        <v>0.16666666666666666</v>
      </c>
      <c r="K50" s="175">
        <v>5</v>
      </c>
      <c r="L50" s="127">
        <v>-0.58333333333333337</v>
      </c>
      <c r="M50" s="120"/>
      <c r="N50" s="127"/>
      <c r="O50" s="120"/>
      <c r="P50" s="127"/>
      <c r="Q50" s="120"/>
      <c r="R50" s="127"/>
    </row>
    <row r="51" spans="1:18" s="5" customFormat="1" ht="13.55" customHeight="1">
      <c r="A51" s="645"/>
      <c r="B51" s="176" t="s">
        <v>207</v>
      </c>
      <c r="C51" s="120">
        <v>1081848</v>
      </c>
      <c r="D51" s="127">
        <v>6.5000000000000002E-2</v>
      </c>
      <c r="E51" s="120">
        <v>1663</v>
      </c>
      <c r="F51" s="142">
        <v>8.3387622149837137E-2</v>
      </c>
      <c r="G51" s="177"/>
      <c r="H51" s="142"/>
      <c r="I51" s="177">
        <v>35</v>
      </c>
      <c r="J51" s="142">
        <v>-0.60227272727272729</v>
      </c>
      <c r="K51" s="189">
        <v>16</v>
      </c>
      <c r="L51" s="142">
        <v>4.333333333333333</v>
      </c>
      <c r="M51" s="177"/>
      <c r="N51" s="142"/>
      <c r="O51" s="177"/>
      <c r="P51" s="142"/>
      <c r="Q51" s="177"/>
      <c r="R51" s="142"/>
    </row>
    <row r="52" spans="1:18" s="5" customFormat="1" ht="13.55" customHeight="1">
      <c r="A52" s="643" t="s">
        <v>208</v>
      </c>
      <c r="B52" s="152" t="s">
        <v>209</v>
      </c>
      <c r="C52" s="155">
        <v>1322909</v>
      </c>
      <c r="D52" s="154">
        <v>3.2000000000000001E-2</v>
      </c>
      <c r="E52" s="155">
        <v>2742</v>
      </c>
      <c r="F52" s="127">
        <v>-0.10479921645445642</v>
      </c>
      <c r="G52" s="155"/>
      <c r="H52" s="154"/>
      <c r="I52" s="155">
        <v>109</v>
      </c>
      <c r="J52" s="127">
        <v>-5.2173913043478258E-2</v>
      </c>
      <c r="K52" s="167">
        <v>5</v>
      </c>
      <c r="L52" s="127">
        <v>-0.61538461538461542</v>
      </c>
      <c r="M52" s="155"/>
      <c r="N52" s="154"/>
      <c r="O52" s="155"/>
      <c r="P52" s="154"/>
      <c r="Q52" s="155"/>
      <c r="R52" s="154"/>
    </row>
    <row r="53" spans="1:18" s="5" customFormat="1" ht="13.55" customHeight="1">
      <c r="A53" s="644"/>
      <c r="B53" s="117" t="s">
        <v>210</v>
      </c>
      <c r="C53" s="120">
        <v>1132463</v>
      </c>
      <c r="D53" s="127">
        <v>0.153</v>
      </c>
      <c r="E53" s="120">
        <v>1794</v>
      </c>
      <c r="F53" s="127">
        <v>0.32594235033259422</v>
      </c>
      <c r="G53" s="120"/>
      <c r="H53" s="127"/>
      <c r="I53" s="120">
        <v>131</v>
      </c>
      <c r="J53" s="127">
        <v>-5.7553956834532377E-2</v>
      </c>
      <c r="K53" s="175">
        <v>41</v>
      </c>
      <c r="L53" s="127">
        <v>12.666666666666666</v>
      </c>
      <c r="M53" s="120"/>
      <c r="N53" s="127"/>
      <c r="O53" s="120"/>
      <c r="P53" s="127"/>
      <c r="Q53" s="120"/>
      <c r="R53" s="127"/>
    </row>
    <row r="54" spans="1:18" s="5" customFormat="1" ht="13.55" customHeight="1">
      <c r="A54" s="644"/>
      <c r="B54" s="117" t="s">
        <v>7</v>
      </c>
      <c r="C54" s="120">
        <v>983589</v>
      </c>
      <c r="D54" s="127">
        <v>-6.0299999999999999E-2</v>
      </c>
      <c r="E54" s="202">
        <v>1711</v>
      </c>
      <c r="F54" s="127">
        <v>0.25164594001463059</v>
      </c>
      <c r="G54" s="120"/>
      <c r="H54" s="127"/>
      <c r="I54" s="120">
        <v>82</v>
      </c>
      <c r="J54" s="127">
        <v>-0.51764705882352946</v>
      </c>
      <c r="K54" s="175">
        <v>2</v>
      </c>
      <c r="L54" s="127">
        <v>-0.33333333333333331</v>
      </c>
      <c r="M54" s="120"/>
      <c r="N54" s="127"/>
      <c r="O54" s="120"/>
      <c r="P54" s="127"/>
      <c r="Q54" s="120"/>
      <c r="R54" s="127"/>
    </row>
    <row r="55" spans="1:18" s="5" customFormat="1" ht="13.55" customHeight="1">
      <c r="A55" s="644"/>
      <c r="B55" s="117" t="s">
        <v>8</v>
      </c>
      <c r="C55" s="120">
        <v>1026750</v>
      </c>
      <c r="D55" s="127">
        <v>3.7999999999999999E-2</v>
      </c>
      <c r="E55" s="120">
        <v>1616</v>
      </c>
      <c r="F55" s="222">
        <v>0.22517058377558757</v>
      </c>
      <c r="G55" s="120"/>
      <c r="H55" s="127"/>
      <c r="I55" s="120">
        <v>5</v>
      </c>
      <c r="J55" s="222">
        <v>-0.95238095238095233</v>
      </c>
      <c r="K55" s="175">
        <v>5</v>
      </c>
      <c r="L55" s="222">
        <v>1.5</v>
      </c>
      <c r="M55" s="120"/>
      <c r="N55" s="127"/>
      <c r="O55" s="120"/>
      <c r="P55" s="127"/>
      <c r="Q55" s="120"/>
      <c r="R55" s="127"/>
    </row>
    <row r="56" spans="1:18" s="5" customFormat="1" ht="13.55" customHeight="1">
      <c r="A56" s="644"/>
      <c r="B56" s="117" t="s">
        <v>9</v>
      </c>
      <c r="C56" s="120">
        <v>1099977</v>
      </c>
      <c r="D56" s="127">
        <v>-7.0000000000000001E-3</v>
      </c>
      <c r="E56" s="120">
        <v>1410</v>
      </c>
      <c r="F56" s="127">
        <v>0.11904761904761904</v>
      </c>
      <c r="G56" s="120"/>
      <c r="H56" s="127"/>
      <c r="I56" s="120">
        <v>5</v>
      </c>
      <c r="J56" s="127">
        <v>-0.95145631067961167</v>
      </c>
      <c r="K56" s="175">
        <v>1</v>
      </c>
      <c r="L56" s="127">
        <v>0</v>
      </c>
      <c r="M56" s="120"/>
      <c r="N56" s="127"/>
      <c r="O56" s="120"/>
      <c r="P56" s="127"/>
      <c r="Q56" s="120"/>
      <c r="R56" s="127"/>
    </row>
    <row r="57" spans="1:18" s="5" customFormat="1" ht="13.55" customHeight="1">
      <c r="A57" s="644"/>
      <c r="B57" s="117" t="s">
        <v>10</v>
      </c>
      <c r="C57" s="120">
        <v>1004715</v>
      </c>
      <c r="D57" s="127">
        <v>-5.6000000000000001E-2</v>
      </c>
      <c r="E57" s="120">
        <v>1391</v>
      </c>
      <c r="F57" s="222">
        <v>7.1942446043165469E-4</v>
      </c>
      <c r="G57" s="120"/>
      <c r="H57" s="127"/>
      <c r="I57" s="120">
        <v>13</v>
      </c>
      <c r="J57" s="222">
        <v>-0.89516129032258063</v>
      </c>
      <c r="K57" s="175">
        <v>6</v>
      </c>
      <c r="L57" s="222">
        <v>-0.6</v>
      </c>
      <c r="M57" s="120"/>
      <c r="N57" s="127"/>
      <c r="O57" s="120"/>
      <c r="P57" s="127"/>
      <c r="Q57" s="120"/>
      <c r="R57" s="127"/>
    </row>
    <row r="58" spans="1:18" s="5" customFormat="1" ht="13.55" customHeight="1">
      <c r="A58" s="644"/>
      <c r="B58" s="117" t="s">
        <v>11</v>
      </c>
      <c r="C58" s="120">
        <v>1135843</v>
      </c>
      <c r="D58" s="127">
        <v>-0.125</v>
      </c>
      <c r="E58" s="120">
        <v>2584</v>
      </c>
      <c r="F58" s="127">
        <v>0.14488258750553831</v>
      </c>
      <c r="G58" s="120"/>
      <c r="H58" s="127"/>
      <c r="I58" s="120">
        <v>148</v>
      </c>
      <c r="J58" s="127">
        <v>0.54166666666666663</v>
      </c>
      <c r="K58" s="175">
        <v>7</v>
      </c>
      <c r="L58" s="127">
        <v>-0.53333333333333333</v>
      </c>
      <c r="M58" s="120"/>
      <c r="N58" s="127"/>
      <c r="O58" s="120"/>
      <c r="P58" s="127"/>
      <c r="Q58" s="120"/>
      <c r="R58" s="127"/>
    </row>
    <row r="59" spans="1:18" s="5" customFormat="1" ht="13.55" customHeight="1">
      <c r="A59" s="644"/>
      <c r="B59" s="117" t="s">
        <v>12</v>
      </c>
      <c r="C59" s="120">
        <v>1163809</v>
      </c>
      <c r="D59" s="127">
        <v>-0.111</v>
      </c>
      <c r="E59" s="120">
        <v>2213</v>
      </c>
      <c r="F59" s="222">
        <v>-9.8574338085539712E-2</v>
      </c>
      <c r="G59" s="120"/>
      <c r="H59" s="127"/>
      <c r="I59" s="120">
        <v>104</v>
      </c>
      <c r="J59" s="222">
        <v>-0.13333333333333333</v>
      </c>
      <c r="K59" s="175">
        <v>5</v>
      </c>
      <c r="L59" s="222">
        <v>0</v>
      </c>
      <c r="M59" s="120"/>
      <c r="N59" s="127"/>
      <c r="O59" s="120"/>
      <c r="P59" s="127"/>
      <c r="Q59" s="120"/>
      <c r="R59" s="127"/>
    </row>
    <row r="60" spans="1:18" s="5" customFormat="1" ht="13.55" customHeight="1">
      <c r="A60" s="644"/>
      <c r="B60" s="117" t="s">
        <v>13</v>
      </c>
      <c r="C60" s="120">
        <v>818747</v>
      </c>
      <c r="D60" s="127">
        <v>-0.19400000000000001</v>
      </c>
      <c r="E60" s="120">
        <v>1229</v>
      </c>
      <c r="F60" s="222">
        <v>-0.1375438596491228</v>
      </c>
      <c r="G60" s="120"/>
      <c r="H60" s="127"/>
      <c r="I60" s="120">
        <v>48</v>
      </c>
      <c r="J60" s="222">
        <v>-0.22580645161290322</v>
      </c>
      <c r="K60" s="175">
        <v>1</v>
      </c>
      <c r="L60" s="222">
        <v>-0.95833333333333337</v>
      </c>
      <c r="M60" s="120"/>
      <c r="N60" s="127"/>
      <c r="O60" s="120"/>
      <c r="P60" s="127"/>
      <c r="Q60" s="120"/>
      <c r="R60" s="127"/>
    </row>
    <row r="61" spans="1:18" s="5" customFormat="1" ht="13.55" customHeight="1">
      <c r="A61" s="644"/>
      <c r="B61" s="117" t="s">
        <v>14</v>
      </c>
      <c r="C61" s="120">
        <v>932716</v>
      </c>
      <c r="D61" s="127">
        <v>-0.13500000000000001</v>
      </c>
      <c r="E61" s="120">
        <v>1365</v>
      </c>
      <c r="F61" s="127">
        <v>-0.17522658610271905</v>
      </c>
      <c r="G61" s="120"/>
      <c r="H61" s="127"/>
      <c r="I61" s="120">
        <v>45</v>
      </c>
      <c r="J61" s="127">
        <v>-0.375</v>
      </c>
      <c r="K61" s="175">
        <v>11</v>
      </c>
      <c r="L61" s="127">
        <v>-0.21428571428571427</v>
      </c>
      <c r="M61" s="120"/>
      <c r="N61" s="127"/>
      <c r="O61" s="120"/>
      <c r="P61" s="127"/>
      <c r="Q61" s="120"/>
      <c r="R61" s="127"/>
    </row>
    <row r="62" spans="1:18" s="5" customFormat="1" ht="13.55" customHeight="1">
      <c r="A62" s="644"/>
      <c r="B62" s="117" t="s">
        <v>15</v>
      </c>
      <c r="C62" s="120">
        <v>707012</v>
      </c>
      <c r="D62" s="127">
        <v>-0.34079999999999999</v>
      </c>
      <c r="E62" s="120">
        <v>998</v>
      </c>
      <c r="F62" s="127">
        <v>-0.20096076861489193</v>
      </c>
      <c r="G62" s="120"/>
      <c r="H62" s="127"/>
      <c r="I62" s="120">
        <v>36</v>
      </c>
      <c r="J62" s="127">
        <v>-0.5714285714285714</v>
      </c>
      <c r="K62" s="175">
        <v>1</v>
      </c>
      <c r="L62" s="127">
        <v>-0.8</v>
      </c>
      <c r="M62" s="120"/>
      <c r="N62" s="127"/>
      <c r="O62" s="120"/>
      <c r="P62" s="127"/>
      <c r="Q62" s="120"/>
      <c r="R62" s="127"/>
    </row>
    <row r="63" spans="1:18" s="5" customFormat="1" ht="13.55" customHeight="1">
      <c r="A63" s="645"/>
      <c r="B63" s="176" t="s">
        <v>16</v>
      </c>
      <c r="C63" s="177">
        <v>667564</v>
      </c>
      <c r="D63" s="142">
        <v>-0.38290000000000002</v>
      </c>
      <c r="E63" s="177">
        <v>1232</v>
      </c>
      <c r="F63" s="142">
        <v>-0.25917017438364404</v>
      </c>
      <c r="G63" s="177"/>
      <c r="H63" s="142"/>
      <c r="I63" s="177">
        <v>73</v>
      </c>
      <c r="J63" s="142">
        <v>1.0857142857142856</v>
      </c>
      <c r="K63" s="189">
        <v>6</v>
      </c>
      <c r="L63" s="142">
        <v>-0.625</v>
      </c>
      <c r="M63" s="177"/>
      <c r="N63" s="142"/>
      <c r="O63" s="177"/>
      <c r="P63" s="142"/>
      <c r="Q63" s="177"/>
      <c r="R63" s="142"/>
    </row>
    <row r="64" spans="1:18" s="5" customFormat="1" ht="13.55" customHeight="1">
      <c r="A64" s="644" t="s">
        <v>211</v>
      </c>
      <c r="B64" s="117" t="s">
        <v>209</v>
      </c>
      <c r="C64" s="120">
        <v>812901</v>
      </c>
      <c r="D64" s="127">
        <v>-0.38600000000000001</v>
      </c>
      <c r="E64" s="120">
        <v>1418</v>
      </c>
      <c r="F64" s="127">
        <v>-0.48285922684172133</v>
      </c>
      <c r="G64" s="120"/>
      <c r="H64" s="127"/>
      <c r="I64" s="120">
        <v>91</v>
      </c>
      <c r="J64" s="127">
        <v>-0.16513761467889909</v>
      </c>
      <c r="K64" s="120">
        <v>13</v>
      </c>
      <c r="L64" s="127">
        <v>1.6</v>
      </c>
      <c r="M64" s="120"/>
      <c r="N64" s="127"/>
      <c r="O64" s="120"/>
      <c r="P64" s="127"/>
      <c r="Q64" s="120"/>
      <c r="R64" s="127"/>
    </row>
    <row r="65" spans="1:18" s="5" customFormat="1" ht="13.55" customHeight="1">
      <c r="A65" s="644"/>
      <c r="B65" s="117" t="s">
        <v>210</v>
      </c>
      <c r="C65" s="120">
        <v>753642</v>
      </c>
      <c r="D65" s="127">
        <v>-0.33500000000000002</v>
      </c>
      <c r="E65" s="120">
        <v>1055</v>
      </c>
      <c r="F65" s="127">
        <v>-0.41192865105908583</v>
      </c>
      <c r="G65" s="120"/>
      <c r="H65" s="127"/>
      <c r="I65" s="120">
        <v>69</v>
      </c>
      <c r="J65" s="127">
        <v>-0.47328244274809161</v>
      </c>
      <c r="K65" s="120">
        <v>22</v>
      </c>
      <c r="L65" s="127">
        <v>-0.46341463414634143</v>
      </c>
      <c r="M65" s="120"/>
      <c r="N65" s="127"/>
      <c r="O65" s="120"/>
      <c r="P65" s="127"/>
      <c r="Q65" s="120"/>
      <c r="R65" s="127"/>
    </row>
    <row r="66" spans="1:18" s="5" customFormat="1" ht="13.55" customHeight="1">
      <c r="A66" s="644"/>
      <c r="B66" s="117" t="s">
        <v>7</v>
      </c>
      <c r="C66" s="120">
        <v>702043</v>
      </c>
      <c r="D66" s="127">
        <v>-0.28599999999999998</v>
      </c>
      <c r="E66" s="207">
        <v>990</v>
      </c>
      <c r="F66" s="127">
        <v>-0.42139099941554647</v>
      </c>
      <c r="G66" s="120"/>
      <c r="H66" s="127"/>
      <c r="I66" s="120">
        <v>87</v>
      </c>
      <c r="J66" s="127">
        <v>6.0975609756097615E-2</v>
      </c>
      <c r="K66" s="120">
        <v>1</v>
      </c>
      <c r="L66" s="127">
        <v>-0.5</v>
      </c>
      <c r="M66" s="120"/>
      <c r="N66" s="127"/>
      <c r="O66" s="120"/>
      <c r="P66" s="127"/>
      <c r="Q66" s="120"/>
      <c r="R66" s="127"/>
    </row>
    <row r="67" spans="1:18" s="5" customFormat="1" ht="13.55" customHeight="1">
      <c r="A67" s="644"/>
      <c r="B67" s="117" t="s">
        <v>8</v>
      </c>
      <c r="C67" s="120">
        <v>734681</v>
      </c>
      <c r="D67" s="127">
        <v>-0.28399999999999997</v>
      </c>
      <c r="E67" s="120">
        <v>964</v>
      </c>
      <c r="F67" s="127">
        <v>-0.40346534653465349</v>
      </c>
      <c r="G67" s="120"/>
      <c r="H67" s="127"/>
      <c r="I67" s="120">
        <v>78</v>
      </c>
      <c r="J67" s="127">
        <v>14.6</v>
      </c>
      <c r="K67" s="120">
        <v>1</v>
      </c>
      <c r="L67" s="127">
        <v>-0.8</v>
      </c>
      <c r="M67" s="120"/>
      <c r="N67" s="127"/>
      <c r="O67" s="120"/>
      <c r="P67" s="127"/>
      <c r="Q67" s="120"/>
      <c r="R67" s="127"/>
    </row>
    <row r="68" spans="1:18" s="5" customFormat="1" ht="13.55" customHeight="1">
      <c r="A68" s="644"/>
      <c r="B68" s="117" t="s">
        <v>9</v>
      </c>
      <c r="C68" s="120">
        <v>737396</v>
      </c>
      <c r="D68" s="127">
        <v>-0.33</v>
      </c>
      <c r="E68" s="120">
        <v>898</v>
      </c>
      <c r="F68" s="127">
        <v>5.8000000000000003E-2</v>
      </c>
      <c r="G68" s="120"/>
      <c r="H68" s="127"/>
      <c r="I68" s="120">
        <v>80</v>
      </c>
      <c r="J68" s="127">
        <v>5.8000000000000003E-2</v>
      </c>
      <c r="K68" s="120">
        <v>3</v>
      </c>
      <c r="L68" s="127">
        <v>5.8000000000000003E-2</v>
      </c>
      <c r="M68" s="120"/>
      <c r="N68" s="127"/>
      <c r="O68" s="120"/>
      <c r="P68" s="127"/>
      <c r="Q68" s="120"/>
      <c r="R68" s="127"/>
    </row>
    <row r="69" spans="1:18" s="5" customFormat="1" ht="13.55" customHeight="1">
      <c r="A69" s="644"/>
      <c r="B69" s="117" t="s">
        <v>10</v>
      </c>
      <c r="C69" s="120">
        <v>731137</v>
      </c>
      <c r="D69" s="127">
        <v>-0.27200000000000002</v>
      </c>
      <c r="E69" s="120">
        <v>1231</v>
      </c>
      <c r="F69" s="127">
        <v>-0.11502516175413371</v>
      </c>
      <c r="G69" s="120"/>
      <c r="H69" s="127"/>
      <c r="I69" s="120">
        <v>155</v>
      </c>
      <c r="J69" s="127">
        <v>10.923076923076923</v>
      </c>
      <c r="K69" s="120">
        <v>7</v>
      </c>
      <c r="L69" s="127">
        <v>0.16666666666666666</v>
      </c>
      <c r="M69" s="120"/>
      <c r="N69" s="127"/>
      <c r="O69" s="120"/>
      <c r="P69" s="127"/>
      <c r="Q69" s="120"/>
      <c r="R69" s="127"/>
    </row>
    <row r="70" spans="1:18" s="5" customFormat="1" ht="13.55" customHeight="1">
      <c r="A70" s="644"/>
      <c r="B70" s="117" t="s">
        <v>11</v>
      </c>
      <c r="C70" s="120">
        <v>996695</v>
      </c>
      <c r="D70" s="127">
        <v>-0.123</v>
      </c>
      <c r="E70" s="120">
        <v>1568</v>
      </c>
      <c r="F70" s="127">
        <v>-0.39318885448916407</v>
      </c>
      <c r="G70" s="120"/>
      <c r="H70" s="127"/>
      <c r="I70" s="120">
        <v>177</v>
      </c>
      <c r="J70" s="127">
        <v>0.19594594594594594</v>
      </c>
      <c r="K70" s="120">
        <v>6</v>
      </c>
      <c r="L70" s="127">
        <v>-0.14285714285714285</v>
      </c>
      <c r="M70" s="120"/>
      <c r="N70" s="127"/>
      <c r="O70" s="120"/>
      <c r="P70" s="127"/>
      <c r="Q70" s="120"/>
      <c r="R70" s="127"/>
    </row>
    <row r="71" spans="1:18" s="5" customFormat="1" ht="13.55" customHeight="1">
      <c r="A71" s="644"/>
      <c r="B71" s="117" t="s">
        <v>12</v>
      </c>
      <c r="C71" s="120">
        <v>1041527</v>
      </c>
      <c r="D71" s="127">
        <v>-0.105</v>
      </c>
      <c r="E71" s="120">
        <v>1621</v>
      </c>
      <c r="F71" s="127">
        <v>-0.26751016719385451</v>
      </c>
      <c r="G71" s="120"/>
      <c r="H71" s="127"/>
      <c r="I71" s="120">
        <v>97</v>
      </c>
      <c r="J71" s="127">
        <v>-6.7307692307692304E-2</v>
      </c>
      <c r="K71" s="120">
        <v>1</v>
      </c>
      <c r="L71" s="127">
        <v>-0.8</v>
      </c>
      <c r="M71" s="120"/>
      <c r="N71" s="127"/>
      <c r="O71" s="120"/>
      <c r="P71" s="127"/>
      <c r="Q71" s="120"/>
      <c r="R71" s="127"/>
    </row>
    <row r="72" spans="1:18" s="5" customFormat="1" ht="13.55" customHeight="1">
      <c r="A72" s="644"/>
      <c r="B72" s="117" t="s">
        <v>13</v>
      </c>
      <c r="C72" s="120">
        <v>658487</v>
      </c>
      <c r="D72" s="127">
        <v>-0.19600000000000001</v>
      </c>
      <c r="E72" s="120">
        <v>1032</v>
      </c>
      <c r="F72" s="127">
        <v>-0.16029292107404394</v>
      </c>
      <c r="G72" s="120"/>
      <c r="H72" s="127"/>
      <c r="I72" s="120">
        <v>72</v>
      </c>
      <c r="J72" s="127">
        <v>0.5</v>
      </c>
      <c r="K72" s="120">
        <v>4</v>
      </c>
      <c r="L72" s="127">
        <v>3</v>
      </c>
      <c r="M72" s="120"/>
      <c r="N72" s="127"/>
      <c r="O72" s="120"/>
      <c r="P72" s="127"/>
      <c r="Q72" s="120"/>
      <c r="R72" s="127"/>
    </row>
    <row r="73" spans="1:18" s="5" customFormat="1" ht="13.55" customHeight="1">
      <c r="A73" s="644"/>
      <c r="B73" s="117" t="s">
        <v>14</v>
      </c>
      <c r="C73" s="120">
        <v>714880</v>
      </c>
      <c r="D73" s="127">
        <v>-0.23400000000000001</v>
      </c>
      <c r="E73" s="120">
        <v>949</v>
      </c>
      <c r="F73" s="127">
        <v>-0.30476190476190479</v>
      </c>
      <c r="G73" s="120"/>
      <c r="H73" s="127"/>
      <c r="I73" s="120">
        <v>51</v>
      </c>
      <c r="J73" s="127">
        <v>0.13333333333333333</v>
      </c>
      <c r="K73" s="120">
        <v>6</v>
      </c>
      <c r="L73" s="127">
        <v>-0.45454545454545453</v>
      </c>
      <c r="M73" s="120"/>
      <c r="N73" s="127"/>
      <c r="O73" s="120"/>
      <c r="P73" s="127"/>
      <c r="Q73" s="120"/>
      <c r="R73" s="127"/>
    </row>
    <row r="74" spans="1:18" s="5" customFormat="1" ht="13.55" customHeight="1">
      <c r="A74" s="644"/>
      <c r="B74" s="117" t="s">
        <v>15</v>
      </c>
      <c r="C74" s="120">
        <v>721940</v>
      </c>
      <c r="D74" s="127">
        <v>2.1000000000000001E-2</v>
      </c>
      <c r="E74" s="120">
        <v>1259</v>
      </c>
      <c r="F74" s="127">
        <v>0.26152304609218435</v>
      </c>
      <c r="G74" s="120"/>
      <c r="H74" s="127"/>
      <c r="I74" s="120">
        <v>81</v>
      </c>
      <c r="J74" s="127">
        <v>1.25</v>
      </c>
      <c r="K74" s="120">
        <v>19</v>
      </c>
      <c r="L74" s="127">
        <v>18</v>
      </c>
      <c r="M74" s="120"/>
      <c r="N74" s="127"/>
      <c r="O74" s="120"/>
      <c r="P74" s="127"/>
      <c r="Q74" s="120"/>
      <c r="R74" s="127"/>
    </row>
    <row r="75" spans="1:18" s="5" customFormat="1" ht="13.55" customHeight="1">
      <c r="A75" s="645"/>
      <c r="B75" s="176" t="s">
        <v>16</v>
      </c>
      <c r="C75" s="120">
        <v>888782</v>
      </c>
      <c r="D75" s="127">
        <v>0.33100000000000002</v>
      </c>
      <c r="E75" s="120">
        <v>1421</v>
      </c>
      <c r="F75" s="142">
        <v>0.15340909090909091</v>
      </c>
      <c r="G75" s="120"/>
      <c r="H75" s="127"/>
      <c r="I75" s="120">
        <v>93</v>
      </c>
      <c r="J75" s="142">
        <v>0.27397260273972601</v>
      </c>
      <c r="K75" s="120">
        <v>1</v>
      </c>
      <c r="L75" s="142">
        <v>-0.83333333333333337</v>
      </c>
      <c r="M75" s="120"/>
      <c r="N75" s="127"/>
      <c r="O75" s="120"/>
      <c r="P75" s="127"/>
      <c r="Q75" s="120"/>
      <c r="R75" s="127"/>
    </row>
    <row r="76" spans="1:18" s="5" customFormat="1" ht="13.55" customHeight="1">
      <c r="A76" s="643" t="s">
        <v>212</v>
      </c>
      <c r="B76" s="209" t="s">
        <v>209</v>
      </c>
      <c r="C76" s="153">
        <v>1118261</v>
      </c>
      <c r="D76" s="154">
        <v>0.376</v>
      </c>
      <c r="E76" s="153">
        <v>2225</v>
      </c>
      <c r="F76" s="127">
        <v>0.5691114245416079</v>
      </c>
      <c r="G76" s="153"/>
      <c r="H76" s="154"/>
      <c r="I76" s="155">
        <v>115</v>
      </c>
      <c r="J76" s="127">
        <v>0.26373626373626374</v>
      </c>
      <c r="K76" s="153">
        <v>16</v>
      </c>
      <c r="L76" s="127">
        <v>0.23076923076923078</v>
      </c>
      <c r="M76" s="153"/>
      <c r="N76" s="154"/>
      <c r="O76" s="153"/>
      <c r="P76" s="154"/>
      <c r="Q76" s="153"/>
      <c r="R76" s="154"/>
    </row>
    <row r="77" spans="1:18" s="5" customFormat="1" ht="13.55" customHeight="1">
      <c r="A77" s="644"/>
      <c r="B77" s="209" t="s">
        <v>210</v>
      </c>
      <c r="C77" s="118">
        <v>908103</v>
      </c>
      <c r="D77" s="127">
        <v>0.20499999999999999</v>
      </c>
      <c r="E77" s="118">
        <v>1095</v>
      </c>
      <c r="F77" s="127">
        <v>3.7914691943127965E-2</v>
      </c>
      <c r="G77" s="118"/>
      <c r="H77" s="127"/>
      <c r="I77" s="120">
        <v>68</v>
      </c>
      <c r="J77" s="127">
        <v>-1.4492753623188406E-2</v>
      </c>
      <c r="K77" s="118">
        <v>42</v>
      </c>
      <c r="L77" s="127">
        <v>0.90909090909090906</v>
      </c>
      <c r="M77" s="118"/>
      <c r="N77" s="127"/>
      <c r="O77" s="118"/>
      <c r="P77" s="127"/>
      <c r="Q77" s="118"/>
      <c r="R77" s="127"/>
    </row>
    <row r="78" spans="1:18" s="5" customFormat="1" ht="13.55" customHeight="1">
      <c r="A78" s="644"/>
      <c r="B78" s="209" t="s">
        <v>213</v>
      </c>
      <c r="C78" s="118">
        <v>950185</v>
      </c>
      <c r="D78" s="127">
        <v>0.35299999999999998</v>
      </c>
      <c r="E78" s="118">
        <v>1034</v>
      </c>
      <c r="F78" s="127">
        <v>4.4444444444444446E-2</v>
      </c>
      <c r="G78" s="118"/>
      <c r="H78" s="127"/>
      <c r="I78" s="120">
        <v>111</v>
      </c>
      <c r="J78" s="127">
        <v>0.27586206896551724</v>
      </c>
      <c r="K78" s="118">
        <v>5</v>
      </c>
      <c r="L78" s="127">
        <v>4</v>
      </c>
      <c r="M78" s="118"/>
      <c r="N78" s="127"/>
      <c r="O78" s="118"/>
      <c r="P78" s="127"/>
      <c r="Q78" s="118"/>
      <c r="R78" s="127"/>
    </row>
    <row r="79" spans="1:18" s="5" customFormat="1" ht="13.55" customHeight="1">
      <c r="A79" s="644"/>
      <c r="B79" s="209" t="s">
        <v>214</v>
      </c>
      <c r="C79" s="118">
        <v>935904</v>
      </c>
      <c r="D79" s="127">
        <v>0.27400000000000002</v>
      </c>
      <c r="E79" s="120">
        <v>927</v>
      </c>
      <c r="F79" s="222">
        <v>-3.8381742738589214E-2</v>
      </c>
      <c r="G79" s="118"/>
      <c r="H79" s="127"/>
      <c r="I79" s="118">
        <v>94</v>
      </c>
      <c r="J79" s="222">
        <v>0.20512820512820512</v>
      </c>
      <c r="K79" s="118">
        <v>22</v>
      </c>
      <c r="L79" s="222">
        <v>21</v>
      </c>
      <c r="M79" s="118"/>
      <c r="N79" s="127"/>
      <c r="O79" s="118"/>
      <c r="P79" s="127"/>
      <c r="Q79" s="118"/>
      <c r="R79" s="127"/>
    </row>
    <row r="80" spans="1:18" s="5" customFormat="1" ht="13.55" customHeight="1">
      <c r="A80" s="644"/>
      <c r="B80" s="209" t="s">
        <v>215</v>
      </c>
      <c r="C80" s="118">
        <v>1023815</v>
      </c>
      <c r="D80" s="127">
        <v>0.38800000000000001</v>
      </c>
      <c r="E80" s="120">
        <v>1333</v>
      </c>
      <c r="F80" s="127">
        <v>0.4844097995545657</v>
      </c>
      <c r="G80" s="118"/>
      <c r="H80" s="127"/>
      <c r="I80" s="118">
        <v>123</v>
      </c>
      <c r="J80" s="127">
        <v>0.53749999999999998</v>
      </c>
      <c r="K80" s="118">
        <v>6</v>
      </c>
      <c r="L80" s="127">
        <v>1</v>
      </c>
      <c r="M80" s="118"/>
      <c r="N80" s="127"/>
      <c r="O80" s="118"/>
      <c r="P80" s="127"/>
      <c r="Q80" s="118"/>
      <c r="R80" s="127"/>
    </row>
    <row r="81" spans="1:18" s="5" customFormat="1" ht="13.55" customHeight="1">
      <c r="A81" s="644"/>
      <c r="B81" s="209" t="s">
        <v>216</v>
      </c>
      <c r="C81" s="118">
        <v>997597</v>
      </c>
      <c r="D81" s="127">
        <v>0.36399999999999999</v>
      </c>
      <c r="E81" s="120">
        <v>2554</v>
      </c>
      <c r="F81" s="222">
        <v>1.0747359870024371</v>
      </c>
      <c r="G81" s="118"/>
      <c r="H81" s="127"/>
      <c r="I81" s="118">
        <v>83</v>
      </c>
      <c r="J81" s="222">
        <v>-0.46451612903225808</v>
      </c>
      <c r="K81" s="118">
        <v>12</v>
      </c>
      <c r="L81" s="222">
        <v>0.7142857142857143</v>
      </c>
      <c r="M81" s="118"/>
      <c r="N81" s="127"/>
      <c r="O81" s="118"/>
      <c r="P81" s="127"/>
      <c r="Q81" s="118"/>
      <c r="R81" s="127"/>
    </row>
    <row r="82" spans="1:18" s="5" customFormat="1" ht="13.55" customHeight="1">
      <c r="A82" s="644"/>
      <c r="B82" s="209" t="s">
        <v>217</v>
      </c>
      <c r="C82" s="118">
        <v>1223723</v>
      </c>
      <c r="D82" s="127">
        <v>0.22800000000000001</v>
      </c>
      <c r="E82" s="120">
        <v>1539</v>
      </c>
      <c r="F82" s="127">
        <v>-1.8494897959183673E-2</v>
      </c>
      <c r="G82" s="118"/>
      <c r="H82" s="127"/>
      <c r="I82" s="118">
        <v>137</v>
      </c>
      <c r="J82" s="127">
        <v>-0.22598870056497175</v>
      </c>
      <c r="K82" s="118">
        <v>25</v>
      </c>
      <c r="L82" s="127">
        <v>3.1666666666666665</v>
      </c>
      <c r="M82" s="118"/>
      <c r="N82" s="127"/>
      <c r="O82" s="118"/>
      <c r="P82" s="127"/>
      <c r="Q82" s="118"/>
      <c r="R82" s="127"/>
    </row>
    <row r="83" spans="1:18" s="5" customFormat="1" ht="13.55" customHeight="1">
      <c r="A83" s="644"/>
      <c r="B83" s="209" t="s">
        <v>218</v>
      </c>
      <c r="C83" s="118">
        <v>1235742</v>
      </c>
      <c r="D83" s="127">
        <v>0.186</v>
      </c>
      <c r="E83" s="120">
        <v>1876</v>
      </c>
      <c r="F83" s="222">
        <v>0.15731030228254164</v>
      </c>
      <c r="G83" s="118"/>
      <c r="H83" s="127"/>
      <c r="I83" s="118">
        <v>130</v>
      </c>
      <c r="J83" s="222">
        <v>0.34020618556701032</v>
      </c>
      <c r="K83" s="118">
        <v>16</v>
      </c>
      <c r="L83" s="222">
        <v>15</v>
      </c>
      <c r="M83" s="118"/>
      <c r="N83" s="127"/>
      <c r="O83" s="118"/>
      <c r="P83" s="127"/>
      <c r="Q83" s="118"/>
      <c r="R83" s="127"/>
    </row>
    <row r="84" spans="1:18" s="5" customFormat="1" ht="13.55" customHeight="1">
      <c r="A84" s="644"/>
      <c r="B84" s="209" t="s">
        <v>219</v>
      </c>
      <c r="C84" s="118">
        <v>1013123</v>
      </c>
      <c r="D84" s="127">
        <v>0.53900000000000003</v>
      </c>
      <c r="E84" s="120">
        <v>1371</v>
      </c>
      <c r="F84" s="222">
        <v>0.32848837209302323</v>
      </c>
      <c r="G84" s="118"/>
      <c r="H84" s="127"/>
      <c r="I84" s="118">
        <v>65</v>
      </c>
      <c r="J84" s="222">
        <v>-9.7222222222222224E-2</v>
      </c>
      <c r="K84" s="118">
        <v>9</v>
      </c>
      <c r="L84" s="222">
        <v>1.25</v>
      </c>
      <c r="M84" s="118"/>
      <c r="N84" s="127"/>
      <c r="O84" s="118"/>
      <c r="P84" s="127"/>
      <c r="Q84" s="118"/>
      <c r="R84" s="127"/>
    </row>
    <row r="85" spans="1:18" s="5" customFormat="1" ht="13.55" customHeight="1">
      <c r="A85" s="644"/>
      <c r="B85" s="209" t="s">
        <v>220</v>
      </c>
      <c r="C85" s="118">
        <v>1055581</v>
      </c>
      <c r="D85" s="127">
        <v>0.47699999999999998</v>
      </c>
      <c r="E85" s="120">
        <v>1175</v>
      </c>
      <c r="F85" s="127">
        <v>0.23814541622760801</v>
      </c>
      <c r="G85" s="118"/>
      <c r="H85" s="127"/>
      <c r="I85" s="118">
        <v>53</v>
      </c>
      <c r="J85" s="127">
        <v>3.9215686274509803E-2</v>
      </c>
      <c r="K85" s="118">
        <v>21</v>
      </c>
      <c r="L85" s="127">
        <v>2.5</v>
      </c>
      <c r="M85" s="118"/>
      <c r="N85" s="127"/>
      <c r="O85" s="118"/>
      <c r="P85" s="127"/>
      <c r="Q85" s="118"/>
      <c r="R85" s="127"/>
    </row>
    <row r="86" spans="1:18" s="5" customFormat="1" ht="13.55" customHeight="1">
      <c r="A86" s="644"/>
      <c r="B86" s="209" t="s">
        <v>221</v>
      </c>
      <c r="C86" s="118">
        <v>1004902</v>
      </c>
      <c r="D86" s="127">
        <v>0.39200000000000002</v>
      </c>
      <c r="E86" s="120">
        <v>1142</v>
      </c>
      <c r="F86" s="127">
        <v>-9.293089753772836E-2</v>
      </c>
      <c r="G86" s="118"/>
      <c r="H86" s="127"/>
      <c r="I86" s="118">
        <v>70</v>
      </c>
      <c r="J86" s="127">
        <v>-0.13580246913580246</v>
      </c>
      <c r="K86" s="118">
        <v>17</v>
      </c>
      <c r="L86" s="127">
        <v>-0.10526315789473684</v>
      </c>
      <c r="M86" s="118"/>
      <c r="N86" s="127"/>
      <c r="O86" s="118"/>
      <c r="P86" s="127"/>
      <c r="Q86" s="118"/>
      <c r="R86" s="127"/>
    </row>
    <row r="87" spans="1:18" s="5" customFormat="1" ht="13.55" customHeight="1">
      <c r="A87" s="645"/>
      <c r="B87" s="176" t="s">
        <v>207</v>
      </c>
      <c r="C87" s="118">
        <v>1021428</v>
      </c>
      <c r="D87" s="127">
        <v>0.14899999999999999</v>
      </c>
      <c r="E87" s="120">
        <v>1248</v>
      </c>
      <c r="F87" s="127">
        <v>-0.12174524982406756</v>
      </c>
      <c r="G87" s="118"/>
      <c r="H87" s="127"/>
      <c r="I87" s="120">
        <v>87</v>
      </c>
      <c r="J87" s="127">
        <v>-6.4516129032258063E-2</v>
      </c>
      <c r="K87" s="118">
        <v>23</v>
      </c>
      <c r="L87" s="127">
        <v>22</v>
      </c>
      <c r="M87" s="118"/>
      <c r="N87" s="127"/>
      <c r="O87" s="118"/>
      <c r="P87" s="127"/>
      <c r="Q87" s="118"/>
      <c r="R87" s="127"/>
    </row>
    <row r="88" spans="1:18" s="5" customFormat="1" ht="13.55" customHeight="1">
      <c r="A88" s="643" t="s">
        <v>222</v>
      </c>
      <c r="B88" s="152" t="s">
        <v>209</v>
      </c>
      <c r="C88" s="155">
        <v>1268007</v>
      </c>
      <c r="D88" s="154">
        <v>0.13400000000000001</v>
      </c>
      <c r="E88" s="155">
        <v>1945</v>
      </c>
      <c r="F88" s="154">
        <v>-0.12584269662921344</v>
      </c>
      <c r="G88" s="672">
        <v>277</v>
      </c>
      <c r="H88" s="154"/>
      <c r="I88" s="155">
        <v>133</v>
      </c>
      <c r="J88" s="154">
        <v>0.15652173913043477</v>
      </c>
      <c r="K88" s="167">
        <v>30</v>
      </c>
      <c r="L88" s="154">
        <v>0.875</v>
      </c>
      <c r="M88" s="155"/>
      <c r="N88" s="154"/>
      <c r="O88" s="672">
        <v>277</v>
      </c>
      <c r="P88" s="154"/>
      <c r="Q88" s="167"/>
      <c r="R88" s="154"/>
    </row>
    <row r="89" spans="1:18" s="5" customFormat="1" ht="13.55" customHeight="1">
      <c r="A89" s="644"/>
      <c r="B89" s="117" t="s">
        <v>210</v>
      </c>
      <c r="C89" s="120">
        <v>1091628</v>
      </c>
      <c r="D89" s="127">
        <v>0.20209711893915117</v>
      </c>
      <c r="E89" s="120">
        <v>1236</v>
      </c>
      <c r="F89" s="127">
        <v>0.12876712328767126</v>
      </c>
      <c r="G89" s="670"/>
      <c r="H89" s="127"/>
      <c r="I89" s="120">
        <v>75</v>
      </c>
      <c r="J89" s="127">
        <v>0.10294117647058831</v>
      </c>
      <c r="K89" s="175">
        <v>37</v>
      </c>
      <c r="L89" s="127">
        <v>-0.11904761904761907</v>
      </c>
      <c r="M89" s="120"/>
      <c r="N89" s="127"/>
      <c r="O89" s="670"/>
      <c r="P89" s="127"/>
      <c r="Q89" s="175"/>
      <c r="R89" s="127"/>
    </row>
    <row r="90" spans="1:18" s="5" customFormat="1" ht="13.55" customHeight="1">
      <c r="A90" s="644"/>
      <c r="B90" s="117" t="s">
        <v>7</v>
      </c>
      <c r="C90" s="120">
        <v>868694</v>
      </c>
      <c r="D90" s="127">
        <v>-8.5763298726037565E-2</v>
      </c>
      <c r="E90" s="207">
        <v>1134</v>
      </c>
      <c r="F90" s="127">
        <v>9.6711798839458352E-2</v>
      </c>
      <c r="G90" s="670"/>
      <c r="H90" s="127"/>
      <c r="I90" s="120">
        <v>60</v>
      </c>
      <c r="J90" s="127">
        <v>-0.45945945945945943</v>
      </c>
      <c r="K90" s="175">
        <v>26</v>
      </c>
      <c r="L90" s="127">
        <v>4.2</v>
      </c>
      <c r="M90" s="120"/>
      <c r="N90" s="127"/>
      <c r="O90" s="670"/>
      <c r="P90" s="127"/>
      <c r="Q90" s="175"/>
      <c r="R90" s="127"/>
    </row>
    <row r="91" spans="1:18" s="5" customFormat="1" ht="13.55" customHeight="1">
      <c r="A91" s="644"/>
      <c r="B91" s="117" t="s">
        <v>8</v>
      </c>
      <c r="C91" s="120">
        <v>867487</v>
      </c>
      <c r="D91" s="127">
        <v>-7.310258317092351E-2</v>
      </c>
      <c r="E91" s="120">
        <v>1057</v>
      </c>
      <c r="F91" s="127">
        <v>0.14023732470334416</v>
      </c>
      <c r="G91" s="670">
        <v>294</v>
      </c>
      <c r="H91" s="127"/>
      <c r="I91" s="120">
        <v>96</v>
      </c>
      <c r="J91" s="127">
        <v>2.1276595744680771E-2</v>
      </c>
      <c r="K91" s="175">
        <v>25</v>
      </c>
      <c r="L91" s="127">
        <v>0.13636363636363646</v>
      </c>
      <c r="M91" s="216"/>
      <c r="N91" s="127"/>
      <c r="O91" s="670">
        <v>294</v>
      </c>
      <c r="P91" s="127"/>
      <c r="Q91" s="175"/>
      <c r="R91" s="127"/>
    </row>
    <row r="92" spans="1:18" s="5" customFormat="1" ht="13.55" customHeight="1">
      <c r="A92" s="644"/>
      <c r="B92" s="117" t="s">
        <v>9</v>
      </c>
      <c r="C92" s="120">
        <v>1014409</v>
      </c>
      <c r="D92" s="127">
        <v>-9.1872066730805859E-3</v>
      </c>
      <c r="E92" s="120">
        <v>1186</v>
      </c>
      <c r="F92" s="127">
        <v>5.8000000000000003E-2</v>
      </c>
      <c r="G92" s="670"/>
      <c r="H92" s="127"/>
      <c r="I92" s="120">
        <v>138</v>
      </c>
      <c r="J92" s="127">
        <v>5.8000000000000003E-2</v>
      </c>
      <c r="K92" s="175">
        <v>55</v>
      </c>
      <c r="L92" s="127">
        <v>5.8000000000000003E-2</v>
      </c>
      <c r="M92" s="120"/>
      <c r="N92" s="127"/>
      <c r="O92" s="670"/>
      <c r="P92" s="127"/>
      <c r="Q92" s="175"/>
      <c r="R92" s="127"/>
    </row>
    <row r="93" spans="1:18" s="5" customFormat="1" ht="13.55" customHeight="1">
      <c r="A93" s="644"/>
      <c r="B93" s="117" t="s">
        <v>10</v>
      </c>
      <c r="C93" s="120">
        <v>1053658</v>
      </c>
      <c r="D93" s="127">
        <v>5.619603908191384E-2</v>
      </c>
      <c r="E93" s="120">
        <v>1454</v>
      </c>
      <c r="F93" s="127">
        <v>-0.43069694596711039</v>
      </c>
      <c r="G93" s="670"/>
      <c r="H93" s="127"/>
      <c r="I93" s="120">
        <v>109</v>
      </c>
      <c r="J93" s="127">
        <v>0.31325301204819278</v>
      </c>
      <c r="K93" s="175">
        <v>35</v>
      </c>
      <c r="L93" s="127">
        <v>1.9166666666666667</v>
      </c>
      <c r="M93" s="216"/>
      <c r="N93" s="127"/>
      <c r="O93" s="670"/>
      <c r="P93" s="127"/>
      <c r="Q93" s="175"/>
      <c r="R93" s="127"/>
    </row>
    <row r="94" spans="1:18" s="5" customFormat="1" ht="13.55" customHeight="1">
      <c r="A94" s="644"/>
      <c r="B94" s="117" t="s">
        <v>11</v>
      </c>
      <c r="C94" s="120">
        <v>1241629</v>
      </c>
      <c r="D94" s="127">
        <v>1.4632396383822155E-2</v>
      </c>
      <c r="E94" s="120">
        <v>3031</v>
      </c>
      <c r="F94" s="127">
        <v>0.96946068875893432</v>
      </c>
      <c r="G94" s="670">
        <v>644</v>
      </c>
      <c r="H94" s="127"/>
      <c r="I94" s="120">
        <v>142</v>
      </c>
      <c r="J94" s="127">
        <v>3.6496350364963501E-2</v>
      </c>
      <c r="K94" s="175">
        <v>41</v>
      </c>
      <c r="L94" s="127">
        <v>0.64</v>
      </c>
      <c r="M94" s="216"/>
      <c r="N94" s="127"/>
      <c r="O94" s="670">
        <v>644</v>
      </c>
      <c r="P94" s="127"/>
      <c r="Q94" s="175"/>
      <c r="R94" s="127"/>
    </row>
    <row r="95" spans="1:18" s="5" customFormat="1" ht="13.55" customHeight="1">
      <c r="A95" s="644"/>
      <c r="B95" s="117" t="s">
        <v>12</v>
      </c>
      <c r="C95" s="120">
        <v>1247222</v>
      </c>
      <c r="D95" s="127">
        <v>9.2899650574310814E-3</v>
      </c>
      <c r="E95" s="120">
        <v>1707</v>
      </c>
      <c r="F95" s="127">
        <v>-9.0085287846481871E-2</v>
      </c>
      <c r="G95" s="670"/>
      <c r="H95" s="127"/>
      <c r="I95" s="120">
        <v>137</v>
      </c>
      <c r="J95" s="127">
        <v>5.3846153846153849E-2</v>
      </c>
      <c r="K95" s="175">
        <v>17</v>
      </c>
      <c r="L95" s="127">
        <v>6.25E-2</v>
      </c>
      <c r="M95" s="120"/>
      <c r="N95" s="127"/>
      <c r="O95" s="670"/>
      <c r="P95" s="127"/>
      <c r="Q95" s="175"/>
      <c r="R95" s="127"/>
    </row>
    <row r="96" spans="1:18" s="5" customFormat="1" ht="13.55" customHeight="1">
      <c r="A96" s="644"/>
      <c r="B96" s="117" t="s">
        <v>13</v>
      </c>
      <c r="C96" s="120">
        <v>1013507</v>
      </c>
      <c r="D96" s="127">
        <v>3.7902604126053798E-4</v>
      </c>
      <c r="E96" s="120">
        <v>1194</v>
      </c>
      <c r="F96" s="127">
        <v>-0.12910284463894967</v>
      </c>
      <c r="G96" s="670"/>
      <c r="H96" s="127"/>
      <c r="I96" s="120">
        <v>144</v>
      </c>
      <c r="J96" s="127">
        <v>1.2153846153846153</v>
      </c>
      <c r="K96" s="175">
        <v>37</v>
      </c>
      <c r="L96" s="127">
        <v>3.1111111111111112</v>
      </c>
      <c r="M96" s="216"/>
      <c r="N96" s="127"/>
      <c r="O96" s="670"/>
      <c r="P96" s="127"/>
      <c r="Q96" s="175"/>
      <c r="R96" s="127"/>
    </row>
    <row r="97" spans="1:18" s="5" customFormat="1" ht="13.55" customHeight="1">
      <c r="A97" s="644"/>
      <c r="B97" s="117" t="s">
        <v>14</v>
      </c>
      <c r="C97" s="120">
        <v>1032589</v>
      </c>
      <c r="D97" s="127">
        <v>-2.178136969119376E-2</v>
      </c>
      <c r="E97" s="120">
        <v>1193</v>
      </c>
      <c r="F97" s="127">
        <v>1.5319148936170212E-2</v>
      </c>
      <c r="G97" s="670">
        <v>443</v>
      </c>
      <c r="H97" s="127"/>
      <c r="I97" s="120">
        <v>87</v>
      </c>
      <c r="J97" s="127">
        <v>0.64150943396226412</v>
      </c>
      <c r="K97" s="175">
        <v>32</v>
      </c>
      <c r="L97" s="127">
        <v>0.52380952380952384</v>
      </c>
      <c r="M97" s="120"/>
      <c r="N97" s="127"/>
      <c r="O97" s="670">
        <v>443</v>
      </c>
      <c r="P97" s="127"/>
      <c r="Q97" s="175"/>
      <c r="R97" s="127"/>
    </row>
    <row r="98" spans="1:18" s="5" customFormat="1" ht="13.55" customHeight="1">
      <c r="A98" s="644"/>
      <c r="B98" s="117" t="s">
        <v>15</v>
      </c>
      <c r="C98" s="120">
        <v>974255</v>
      </c>
      <c r="D98" s="127">
        <v>-3.0497501248878001E-2</v>
      </c>
      <c r="E98" s="120">
        <v>1495</v>
      </c>
      <c r="F98" s="127">
        <v>0.30910683012259194</v>
      </c>
      <c r="G98" s="670"/>
      <c r="H98" s="127"/>
      <c r="I98" s="120">
        <v>70</v>
      </c>
      <c r="J98" s="127">
        <v>0</v>
      </c>
      <c r="K98" s="175">
        <v>61</v>
      </c>
      <c r="L98" s="127">
        <v>2.5882352941176472</v>
      </c>
      <c r="M98" s="120"/>
      <c r="N98" s="127"/>
      <c r="O98" s="670"/>
      <c r="P98" s="127"/>
      <c r="Q98" s="175"/>
      <c r="R98" s="127"/>
    </row>
    <row r="99" spans="1:18" s="5" customFormat="1" ht="13.55" customHeight="1">
      <c r="A99" s="645"/>
      <c r="B99" s="176" t="s">
        <v>16</v>
      </c>
      <c r="C99" s="120">
        <v>1020648</v>
      </c>
      <c r="D99" s="142">
        <v>-7.6363679084575709E-4</v>
      </c>
      <c r="E99" s="120">
        <v>1658</v>
      </c>
      <c r="F99" s="142">
        <v>0.32852564102564102</v>
      </c>
      <c r="G99" s="671"/>
      <c r="H99" s="142"/>
      <c r="I99" s="120">
        <v>63</v>
      </c>
      <c r="J99" s="142">
        <v>-0.27586206896551724</v>
      </c>
      <c r="K99" s="189">
        <v>76</v>
      </c>
      <c r="L99" s="142">
        <v>2.3043478260869565</v>
      </c>
      <c r="M99" s="120"/>
      <c r="N99" s="142"/>
      <c r="O99" s="671"/>
      <c r="P99" s="142"/>
      <c r="Q99" s="189"/>
      <c r="R99" s="142"/>
    </row>
    <row r="100" spans="1:18" s="5" customFormat="1" ht="13.55" customHeight="1">
      <c r="A100" s="643" t="s">
        <v>223</v>
      </c>
      <c r="B100" s="152" t="s">
        <v>209</v>
      </c>
      <c r="C100" s="155">
        <v>1200782</v>
      </c>
      <c r="D100" s="127">
        <v>-5.3016268837632601E-2</v>
      </c>
      <c r="E100" s="155">
        <v>2312</v>
      </c>
      <c r="F100" s="127">
        <v>0.18868894601542416</v>
      </c>
      <c r="G100" s="155">
        <v>153</v>
      </c>
      <c r="H100" s="127"/>
      <c r="I100" s="155">
        <v>3</v>
      </c>
      <c r="J100" s="127">
        <v>-0.97744360902255634</v>
      </c>
      <c r="K100" s="155">
        <v>50</v>
      </c>
      <c r="L100" s="127">
        <v>0.66666666666666663</v>
      </c>
      <c r="M100" s="672">
        <v>1689</v>
      </c>
      <c r="N100" s="673"/>
      <c r="O100" s="672">
        <v>2076</v>
      </c>
      <c r="P100" s="127"/>
      <c r="Q100" s="408">
        <v>26</v>
      </c>
      <c r="R100" s="127"/>
    </row>
    <row r="101" spans="1:18" s="5" customFormat="1" ht="13.55" customHeight="1">
      <c r="A101" s="644"/>
      <c r="B101" s="117" t="s">
        <v>210</v>
      </c>
      <c r="C101" s="120">
        <v>1150334</v>
      </c>
      <c r="D101" s="127">
        <v>5.3778393372101121E-2</v>
      </c>
      <c r="E101" s="120">
        <v>1858</v>
      </c>
      <c r="F101" s="127">
        <v>0.50323624595469252</v>
      </c>
      <c r="G101" s="120">
        <v>222</v>
      </c>
      <c r="H101" s="127"/>
      <c r="I101" s="120">
        <v>15</v>
      </c>
      <c r="J101" s="127">
        <v>-0.8</v>
      </c>
      <c r="K101" s="120">
        <v>78</v>
      </c>
      <c r="L101" s="127">
        <v>1.1081081081081081</v>
      </c>
      <c r="M101" s="670"/>
      <c r="N101" s="607"/>
      <c r="O101" s="670"/>
      <c r="P101" s="127"/>
      <c r="Q101" s="408">
        <v>33</v>
      </c>
      <c r="R101" s="127"/>
    </row>
    <row r="102" spans="1:18" s="5" customFormat="1" ht="13.55" customHeight="1">
      <c r="A102" s="644"/>
      <c r="B102" s="117" t="s">
        <v>7</v>
      </c>
      <c r="C102" s="120">
        <v>1018952</v>
      </c>
      <c r="D102" s="127">
        <v>0.17296999864163906</v>
      </c>
      <c r="E102" s="207">
        <v>1441</v>
      </c>
      <c r="F102" s="127">
        <v>0.2707231040564374</v>
      </c>
      <c r="G102" s="120">
        <v>165</v>
      </c>
      <c r="H102" s="127"/>
      <c r="I102" s="120">
        <v>67</v>
      </c>
      <c r="J102" s="127">
        <v>0.11666666666666667</v>
      </c>
      <c r="K102" s="120">
        <v>57</v>
      </c>
      <c r="L102" s="127">
        <v>1.1923076923076923</v>
      </c>
      <c r="M102" s="670"/>
      <c r="N102" s="607"/>
      <c r="O102" s="670"/>
      <c r="P102" s="127"/>
      <c r="Q102" s="408">
        <v>20</v>
      </c>
      <c r="R102" s="127"/>
    </row>
    <row r="103" spans="1:18" s="5" customFormat="1" ht="13.55" customHeight="1">
      <c r="A103" s="644"/>
      <c r="B103" s="221" t="s">
        <v>8</v>
      </c>
      <c r="C103" s="216">
        <v>1018645</v>
      </c>
      <c r="D103" s="222">
        <v>0.17424814435259547</v>
      </c>
      <c r="E103" s="216">
        <v>1522</v>
      </c>
      <c r="F103" s="222">
        <v>0.43992431409649951</v>
      </c>
      <c r="G103" s="216">
        <v>234</v>
      </c>
      <c r="H103" s="222"/>
      <c r="I103" s="216">
        <v>96</v>
      </c>
      <c r="J103" s="222">
        <v>0</v>
      </c>
      <c r="K103" s="216">
        <v>45</v>
      </c>
      <c r="L103" s="222">
        <v>0.8</v>
      </c>
      <c r="M103" s="216"/>
      <c r="N103" s="222"/>
      <c r="O103" s="670"/>
      <c r="P103" s="222"/>
      <c r="Q103" s="408">
        <v>15</v>
      </c>
      <c r="R103" s="222"/>
    </row>
    <row r="104" spans="1:18" s="5" customFormat="1" ht="13.55" customHeight="1">
      <c r="A104" s="644"/>
      <c r="B104" s="117" t="s">
        <v>9</v>
      </c>
      <c r="C104" s="120">
        <v>1096950</v>
      </c>
      <c r="D104" s="127">
        <v>8.1368560413008953E-2</v>
      </c>
      <c r="E104" s="120">
        <v>1151</v>
      </c>
      <c r="F104" s="127">
        <v>-2.9510961214165261E-2</v>
      </c>
      <c r="G104" s="120">
        <v>136</v>
      </c>
      <c r="H104" s="127"/>
      <c r="I104" s="120">
        <v>2</v>
      </c>
      <c r="J104" s="127">
        <v>-0.98550724637681164</v>
      </c>
      <c r="K104" s="120">
        <v>81</v>
      </c>
      <c r="L104" s="127">
        <v>0.47272727272727272</v>
      </c>
      <c r="M104" s="120"/>
      <c r="N104" s="127"/>
      <c r="O104" s="670"/>
      <c r="P104" s="127"/>
      <c r="Q104" s="408">
        <v>13</v>
      </c>
      <c r="R104" s="127"/>
    </row>
    <row r="105" spans="1:18" s="5" customFormat="1" ht="13.55" customHeight="1">
      <c r="A105" s="644"/>
      <c r="B105" s="221" t="s">
        <v>10</v>
      </c>
      <c r="C105" s="216">
        <v>1109273</v>
      </c>
      <c r="D105" s="222">
        <v>5.278278150974984E-2</v>
      </c>
      <c r="E105" s="216">
        <v>1275</v>
      </c>
      <c r="F105" s="222">
        <v>-0.12310866574965612</v>
      </c>
      <c r="G105" s="216">
        <v>233</v>
      </c>
      <c r="H105" s="222"/>
      <c r="I105" s="223">
        <v>112</v>
      </c>
      <c r="J105" s="222">
        <v>2.7522935779816515E-2</v>
      </c>
      <c r="K105" s="216">
        <v>60</v>
      </c>
      <c r="L105" s="222">
        <v>0.7142857142857143</v>
      </c>
      <c r="M105" s="216"/>
      <c r="N105" s="222"/>
      <c r="O105" s="670"/>
      <c r="P105" s="222"/>
      <c r="Q105" s="408">
        <v>10</v>
      </c>
      <c r="R105" s="222"/>
    </row>
    <row r="106" spans="1:18" s="5" customFormat="1" ht="13.55" customHeight="1">
      <c r="A106" s="644"/>
      <c r="B106" s="117" t="s">
        <v>11</v>
      </c>
      <c r="C106" s="120">
        <v>1305418</v>
      </c>
      <c r="D106" s="222">
        <v>5.137524977267767E-2</v>
      </c>
      <c r="E106" s="120">
        <v>2151</v>
      </c>
      <c r="F106" s="127">
        <v>-0.29033322335862749</v>
      </c>
      <c r="G106" s="120">
        <v>221</v>
      </c>
      <c r="H106" s="127"/>
      <c r="I106" s="120">
        <v>131</v>
      </c>
      <c r="J106" s="127">
        <v>-7.746478873239436E-2</v>
      </c>
      <c r="K106" s="120">
        <v>25</v>
      </c>
      <c r="L106" s="127">
        <v>-0.3902439024390244</v>
      </c>
      <c r="M106" s="120"/>
      <c r="N106" s="127"/>
      <c r="O106" s="670"/>
      <c r="P106" s="127"/>
      <c r="Q106" s="408">
        <v>15</v>
      </c>
      <c r="R106" s="127"/>
    </row>
    <row r="107" spans="1:18" s="5" customFormat="1" ht="13.55" customHeight="1">
      <c r="A107" s="644"/>
      <c r="B107" s="221" t="s">
        <v>12</v>
      </c>
      <c r="C107" s="216">
        <v>1334651</v>
      </c>
      <c r="D107" s="222">
        <v>7.0098987990911008E-2</v>
      </c>
      <c r="E107" s="216">
        <v>1992</v>
      </c>
      <c r="F107" s="222">
        <v>0.16695957820738136</v>
      </c>
      <c r="G107" s="216">
        <v>130</v>
      </c>
      <c r="H107" s="222"/>
      <c r="I107" s="216">
        <v>110</v>
      </c>
      <c r="J107" s="222">
        <v>-0.19708029197080293</v>
      </c>
      <c r="K107" s="216">
        <v>28</v>
      </c>
      <c r="L107" s="222">
        <v>0.6470588235294118</v>
      </c>
      <c r="M107" s="216"/>
      <c r="N107" s="222"/>
      <c r="O107" s="670"/>
      <c r="P107" s="222"/>
      <c r="Q107" s="408">
        <v>8</v>
      </c>
      <c r="R107" s="222"/>
    </row>
    <row r="108" spans="1:18" s="5" customFormat="1" ht="13.55" customHeight="1">
      <c r="A108" s="644"/>
      <c r="B108" s="221" t="s">
        <v>13</v>
      </c>
      <c r="C108" s="216">
        <v>1059709</v>
      </c>
      <c r="D108" s="222">
        <v>4.5586266301071425E-2</v>
      </c>
      <c r="E108" s="216">
        <v>1429</v>
      </c>
      <c r="F108" s="222">
        <v>0.1968174204355109</v>
      </c>
      <c r="G108" s="216">
        <v>249</v>
      </c>
      <c r="H108" s="222"/>
      <c r="I108" s="216">
        <v>139</v>
      </c>
      <c r="J108" s="222">
        <v>-3.4722222222222224E-2</v>
      </c>
      <c r="K108" s="216">
        <v>40</v>
      </c>
      <c r="L108" s="222">
        <v>8.1081081081081086E-2</v>
      </c>
      <c r="M108" s="216"/>
      <c r="N108" s="222"/>
      <c r="O108" s="670"/>
      <c r="P108" s="222"/>
      <c r="Q108" s="408">
        <v>38</v>
      </c>
      <c r="R108" s="222"/>
    </row>
    <row r="109" spans="1:18" s="5" customFormat="1" ht="13.55" customHeight="1">
      <c r="A109" s="644"/>
      <c r="B109" s="117" t="s">
        <v>14</v>
      </c>
      <c r="C109" s="120">
        <v>1154742</v>
      </c>
      <c r="D109" s="222">
        <v>0.11829779321685588</v>
      </c>
      <c r="E109" s="120">
        <v>1434</v>
      </c>
      <c r="F109" s="127">
        <v>0.20201173512154233</v>
      </c>
      <c r="G109" s="120">
        <v>324</v>
      </c>
      <c r="H109" s="127"/>
      <c r="I109" s="120">
        <v>118</v>
      </c>
      <c r="J109" s="127">
        <v>0.35632183908045978</v>
      </c>
      <c r="K109" s="120">
        <v>100</v>
      </c>
      <c r="L109" s="127">
        <v>2.125</v>
      </c>
      <c r="M109" s="120"/>
      <c r="N109" s="127"/>
      <c r="O109" s="670"/>
      <c r="P109" s="127"/>
      <c r="Q109" s="408">
        <v>35</v>
      </c>
      <c r="R109" s="127"/>
    </row>
    <row r="110" spans="1:18" s="5" customFormat="1" ht="13.55" customHeight="1">
      <c r="A110" s="644"/>
      <c r="B110" s="117" t="s">
        <v>15</v>
      </c>
      <c r="C110" s="120">
        <v>1117550</v>
      </c>
      <c r="D110" s="222">
        <v>0.14708161620930865</v>
      </c>
      <c r="E110" s="120">
        <v>1597</v>
      </c>
      <c r="F110" s="127">
        <v>6.8227424749163879E-2</v>
      </c>
      <c r="G110" s="120">
        <v>345</v>
      </c>
      <c r="H110" s="127"/>
      <c r="I110" s="120">
        <v>124</v>
      </c>
      <c r="J110" s="127">
        <v>0.77142857142857146</v>
      </c>
      <c r="K110" s="120">
        <v>102</v>
      </c>
      <c r="L110" s="127">
        <v>0.67213114754098358</v>
      </c>
      <c r="M110" s="120"/>
      <c r="N110" s="127"/>
      <c r="O110" s="670"/>
      <c r="P110" s="127"/>
      <c r="Q110" s="408">
        <v>33</v>
      </c>
      <c r="R110" s="127"/>
    </row>
    <row r="111" spans="1:18" s="5" customFormat="1" ht="13.55" customHeight="1">
      <c r="A111" s="645"/>
      <c r="B111" s="176" t="s">
        <v>16</v>
      </c>
      <c r="C111" s="120">
        <v>1169970</v>
      </c>
      <c r="D111" s="222">
        <v>0.1463011733722106</v>
      </c>
      <c r="E111" s="120">
        <v>1655</v>
      </c>
      <c r="F111" s="127">
        <v>-1.8094089264173703E-3</v>
      </c>
      <c r="G111" s="120">
        <v>239</v>
      </c>
      <c r="H111" s="127"/>
      <c r="I111" s="120">
        <v>69</v>
      </c>
      <c r="J111" s="142">
        <v>9.5238095238095233E-2</v>
      </c>
      <c r="K111" s="120">
        <v>82</v>
      </c>
      <c r="L111" s="127">
        <v>7.8947368421052627E-2</v>
      </c>
      <c r="M111" s="120"/>
      <c r="N111" s="127"/>
      <c r="O111" s="671"/>
      <c r="P111" s="127"/>
      <c r="Q111" s="408">
        <v>56</v>
      </c>
      <c r="R111" s="127"/>
    </row>
    <row r="112" spans="1:18" s="5" customFormat="1" ht="13.55" customHeight="1">
      <c r="A112" s="643" t="s">
        <v>224</v>
      </c>
      <c r="B112" s="152" t="s">
        <v>209</v>
      </c>
      <c r="C112" s="155">
        <v>1425900</v>
      </c>
      <c r="D112" s="154">
        <v>0.18747616136817508</v>
      </c>
      <c r="E112" s="155">
        <v>2581</v>
      </c>
      <c r="F112" s="154">
        <v>0.11634948096885814</v>
      </c>
      <c r="G112" s="155">
        <v>171</v>
      </c>
      <c r="H112" s="154">
        <v>0.11764705882352941</v>
      </c>
      <c r="I112" s="155">
        <v>172</v>
      </c>
      <c r="J112" s="127">
        <v>56.333333333333336</v>
      </c>
      <c r="K112" s="155">
        <v>44</v>
      </c>
      <c r="L112" s="154">
        <v>-0.12</v>
      </c>
      <c r="M112" s="672">
        <v>8463</v>
      </c>
      <c r="N112" s="673"/>
      <c r="O112" s="597">
        <v>2391</v>
      </c>
      <c r="P112" s="673">
        <v>0.15173410404624277</v>
      </c>
      <c r="Q112" s="155">
        <v>6</v>
      </c>
      <c r="R112" s="154">
        <v>-0.76923076923076927</v>
      </c>
    </row>
    <row r="113" spans="1:18" s="5" customFormat="1" ht="13.55" customHeight="1">
      <c r="A113" s="644"/>
      <c r="B113" s="117" t="s">
        <v>210</v>
      </c>
      <c r="C113" s="120">
        <v>1184807</v>
      </c>
      <c r="D113" s="127">
        <v>2.9967818042412029E-2</v>
      </c>
      <c r="E113" s="120">
        <v>1346</v>
      </c>
      <c r="F113" s="127">
        <v>-0.27556512378902043</v>
      </c>
      <c r="G113" s="120">
        <v>157</v>
      </c>
      <c r="H113" s="127">
        <v>-0.2927927927927928</v>
      </c>
      <c r="I113" s="120">
        <v>87</v>
      </c>
      <c r="J113" s="127">
        <v>4.8</v>
      </c>
      <c r="K113" s="120">
        <v>72</v>
      </c>
      <c r="L113" s="127">
        <v>-7.6923076923076927E-2</v>
      </c>
      <c r="M113" s="670"/>
      <c r="N113" s="607"/>
      <c r="O113" s="598"/>
      <c r="P113" s="607"/>
      <c r="Q113" s="118">
        <v>9</v>
      </c>
      <c r="R113" s="127">
        <v>-0.72727272727272729</v>
      </c>
    </row>
    <row r="114" spans="1:18" s="5" customFormat="1" ht="13.55" customHeight="1">
      <c r="A114" s="644"/>
      <c r="B114" s="117" t="s">
        <v>7</v>
      </c>
      <c r="C114" s="120">
        <v>1113946</v>
      </c>
      <c r="D114" s="127">
        <v>9.322715888481499E-2</v>
      </c>
      <c r="E114" s="207">
        <v>1328</v>
      </c>
      <c r="F114" s="127">
        <v>-7.8417765440666198E-2</v>
      </c>
      <c r="G114" s="120">
        <v>230</v>
      </c>
      <c r="H114" s="127">
        <v>0.39393939393939392</v>
      </c>
      <c r="I114" s="120">
        <v>136</v>
      </c>
      <c r="J114" s="127">
        <v>1.0298507462686568</v>
      </c>
      <c r="K114" s="120">
        <v>74</v>
      </c>
      <c r="L114" s="127">
        <v>0.2982456140350877</v>
      </c>
      <c r="M114" s="670"/>
      <c r="N114" s="607"/>
      <c r="O114" s="598"/>
      <c r="P114" s="607"/>
      <c r="Q114" s="118">
        <v>19</v>
      </c>
      <c r="R114" s="127">
        <v>-0.05</v>
      </c>
    </row>
    <row r="115" spans="1:18" s="5" customFormat="1" ht="13.55" customHeight="1">
      <c r="A115" s="644"/>
      <c r="B115" s="221" t="s">
        <v>8</v>
      </c>
      <c r="C115" s="120">
        <v>1097420</v>
      </c>
      <c r="D115" s="127">
        <v>7.733312390479509E-2</v>
      </c>
      <c r="E115" s="216">
        <v>1063</v>
      </c>
      <c r="F115" s="127">
        <v>-0.30157687253613669</v>
      </c>
      <c r="G115" s="216">
        <v>212</v>
      </c>
      <c r="H115" s="127">
        <v>-9.4017094017094016E-2</v>
      </c>
      <c r="I115" s="216">
        <v>84</v>
      </c>
      <c r="J115" s="127">
        <v>-0.125</v>
      </c>
      <c r="K115" s="216">
        <v>47</v>
      </c>
      <c r="L115" s="127">
        <v>4.4444444444444446E-2</v>
      </c>
      <c r="M115" s="670"/>
      <c r="N115" s="607"/>
      <c r="O115" s="598"/>
      <c r="P115" s="607"/>
      <c r="Q115" s="118">
        <v>1</v>
      </c>
      <c r="R115" s="127">
        <v>-0.93333333333333335</v>
      </c>
    </row>
    <row r="116" spans="1:18" s="5" customFormat="1" ht="13.55" customHeight="1">
      <c r="A116" s="644"/>
      <c r="B116" s="117" t="s">
        <v>9</v>
      </c>
      <c r="C116" s="120">
        <v>1185405</v>
      </c>
      <c r="D116" s="127">
        <v>8.0637221386571853E-2</v>
      </c>
      <c r="E116" s="120">
        <v>1010</v>
      </c>
      <c r="F116" s="127">
        <v>-0.12250217202432667</v>
      </c>
      <c r="G116" s="120">
        <v>211</v>
      </c>
      <c r="H116" s="127">
        <v>0.55147058823529416</v>
      </c>
      <c r="I116" s="120">
        <v>97</v>
      </c>
      <c r="J116" s="127">
        <v>47.5</v>
      </c>
      <c r="K116" s="120">
        <v>70</v>
      </c>
      <c r="L116" s="127">
        <v>-0.13580246913580246</v>
      </c>
      <c r="M116" s="670"/>
      <c r="N116" s="607"/>
      <c r="O116" s="598"/>
      <c r="P116" s="607"/>
      <c r="Q116" s="118">
        <v>10</v>
      </c>
      <c r="R116" s="127">
        <v>-0.23076923076923078</v>
      </c>
    </row>
    <row r="117" spans="1:18" s="5" customFormat="1" ht="13.55" customHeight="1">
      <c r="A117" s="644"/>
      <c r="B117" s="221" t="s">
        <v>10</v>
      </c>
      <c r="C117" s="216">
        <v>1221491</v>
      </c>
      <c r="D117" s="127">
        <v>0.10116355486881949</v>
      </c>
      <c r="E117" s="216">
        <v>1187</v>
      </c>
      <c r="F117" s="127">
        <v>-6.9019607843137251E-2</v>
      </c>
      <c r="G117" s="216">
        <v>223</v>
      </c>
      <c r="H117" s="127">
        <v>-4.2918454935622317E-2</v>
      </c>
      <c r="I117" s="223">
        <v>132</v>
      </c>
      <c r="J117" s="127">
        <v>0.17857142857142858</v>
      </c>
      <c r="K117" s="216">
        <v>120</v>
      </c>
      <c r="L117" s="127">
        <v>1</v>
      </c>
      <c r="M117" s="670"/>
      <c r="N117" s="607"/>
      <c r="O117" s="598"/>
      <c r="P117" s="607"/>
      <c r="Q117" s="118">
        <v>6</v>
      </c>
      <c r="R117" s="127">
        <v>-0.4</v>
      </c>
    </row>
    <row r="118" spans="1:18" s="5" customFormat="1" ht="13.55" customHeight="1">
      <c r="A118" s="644"/>
      <c r="B118" s="117" t="s">
        <v>11</v>
      </c>
      <c r="C118" s="120">
        <v>1417422</v>
      </c>
      <c r="D118" s="127">
        <v>8.5799337836616321E-2</v>
      </c>
      <c r="E118" s="120">
        <v>1568</v>
      </c>
      <c r="F118" s="127">
        <v>-0.27103672710367271</v>
      </c>
      <c r="G118" s="120">
        <v>154</v>
      </c>
      <c r="H118" s="127">
        <v>-0.30316742081447962</v>
      </c>
      <c r="I118" s="120">
        <v>126</v>
      </c>
      <c r="J118" s="127">
        <v>-3.8167938931297711E-2</v>
      </c>
      <c r="K118" s="120">
        <v>49</v>
      </c>
      <c r="L118" s="127">
        <v>0.96</v>
      </c>
      <c r="M118" s="670"/>
      <c r="N118" s="607"/>
      <c r="O118" s="598"/>
      <c r="P118" s="607"/>
      <c r="Q118" s="118">
        <v>10</v>
      </c>
      <c r="R118" s="127">
        <v>-0.33333333333333331</v>
      </c>
    </row>
    <row r="119" spans="1:18" s="5" customFormat="1" ht="13.55" customHeight="1">
      <c r="A119" s="644"/>
      <c r="B119" s="221" t="s">
        <v>12</v>
      </c>
      <c r="C119" s="216">
        <v>1407186</v>
      </c>
      <c r="D119" s="127">
        <v>5.4347541042564687E-2</v>
      </c>
      <c r="E119" s="216">
        <v>1605</v>
      </c>
      <c r="F119" s="127">
        <v>-0.19427710843373494</v>
      </c>
      <c r="G119" s="216">
        <v>119</v>
      </c>
      <c r="H119" s="127">
        <v>-8.461538461538462E-2</v>
      </c>
      <c r="I119" s="216">
        <v>177</v>
      </c>
      <c r="J119" s="127">
        <v>0.60909090909090913</v>
      </c>
      <c r="K119" s="216">
        <v>44</v>
      </c>
      <c r="L119" s="127">
        <v>0.5714285714285714</v>
      </c>
      <c r="M119" s="670"/>
      <c r="N119" s="607"/>
      <c r="O119" s="598"/>
      <c r="P119" s="607"/>
      <c r="Q119" s="118">
        <v>3</v>
      </c>
      <c r="R119" s="127">
        <v>-0.625</v>
      </c>
    </row>
    <row r="120" spans="1:18" s="5" customFormat="1" ht="13.55" customHeight="1">
      <c r="A120" s="644"/>
      <c r="B120" s="221" t="s">
        <v>13</v>
      </c>
      <c r="C120" s="216">
        <v>1195238</v>
      </c>
      <c r="D120" s="127">
        <v>0.12789265732385022</v>
      </c>
      <c r="E120" s="216">
        <v>1175</v>
      </c>
      <c r="F120" s="127">
        <v>-0.17774667599720084</v>
      </c>
      <c r="G120" s="216">
        <v>213</v>
      </c>
      <c r="H120" s="127">
        <v>-0.14457831325301204</v>
      </c>
      <c r="I120" s="216">
        <v>165</v>
      </c>
      <c r="J120" s="127">
        <v>0.18705035971223022</v>
      </c>
      <c r="K120" s="216">
        <v>103</v>
      </c>
      <c r="L120" s="127">
        <v>1.575</v>
      </c>
      <c r="M120" s="670"/>
      <c r="N120" s="607"/>
      <c r="O120" s="598"/>
      <c r="P120" s="607"/>
      <c r="Q120" s="118">
        <v>25</v>
      </c>
      <c r="R120" s="127">
        <v>-0.34210526315789475</v>
      </c>
    </row>
    <row r="121" spans="1:18" s="5" customFormat="1" ht="13.55" customHeight="1">
      <c r="A121" s="644"/>
      <c r="B121" s="117" t="s">
        <v>14</v>
      </c>
      <c r="C121" s="120">
        <v>1239143</v>
      </c>
      <c r="D121" s="127">
        <v>7.3090785647356729E-2</v>
      </c>
      <c r="E121" s="120">
        <v>1366</v>
      </c>
      <c r="F121" s="127">
        <v>-4.7419804741980473E-2</v>
      </c>
      <c r="G121" s="120">
        <v>375</v>
      </c>
      <c r="H121" s="127">
        <v>0.15740740740740741</v>
      </c>
      <c r="I121" s="120">
        <v>129</v>
      </c>
      <c r="J121" s="127">
        <v>9.3220338983050849E-2</v>
      </c>
      <c r="K121" s="120">
        <v>108</v>
      </c>
      <c r="L121" s="127">
        <v>0.08</v>
      </c>
      <c r="M121" s="670"/>
      <c r="N121" s="607"/>
      <c r="O121" s="598"/>
      <c r="P121" s="607"/>
      <c r="Q121" s="118">
        <v>13</v>
      </c>
      <c r="R121" s="127">
        <v>-0.62857142857142856</v>
      </c>
    </row>
    <row r="122" spans="1:18" s="5" customFormat="1" ht="13.55" customHeight="1">
      <c r="A122" s="644"/>
      <c r="B122" s="117" t="s">
        <v>15</v>
      </c>
      <c r="C122" s="120">
        <v>1154064</v>
      </c>
      <c r="D122" s="127">
        <v>3.2673258467182678E-2</v>
      </c>
      <c r="E122" s="120">
        <v>1171</v>
      </c>
      <c r="F122" s="127">
        <v>-0.26675015654351908</v>
      </c>
      <c r="G122" s="120">
        <v>392</v>
      </c>
      <c r="H122" s="127">
        <v>0.13623188405797101</v>
      </c>
      <c r="I122" s="120">
        <v>153</v>
      </c>
      <c r="J122" s="127">
        <v>0.23387096774193547</v>
      </c>
      <c r="K122" s="120">
        <v>83</v>
      </c>
      <c r="L122" s="127">
        <v>-0.18627450980392157</v>
      </c>
      <c r="M122" s="670"/>
      <c r="N122" s="607"/>
      <c r="O122" s="598"/>
      <c r="P122" s="607"/>
      <c r="Q122" s="118">
        <v>10</v>
      </c>
      <c r="R122" s="127">
        <v>-0.69696969696969702</v>
      </c>
    </row>
    <row r="123" spans="1:18" s="5" customFormat="1" ht="13.55" customHeight="1">
      <c r="A123" s="645"/>
      <c r="B123" s="176" t="s">
        <v>16</v>
      </c>
      <c r="C123" s="120">
        <v>1204463</v>
      </c>
      <c r="D123" s="127">
        <v>2.9481952528697317E-2</v>
      </c>
      <c r="E123" s="120">
        <v>1479</v>
      </c>
      <c r="F123" s="127">
        <v>-0.10634441087613293</v>
      </c>
      <c r="G123" s="120">
        <v>321</v>
      </c>
      <c r="H123" s="127">
        <v>0.34309623430962344</v>
      </c>
      <c r="I123" s="120">
        <v>156</v>
      </c>
      <c r="J123" s="127">
        <v>1.2608695652173914</v>
      </c>
      <c r="K123" s="120">
        <v>102</v>
      </c>
      <c r="L123" s="127">
        <v>0.24390243902439024</v>
      </c>
      <c r="M123" s="671"/>
      <c r="N123" s="608"/>
      <c r="O123" s="599"/>
      <c r="P123" s="608"/>
      <c r="Q123" s="118">
        <v>3</v>
      </c>
      <c r="R123" s="127">
        <v>-0.9464285714285714</v>
      </c>
    </row>
    <row r="124" spans="1:18" s="5" customFormat="1" ht="13.55" customHeight="1">
      <c r="A124" s="643" t="s">
        <v>226</v>
      </c>
      <c r="B124" s="152" t="s">
        <v>209</v>
      </c>
      <c r="C124" s="155">
        <v>1468903</v>
      </c>
      <c r="D124" s="154">
        <v>3.0158496388246019E-2</v>
      </c>
      <c r="E124" s="155">
        <v>2207</v>
      </c>
      <c r="F124" s="154">
        <v>-0.14490507555211157</v>
      </c>
      <c r="G124" s="155">
        <v>236</v>
      </c>
      <c r="H124" s="154">
        <v>0.38011695906432746</v>
      </c>
      <c r="I124" s="155">
        <v>206</v>
      </c>
      <c r="J124" s="154">
        <v>0.19767441860465115</v>
      </c>
      <c r="K124" s="155">
        <v>101</v>
      </c>
      <c r="L124" s="154">
        <v>1.2954545454545454</v>
      </c>
      <c r="M124" s="672">
        <v>5273</v>
      </c>
      <c r="N124" s="673">
        <v>-0.37693489306392536</v>
      </c>
      <c r="O124" s="672">
        <v>2432</v>
      </c>
      <c r="P124" s="673">
        <v>1.7147636971978297E-2</v>
      </c>
      <c r="Q124" s="155"/>
      <c r="R124" s="154"/>
    </row>
    <row r="125" spans="1:18" s="5" customFormat="1" ht="13.55" customHeight="1">
      <c r="A125" s="644"/>
      <c r="B125" s="117" t="s">
        <v>210</v>
      </c>
      <c r="C125" s="118">
        <v>1312683</v>
      </c>
      <c r="D125" s="127">
        <v>0.10792981472931884</v>
      </c>
      <c r="E125" s="118">
        <v>1387</v>
      </c>
      <c r="F125" s="127">
        <v>3.0460624071322436E-2</v>
      </c>
      <c r="G125" s="118">
        <v>251</v>
      </c>
      <c r="H125" s="127">
        <v>0.59872611464968162</v>
      </c>
      <c r="I125" s="118">
        <v>135</v>
      </c>
      <c r="J125" s="222">
        <v>0.55172413793103448</v>
      </c>
      <c r="K125" s="118">
        <v>96</v>
      </c>
      <c r="L125" s="127">
        <v>0.33333333333333326</v>
      </c>
      <c r="M125" s="670"/>
      <c r="N125" s="607"/>
      <c r="O125" s="670"/>
      <c r="P125" s="607"/>
      <c r="Q125" s="118"/>
      <c r="R125" s="127"/>
    </row>
    <row r="126" spans="1:18" s="5" customFormat="1" ht="13.55" customHeight="1">
      <c r="A126" s="644"/>
      <c r="B126" s="117" t="s">
        <v>7</v>
      </c>
      <c r="C126" s="118">
        <v>1150959</v>
      </c>
      <c r="D126" s="127">
        <v>3.3226924824004023E-2</v>
      </c>
      <c r="E126" s="118">
        <v>1207</v>
      </c>
      <c r="F126" s="127">
        <v>-9.1114457831325296E-2</v>
      </c>
      <c r="G126" s="118">
        <v>237</v>
      </c>
      <c r="H126" s="127">
        <v>3.0434782608695699E-2</v>
      </c>
      <c r="I126" s="118">
        <v>134</v>
      </c>
      <c r="J126" s="222">
        <v>-1.4705882352941176E-2</v>
      </c>
      <c r="K126" s="118">
        <v>92</v>
      </c>
      <c r="L126" s="127">
        <v>0.2432432432432432</v>
      </c>
      <c r="M126" s="670"/>
      <c r="N126" s="607"/>
      <c r="O126" s="670"/>
      <c r="P126" s="607"/>
      <c r="Q126" s="118"/>
      <c r="R126" s="127"/>
    </row>
    <row r="127" spans="1:18" s="5" customFormat="1" ht="13.55" customHeight="1">
      <c r="A127" s="644"/>
      <c r="B127" s="221" t="s">
        <v>8</v>
      </c>
      <c r="C127" s="118">
        <v>1179885</v>
      </c>
      <c r="D127" s="127">
        <v>7.514442966229895E-2</v>
      </c>
      <c r="E127" s="118">
        <v>1102</v>
      </c>
      <c r="F127" s="127">
        <v>3.6688617121354655E-2</v>
      </c>
      <c r="G127" s="118">
        <v>348</v>
      </c>
      <c r="H127" s="127">
        <v>0.64150943396226423</v>
      </c>
      <c r="I127" s="118">
        <v>169</v>
      </c>
      <c r="J127" s="222">
        <v>1.0119047619047619</v>
      </c>
      <c r="K127" s="118">
        <v>114</v>
      </c>
      <c r="L127" s="127">
        <v>1.4255319148936172</v>
      </c>
      <c r="M127" s="670"/>
      <c r="N127" s="607"/>
      <c r="O127" s="670"/>
      <c r="P127" s="607"/>
      <c r="Q127" s="118"/>
      <c r="R127" s="127"/>
    </row>
    <row r="128" spans="1:18" s="5" customFormat="1" ht="13.55" customHeight="1">
      <c r="A128" s="644"/>
      <c r="B128" s="117" t="s">
        <v>9</v>
      </c>
      <c r="C128" s="118">
        <v>1223003</v>
      </c>
      <c r="D128" s="127">
        <v>3.1717429907921701E-2</v>
      </c>
      <c r="E128" s="118">
        <v>1094</v>
      </c>
      <c r="F128" s="127">
        <v>8.3168316831683173E-2</v>
      </c>
      <c r="G128" s="118">
        <v>380</v>
      </c>
      <c r="H128" s="127">
        <v>0.80094786729857814</v>
      </c>
      <c r="I128" s="118">
        <v>171</v>
      </c>
      <c r="J128" s="222">
        <v>0.76288659793814428</v>
      </c>
      <c r="K128" s="118">
        <v>112</v>
      </c>
      <c r="L128" s="127">
        <v>0.60000000000000009</v>
      </c>
      <c r="M128" s="670"/>
      <c r="N128" s="607"/>
      <c r="O128" s="670"/>
      <c r="P128" s="607"/>
      <c r="Q128" s="118"/>
      <c r="R128" s="127"/>
    </row>
    <row r="129" spans="1:18" s="5" customFormat="1" ht="13.55" customHeight="1">
      <c r="A129" s="644"/>
      <c r="B129" s="221" t="s">
        <v>10</v>
      </c>
      <c r="C129" s="118">
        <v>1270439</v>
      </c>
      <c r="D129" s="127">
        <v>4.0072337823201298E-2</v>
      </c>
      <c r="E129" s="118">
        <v>1123</v>
      </c>
      <c r="F129" s="127">
        <v>-5.3917438921651219E-2</v>
      </c>
      <c r="G129" s="118">
        <v>253</v>
      </c>
      <c r="H129" s="127">
        <v>0.13452914798206272</v>
      </c>
      <c r="I129" s="118">
        <v>201</v>
      </c>
      <c r="J129" s="222">
        <v>0.52272727272727271</v>
      </c>
      <c r="K129" s="118">
        <v>88</v>
      </c>
      <c r="L129" s="127">
        <v>-0.26666666666666672</v>
      </c>
      <c r="M129" s="670"/>
      <c r="N129" s="607"/>
      <c r="O129" s="670"/>
      <c r="P129" s="607"/>
      <c r="Q129" s="118"/>
      <c r="R129" s="127"/>
    </row>
    <row r="130" spans="1:18" s="5" customFormat="1" ht="13.55" customHeight="1">
      <c r="A130" s="644"/>
      <c r="B130" s="117" t="s">
        <v>11</v>
      </c>
      <c r="C130" s="118">
        <v>1454795</v>
      </c>
      <c r="D130" s="127">
        <v>2.6366882974865558E-2</v>
      </c>
      <c r="E130" s="118">
        <v>1532</v>
      </c>
      <c r="F130" s="127">
        <v>-2.2959183673469389E-2</v>
      </c>
      <c r="G130" s="118">
        <v>156</v>
      </c>
      <c r="H130" s="127">
        <v>1.298701298701288E-2</v>
      </c>
      <c r="I130" s="118">
        <v>229</v>
      </c>
      <c r="J130" s="222">
        <v>0.81746031746031744</v>
      </c>
      <c r="K130" s="118">
        <v>61</v>
      </c>
      <c r="L130" s="127">
        <v>0.24489795918367352</v>
      </c>
      <c r="M130" s="670"/>
      <c r="N130" s="607"/>
      <c r="O130" s="670"/>
      <c r="P130" s="607"/>
      <c r="Q130" s="118"/>
      <c r="R130" s="127"/>
    </row>
    <row r="131" spans="1:18" s="5" customFormat="1" ht="13.55" customHeight="1">
      <c r="A131" s="644"/>
      <c r="B131" s="221" t="s">
        <v>12</v>
      </c>
      <c r="C131" s="118">
        <v>1547193</v>
      </c>
      <c r="D131" s="127">
        <v>9.9494309920650226E-2</v>
      </c>
      <c r="E131" s="118">
        <v>1503</v>
      </c>
      <c r="F131" s="127">
        <v>-6.3551401869158877E-2</v>
      </c>
      <c r="G131" s="118">
        <v>121</v>
      </c>
      <c r="H131" s="127">
        <v>1.6806722689075571E-2</v>
      </c>
      <c r="I131" s="118">
        <v>231</v>
      </c>
      <c r="J131" s="222">
        <v>0.30508474576271188</v>
      </c>
      <c r="K131" s="118">
        <v>62</v>
      </c>
      <c r="L131" s="127">
        <v>0.40909090909090917</v>
      </c>
      <c r="M131" s="670"/>
      <c r="N131" s="607"/>
      <c r="O131" s="670"/>
      <c r="P131" s="607"/>
      <c r="Q131" s="118"/>
      <c r="R131" s="127"/>
    </row>
    <row r="132" spans="1:18" s="5" customFormat="1" ht="13.55" customHeight="1">
      <c r="A132" s="644"/>
      <c r="B132" s="221" t="s">
        <v>13</v>
      </c>
      <c r="C132" s="118">
        <v>1321293</v>
      </c>
      <c r="D132" s="127">
        <v>0.10546435103301599</v>
      </c>
      <c r="E132" s="118">
        <v>870</v>
      </c>
      <c r="F132" s="127">
        <v>-0.25957446808510637</v>
      </c>
      <c r="G132" s="118">
        <v>303</v>
      </c>
      <c r="H132" s="127">
        <v>0.42253521126760574</v>
      </c>
      <c r="I132" s="118">
        <v>130</v>
      </c>
      <c r="J132" s="222">
        <v>-0.21212121212121213</v>
      </c>
      <c r="K132" s="118">
        <v>85</v>
      </c>
      <c r="L132" s="127">
        <v>-0.17475728155339809</v>
      </c>
      <c r="M132" s="670"/>
      <c r="N132" s="607"/>
      <c r="O132" s="670"/>
      <c r="P132" s="607"/>
      <c r="Q132" s="118"/>
      <c r="R132" s="127"/>
    </row>
    <row r="133" spans="1:18" s="5" customFormat="1" ht="13.55" customHeight="1">
      <c r="A133" s="644"/>
      <c r="B133" s="117" t="s">
        <v>14</v>
      </c>
      <c r="C133" s="118">
        <v>1432100</v>
      </c>
      <c r="D133" s="127">
        <v>0.15571810517430196</v>
      </c>
      <c r="E133" s="118">
        <v>807</v>
      </c>
      <c r="F133" s="127">
        <v>-0.40922401171303074</v>
      </c>
      <c r="G133" s="118">
        <v>325</v>
      </c>
      <c r="H133" s="127">
        <v>-0.1333333333333333</v>
      </c>
      <c r="I133" s="118">
        <v>141</v>
      </c>
      <c r="J133" s="222">
        <v>9.3023255813953487E-2</v>
      </c>
      <c r="K133" s="118">
        <v>84</v>
      </c>
      <c r="L133" s="127">
        <v>-0.22222222222222221</v>
      </c>
      <c r="M133" s="670"/>
      <c r="N133" s="607"/>
      <c r="O133" s="670"/>
      <c r="P133" s="607"/>
      <c r="Q133" s="118"/>
      <c r="R133" s="127"/>
    </row>
    <row r="134" spans="1:18" s="5" customFormat="1" ht="13.55" customHeight="1">
      <c r="A134" s="644"/>
      <c r="B134" s="117" t="s">
        <v>15</v>
      </c>
      <c r="C134" s="118">
        <v>1288754</v>
      </c>
      <c r="D134" s="127">
        <v>0.11670929861775425</v>
      </c>
      <c r="E134" s="118">
        <v>3</v>
      </c>
      <c r="F134" s="127">
        <v>-0.99743808710503845</v>
      </c>
      <c r="G134" s="118">
        <v>267</v>
      </c>
      <c r="H134" s="127">
        <v>-0.31887755102040816</v>
      </c>
      <c r="I134" s="118">
        <v>194</v>
      </c>
      <c r="J134" s="222">
        <v>0.26797385620915032</v>
      </c>
      <c r="K134" s="118">
        <v>59</v>
      </c>
      <c r="L134" s="127">
        <v>-0.28915662650602414</v>
      </c>
      <c r="M134" s="670"/>
      <c r="N134" s="607"/>
      <c r="O134" s="670"/>
      <c r="P134" s="607"/>
      <c r="Q134" s="118"/>
      <c r="R134" s="127"/>
    </row>
    <row r="135" spans="1:18" s="5" customFormat="1" ht="13.55" customHeight="1">
      <c r="A135" s="645"/>
      <c r="B135" s="176" t="s">
        <v>16</v>
      </c>
      <c r="C135" s="141">
        <v>1430677</v>
      </c>
      <c r="D135" s="142">
        <v>0.18781315822901989</v>
      </c>
      <c r="E135" s="141">
        <v>11</v>
      </c>
      <c r="F135" s="142">
        <v>-0.99256254225828267</v>
      </c>
      <c r="G135" s="141">
        <v>305</v>
      </c>
      <c r="H135" s="142">
        <v>-4.9844236760124616E-2</v>
      </c>
      <c r="I135" s="141">
        <v>183</v>
      </c>
      <c r="J135" s="229">
        <v>0.17307692307692307</v>
      </c>
      <c r="K135" s="141">
        <v>120</v>
      </c>
      <c r="L135" s="142">
        <v>0.17647058823529416</v>
      </c>
      <c r="M135" s="671"/>
      <c r="N135" s="608"/>
      <c r="O135" s="671"/>
      <c r="P135" s="608"/>
      <c r="Q135" s="141"/>
      <c r="R135" s="142"/>
    </row>
    <row r="136" spans="1:18" s="5" customFormat="1" ht="13.55" customHeight="1">
      <c r="A136" s="644" t="s">
        <v>229</v>
      </c>
      <c r="B136" s="117" t="s">
        <v>209</v>
      </c>
      <c r="C136" s="120">
        <v>1834538</v>
      </c>
      <c r="D136" s="127">
        <v>0.24891704898145078</v>
      </c>
      <c r="E136" s="120">
        <v>1306</v>
      </c>
      <c r="F136" s="127">
        <v>-0.40824648844585409</v>
      </c>
      <c r="G136" s="120">
        <v>192</v>
      </c>
      <c r="H136" s="127">
        <v>-0.18644067796610164</v>
      </c>
      <c r="I136" s="120">
        <v>221</v>
      </c>
      <c r="J136" s="222">
        <v>7.281553398058252E-2</v>
      </c>
      <c r="K136" s="120">
        <v>95</v>
      </c>
      <c r="L136" s="127">
        <v>-5.9405940594059403E-2</v>
      </c>
      <c r="M136" s="670">
        <v>5322</v>
      </c>
      <c r="N136" s="607">
        <v>9.2926227953726848E-3</v>
      </c>
      <c r="O136" s="672">
        <v>1885</v>
      </c>
      <c r="P136" s="673">
        <v>-0.22491776315789469</v>
      </c>
      <c r="Q136" s="120"/>
      <c r="R136" s="127"/>
    </row>
    <row r="137" spans="1:18" s="5" customFormat="1" ht="13.55" customHeight="1">
      <c r="A137" s="644"/>
      <c r="B137" s="117" t="s">
        <v>210</v>
      </c>
      <c r="C137" s="118">
        <v>1445609</v>
      </c>
      <c r="D137" s="127">
        <v>0.10126283344874581</v>
      </c>
      <c r="E137" s="123">
        <v>871</v>
      </c>
      <c r="F137" s="222">
        <v>-0.3720259552992069</v>
      </c>
      <c r="G137" s="118">
        <v>154</v>
      </c>
      <c r="H137" s="127">
        <v>-0.38645418326693226</v>
      </c>
      <c r="I137" s="118">
        <v>159</v>
      </c>
      <c r="J137" s="222">
        <v>0.17777777777777778</v>
      </c>
      <c r="K137" s="120">
        <v>88</v>
      </c>
      <c r="L137" s="127">
        <v>-8.3333333333333329E-2</v>
      </c>
      <c r="M137" s="670"/>
      <c r="N137" s="607"/>
      <c r="O137" s="670"/>
      <c r="P137" s="607"/>
      <c r="Q137" s="118"/>
      <c r="R137" s="127"/>
    </row>
    <row r="138" spans="1:18" s="5" customFormat="1" ht="13.55" customHeight="1">
      <c r="A138" s="644"/>
      <c r="B138" s="117" t="s">
        <v>7</v>
      </c>
      <c r="C138" s="118">
        <v>1416683</v>
      </c>
      <c r="D138" s="127">
        <v>0.23087182080334748</v>
      </c>
      <c r="E138" s="123">
        <v>954</v>
      </c>
      <c r="F138" s="222">
        <v>-0.20961060480530241</v>
      </c>
      <c r="G138" s="118">
        <v>254</v>
      </c>
      <c r="H138" s="127">
        <v>7.1729957805907185E-2</v>
      </c>
      <c r="I138" s="118">
        <v>142</v>
      </c>
      <c r="J138" s="222">
        <v>5.9701492537313432E-2</v>
      </c>
      <c r="K138" s="120">
        <v>73</v>
      </c>
      <c r="L138" s="127">
        <v>-0.20652173913043478</v>
      </c>
      <c r="M138" s="670"/>
      <c r="N138" s="607"/>
      <c r="O138" s="670"/>
      <c r="P138" s="607"/>
      <c r="Q138" s="118"/>
      <c r="R138" s="127"/>
    </row>
    <row r="139" spans="1:18" s="5" customFormat="1" ht="13.55" customHeight="1">
      <c r="A139" s="644"/>
      <c r="B139" s="221" t="s">
        <v>8</v>
      </c>
      <c r="C139" s="118">
        <v>1495460</v>
      </c>
      <c r="D139" s="127">
        <v>0.26746250693923562</v>
      </c>
      <c r="E139" s="123">
        <v>890</v>
      </c>
      <c r="F139" s="222">
        <v>-0.19237749546279492</v>
      </c>
      <c r="G139" s="118">
        <v>247</v>
      </c>
      <c r="H139" s="127">
        <v>-0.29022988505747127</v>
      </c>
      <c r="I139" s="118">
        <v>204</v>
      </c>
      <c r="J139" s="222">
        <v>0.20710059171597633</v>
      </c>
      <c r="K139" s="120">
        <v>96</v>
      </c>
      <c r="L139" s="127">
        <v>-0.15789473684210525</v>
      </c>
      <c r="M139" s="670"/>
      <c r="N139" s="607"/>
      <c r="O139" s="670"/>
      <c r="P139" s="607"/>
      <c r="Q139" s="118"/>
      <c r="R139" s="127"/>
    </row>
    <row r="140" spans="1:18" s="5" customFormat="1" ht="13.55" customHeight="1">
      <c r="A140" s="644"/>
      <c r="B140" s="117" t="s">
        <v>9</v>
      </c>
      <c r="C140" s="118">
        <v>1579265</v>
      </c>
      <c r="D140" s="127">
        <v>0.29130100253229141</v>
      </c>
      <c r="E140" s="123">
        <v>943</v>
      </c>
      <c r="F140" s="222">
        <v>-0.13802559414990859</v>
      </c>
      <c r="G140" s="118">
        <v>209</v>
      </c>
      <c r="H140" s="127">
        <v>-0.44999999999999996</v>
      </c>
      <c r="I140" s="118">
        <v>180</v>
      </c>
      <c r="J140" s="222">
        <v>5.2631578947368418E-2</v>
      </c>
      <c r="K140" s="120">
        <v>162</v>
      </c>
      <c r="L140" s="127">
        <v>0.44642857142857145</v>
      </c>
      <c r="M140" s="670"/>
      <c r="N140" s="607"/>
      <c r="O140" s="670"/>
      <c r="P140" s="607"/>
      <c r="Q140" s="118"/>
      <c r="R140" s="127"/>
    </row>
    <row r="141" spans="1:18" s="5" customFormat="1" ht="13.55" customHeight="1">
      <c r="A141" s="644"/>
      <c r="B141" s="221" t="s">
        <v>10</v>
      </c>
      <c r="C141" s="118">
        <v>1373551</v>
      </c>
      <c r="D141" s="127">
        <v>8.116249579869636E-2</v>
      </c>
      <c r="E141" s="123">
        <v>801</v>
      </c>
      <c r="F141" s="222">
        <v>-0.28673196794300981</v>
      </c>
      <c r="G141" s="118">
        <v>276</v>
      </c>
      <c r="H141" s="127">
        <v>9.0909090909090828E-2</v>
      </c>
      <c r="I141" s="118">
        <v>150</v>
      </c>
      <c r="J141" s="222">
        <v>-0.2537313432835821</v>
      </c>
      <c r="K141" s="120">
        <v>120</v>
      </c>
      <c r="L141" s="127">
        <v>0.36363636363636365</v>
      </c>
      <c r="M141" s="670"/>
      <c r="N141" s="607"/>
      <c r="O141" s="670"/>
      <c r="P141" s="607"/>
      <c r="Q141" s="118"/>
      <c r="R141" s="127"/>
    </row>
    <row r="142" spans="1:18" s="5" customFormat="1" ht="13.55" customHeight="1">
      <c r="A142" s="644"/>
      <c r="B142" s="117" t="s">
        <v>11</v>
      </c>
      <c r="C142" s="409">
        <v>1675332</v>
      </c>
      <c r="D142" s="127">
        <v>0.1515931797950914</v>
      </c>
      <c r="E142" s="123">
        <v>1448</v>
      </c>
      <c r="F142" s="222">
        <v>-5.4830287206266322E-2</v>
      </c>
      <c r="G142" s="118">
        <v>197</v>
      </c>
      <c r="H142" s="127">
        <v>0.26282051282051277</v>
      </c>
      <c r="I142" s="118">
        <v>171</v>
      </c>
      <c r="J142" s="222">
        <v>-0.25327510917030566</v>
      </c>
      <c r="K142" s="120">
        <v>83</v>
      </c>
      <c r="L142" s="127">
        <v>0.36065573770491804</v>
      </c>
      <c r="M142" s="670"/>
      <c r="N142" s="607"/>
      <c r="O142" s="670"/>
      <c r="P142" s="607"/>
      <c r="Q142" s="118"/>
      <c r="R142" s="127"/>
    </row>
    <row r="143" spans="1:18" s="5" customFormat="1" ht="13.55" customHeight="1">
      <c r="A143" s="644"/>
      <c r="B143" s="221" t="s">
        <v>12</v>
      </c>
      <c r="C143" s="409">
        <v>1835249</v>
      </c>
      <c r="D143" s="127">
        <v>0.18617974615965815</v>
      </c>
      <c r="E143" s="123">
        <v>1434</v>
      </c>
      <c r="F143" s="222">
        <v>-4.590818363273453E-2</v>
      </c>
      <c r="G143" s="118">
        <v>182</v>
      </c>
      <c r="H143" s="127">
        <v>0.50413223140495877</v>
      </c>
      <c r="I143" s="118">
        <v>308</v>
      </c>
      <c r="J143" s="222">
        <v>0.33333333333333331</v>
      </c>
      <c r="K143" s="120">
        <v>74</v>
      </c>
      <c r="L143" s="127">
        <v>0.19354838709677419</v>
      </c>
      <c r="M143" s="670"/>
      <c r="N143" s="607"/>
      <c r="O143" s="670"/>
      <c r="P143" s="607"/>
      <c r="Q143" s="118"/>
      <c r="R143" s="127"/>
    </row>
    <row r="144" spans="1:18" s="5" customFormat="1" ht="13.55" customHeight="1">
      <c r="A144" s="644"/>
      <c r="B144" s="221" t="s">
        <v>13</v>
      </c>
      <c r="C144" s="409">
        <v>1511657</v>
      </c>
      <c r="D144" s="127">
        <v>0.14407402445937426</v>
      </c>
      <c r="E144" s="123">
        <v>1292</v>
      </c>
      <c r="F144" s="222">
        <v>0.48505747126436782</v>
      </c>
      <c r="G144" s="118">
        <v>267</v>
      </c>
      <c r="H144" s="127">
        <v>-0.11881188118811881</v>
      </c>
      <c r="I144" s="118">
        <v>218</v>
      </c>
      <c r="J144" s="222">
        <v>0.67692307692307696</v>
      </c>
      <c r="K144" s="120">
        <v>116</v>
      </c>
      <c r="L144" s="127">
        <v>0.36470588235294116</v>
      </c>
      <c r="M144" s="670"/>
      <c r="N144" s="607"/>
      <c r="O144" s="670"/>
      <c r="P144" s="607"/>
      <c r="Q144" s="118"/>
      <c r="R144" s="127"/>
    </row>
    <row r="145" spans="1:684" s="5" customFormat="1" ht="13.55" customHeight="1">
      <c r="A145" s="644"/>
      <c r="B145" s="117" t="s">
        <v>14</v>
      </c>
      <c r="C145" s="409">
        <v>1735308</v>
      </c>
      <c r="D145" s="171">
        <v>0.21172264506668528</v>
      </c>
      <c r="E145" s="123">
        <v>1033</v>
      </c>
      <c r="F145" s="222">
        <v>0.28004956629491945</v>
      </c>
      <c r="G145" s="118">
        <v>442</v>
      </c>
      <c r="H145" s="127">
        <v>0.3600000000000001</v>
      </c>
      <c r="I145" s="118">
        <v>171</v>
      </c>
      <c r="J145" s="127">
        <v>0.2127659574468086</v>
      </c>
      <c r="K145" s="120">
        <v>150</v>
      </c>
      <c r="L145" s="127">
        <v>0.7857142857142857</v>
      </c>
      <c r="M145" s="670"/>
      <c r="N145" s="607"/>
      <c r="O145" s="670"/>
      <c r="P145" s="607"/>
      <c r="Q145" s="118"/>
      <c r="R145" s="127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  <c r="JH145" s="26"/>
      <c r="JI145" s="26"/>
      <c r="JJ145" s="26"/>
      <c r="JK145" s="26"/>
      <c r="JL145" s="26"/>
      <c r="JM145" s="26"/>
      <c r="JN145" s="26"/>
      <c r="JO145" s="26"/>
      <c r="JP145" s="26"/>
      <c r="JQ145" s="26"/>
      <c r="JR145" s="26"/>
      <c r="JS145" s="26"/>
      <c r="JT145" s="26"/>
      <c r="JU145" s="26"/>
      <c r="JV145" s="26"/>
      <c r="JW145" s="26"/>
      <c r="JX145" s="26"/>
      <c r="JY145" s="26"/>
      <c r="JZ145" s="26"/>
      <c r="KA145" s="26"/>
      <c r="KB145" s="26"/>
      <c r="KC145" s="26"/>
      <c r="KD145" s="26"/>
      <c r="KE145" s="26"/>
      <c r="KF145" s="26"/>
      <c r="KG145" s="26"/>
      <c r="KH145" s="26"/>
      <c r="KI145" s="26"/>
      <c r="KJ145" s="26"/>
      <c r="KK145" s="26"/>
      <c r="KL145" s="26"/>
      <c r="KM145" s="26"/>
      <c r="KN145" s="26"/>
      <c r="KO145" s="26"/>
      <c r="KP145" s="26"/>
      <c r="KQ145" s="26"/>
      <c r="KR145" s="26"/>
      <c r="KS145" s="26"/>
      <c r="KT145" s="26"/>
      <c r="KU145" s="26"/>
      <c r="KV145" s="26"/>
      <c r="KW145" s="26"/>
      <c r="KX145" s="26"/>
      <c r="KY145" s="26"/>
      <c r="KZ145" s="26"/>
      <c r="LA145" s="26"/>
      <c r="LB145" s="26"/>
      <c r="LC145" s="26"/>
      <c r="LD145" s="26"/>
      <c r="LE145" s="26"/>
      <c r="LF145" s="26"/>
      <c r="LG145" s="26"/>
      <c r="LH145" s="26"/>
      <c r="LI145" s="26"/>
      <c r="LJ145" s="26"/>
      <c r="LK145" s="26"/>
      <c r="LL145" s="26"/>
      <c r="LM145" s="26"/>
      <c r="LN145" s="26"/>
      <c r="LO145" s="26"/>
      <c r="LP145" s="26"/>
      <c r="LQ145" s="26"/>
      <c r="LR145" s="26"/>
      <c r="LS145" s="26"/>
      <c r="LT145" s="26"/>
      <c r="LU145" s="26"/>
      <c r="LV145" s="26"/>
      <c r="LW145" s="26"/>
      <c r="LX145" s="26"/>
      <c r="LY145" s="26"/>
      <c r="LZ145" s="26"/>
      <c r="MA145" s="26"/>
      <c r="MB145" s="26"/>
      <c r="MC145" s="26"/>
      <c r="MD145" s="26"/>
      <c r="ME145" s="26"/>
      <c r="MF145" s="26"/>
      <c r="MG145" s="26"/>
      <c r="MH145" s="26"/>
      <c r="MI145" s="26"/>
      <c r="MJ145" s="26"/>
      <c r="MK145" s="26"/>
      <c r="ML145" s="26"/>
      <c r="MM145" s="26"/>
      <c r="MN145" s="26"/>
      <c r="MO145" s="26"/>
      <c r="MP145" s="26"/>
      <c r="MQ145" s="26"/>
      <c r="MR145" s="26"/>
      <c r="MS145" s="26"/>
      <c r="MT145" s="26"/>
      <c r="MU145" s="26"/>
      <c r="MV145" s="26"/>
      <c r="MW145" s="26"/>
      <c r="MX145" s="26"/>
      <c r="MY145" s="26"/>
      <c r="MZ145" s="26"/>
      <c r="NA145" s="26"/>
      <c r="NB145" s="26"/>
      <c r="NC145" s="26"/>
      <c r="ND145" s="26"/>
      <c r="NE145" s="26"/>
      <c r="NF145" s="26"/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SQ145" s="26"/>
      <c r="SR145" s="26"/>
      <c r="SS145" s="26"/>
      <c r="ST145" s="26"/>
      <c r="SU145" s="26"/>
      <c r="SV145" s="26"/>
      <c r="SW145" s="26"/>
      <c r="SX145" s="26"/>
      <c r="SY145" s="26"/>
      <c r="SZ145" s="26"/>
      <c r="TA145" s="26"/>
      <c r="TB145" s="26"/>
      <c r="TC145" s="26"/>
      <c r="TD145" s="26"/>
      <c r="TE145" s="26"/>
      <c r="TF145" s="26"/>
      <c r="TG145" s="26"/>
      <c r="TH145" s="26"/>
      <c r="TI145" s="26"/>
      <c r="TJ145" s="26"/>
      <c r="TK145" s="26"/>
      <c r="TL145" s="26"/>
      <c r="TM145" s="26"/>
      <c r="TN145" s="26"/>
      <c r="TO145" s="26"/>
      <c r="TP145" s="26"/>
      <c r="TQ145" s="26"/>
      <c r="TR145" s="26"/>
      <c r="TS145" s="26"/>
      <c r="TT145" s="26"/>
      <c r="TU145" s="26"/>
      <c r="TV145" s="26"/>
      <c r="TW145" s="26"/>
      <c r="TX145" s="26"/>
      <c r="TY145" s="26"/>
      <c r="TZ145" s="26"/>
      <c r="UA145" s="26"/>
      <c r="UB145" s="26"/>
      <c r="UC145" s="26"/>
      <c r="UD145" s="26"/>
      <c r="UE145" s="26"/>
      <c r="UF145" s="26"/>
      <c r="UG145" s="26"/>
      <c r="UH145" s="26"/>
      <c r="UI145" s="26"/>
      <c r="UJ145" s="26"/>
      <c r="UK145" s="26"/>
      <c r="UL145" s="26"/>
      <c r="UM145" s="26"/>
      <c r="UN145" s="26"/>
      <c r="UO145" s="26"/>
      <c r="UP145" s="26"/>
      <c r="UQ145" s="26"/>
      <c r="UR145" s="26"/>
      <c r="US145" s="26"/>
      <c r="UT145" s="26"/>
      <c r="UU145" s="26"/>
      <c r="UV145" s="26"/>
      <c r="UW145" s="26"/>
      <c r="UX145" s="26"/>
      <c r="UY145" s="26"/>
      <c r="UZ145" s="26"/>
      <c r="VA145" s="26"/>
      <c r="VB145" s="26"/>
      <c r="VC145" s="26"/>
      <c r="VD145" s="26"/>
      <c r="VE145" s="26"/>
      <c r="VF145" s="26"/>
      <c r="VG145" s="26"/>
      <c r="VH145" s="26"/>
      <c r="VI145" s="26"/>
      <c r="VJ145" s="26"/>
      <c r="VK145" s="26"/>
      <c r="VL145" s="26"/>
      <c r="VM145" s="26"/>
      <c r="VN145" s="26"/>
      <c r="VO145" s="26"/>
      <c r="VP145" s="26"/>
      <c r="VQ145" s="26"/>
      <c r="VR145" s="26"/>
      <c r="VS145" s="26"/>
      <c r="VT145" s="26"/>
      <c r="VU145" s="26"/>
      <c r="VV145" s="26"/>
      <c r="VW145" s="26"/>
      <c r="VX145" s="26"/>
      <c r="VY145" s="26"/>
      <c r="VZ145" s="26"/>
      <c r="WA145" s="26"/>
      <c r="WB145" s="26"/>
      <c r="WC145" s="26"/>
      <c r="WD145" s="26"/>
      <c r="WE145" s="26"/>
      <c r="WF145" s="26"/>
      <c r="WG145" s="26"/>
      <c r="WH145" s="26"/>
      <c r="WI145" s="26"/>
      <c r="WJ145" s="26"/>
      <c r="WK145" s="26"/>
      <c r="WL145" s="26"/>
      <c r="WM145" s="26"/>
      <c r="WN145" s="26"/>
      <c r="WO145" s="26"/>
      <c r="WP145" s="26"/>
      <c r="WQ145" s="26"/>
      <c r="WR145" s="26"/>
      <c r="WS145" s="26"/>
      <c r="WT145" s="26"/>
      <c r="WU145" s="26"/>
      <c r="WV145" s="26"/>
      <c r="WW145" s="26"/>
      <c r="WX145" s="26"/>
      <c r="WY145" s="26"/>
      <c r="WZ145" s="26"/>
      <c r="XA145" s="26"/>
      <c r="XB145" s="26"/>
      <c r="XC145" s="26"/>
      <c r="XD145" s="26"/>
      <c r="XE145" s="26"/>
      <c r="XF145" s="26"/>
      <c r="XG145" s="26"/>
      <c r="XH145" s="26"/>
      <c r="XI145" s="26"/>
      <c r="XJ145" s="26"/>
      <c r="XK145" s="26"/>
      <c r="XL145" s="26"/>
      <c r="XM145" s="26"/>
      <c r="XN145" s="26"/>
      <c r="XO145" s="26"/>
      <c r="XP145" s="26"/>
      <c r="XQ145" s="26"/>
      <c r="XR145" s="26"/>
      <c r="XS145" s="26"/>
      <c r="XT145" s="26"/>
      <c r="XU145" s="26"/>
      <c r="XV145" s="26"/>
      <c r="XW145" s="26"/>
      <c r="XX145" s="26"/>
      <c r="XY145" s="26"/>
      <c r="XZ145" s="26"/>
      <c r="YA145" s="26"/>
      <c r="YB145" s="26"/>
      <c r="YC145" s="26"/>
      <c r="YD145" s="26"/>
      <c r="YE145" s="26"/>
      <c r="YF145" s="26"/>
      <c r="YG145" s="26"/>
      <c r="YH145" s="26"/>
      <c r="YI145" s="26"/>
      <c r="YJ145" s="26"/>
      <c r="YK145" s="26"/>
      <c r="YL145" s="26"/>
      <c r="YM145" s="26"/>
      <c r="YN145" s="26"/>
      <c r="YO145" s="26"/>
      <c r="YP145" s="26"/>
      <c r="YQ145" s="26"/>
      <c r="YR145" s="26"/>
      <c r="YS145" s="26"/>
      <c r="YT145" s="26"/>
      <c r="YU145" s="26"/>
      <c r="YV145" s="26"/>
      <c r="YW145" s="26"/>
      <c r="YX145" s="26"/>
      <c r="YY145" s="26"/>
      <c r="YZ145" s="26"/>
      <c r="ZA145" s="26"/>
      <c r="ZB145" s="26"/>
      <c r="ZC145" s="26"/>
      <c r="ZD145" s="26"/>
      <c r="ZE145" s="26"/>
      <c r="ZF145" s="26"/>
      <c r="ZG145" s="26"/>
      <c r="ZH145" s="26"/>
    </row>
    <row r="146" spans="1:684" s="5" customFormat="1" ht="13.55" customHeight="1">
      <c r="A146" s="644"/>
      <c r="B146" s="117" t="s">
        <v>15</v>
      </c>
      <c r="C146" s="409">
        <v>1626063</v>
      </c>
      <c r="D146" s="171">
        <v>0.26173265029633275</v>
      </c>
      <c r="E146" s="123">
        <v>1139</v>
      </c>
      <c r="F146" s="127">
        <v>378.66666666666669</v>
      </c>
      <c r="G146" s="118">
        <v>651</v>
      </c>
      <c r="H146" s="127">
        <v>1.4382022471910112</v>
      </c>
      <c r="I146" s="118">
        <v>183</v>
      </c>
      <c r="J146" s="127">
        <v>-5.6701030927835072E-2</v>
      </c>
      <c r="K146" s="120">
        <v>175</v>
      </c>
      <c r="L146" s="127">
        <v>1.9661016949152543</v>
      </c>
      <c r="M146" s="670"/>
      <c r="N146" s="607"/>
      <c r="O146" s="670"/>
      <c r="P146" s="607"/>
      <c r="Q146" s="118"/>
      <c r="R146" s="127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  <c r="JH146" s="26"/>
      <c r="JI146" s="26"/>
      <c r="JJ146" s="26"/>
      <c r="JK146" s="26"/>
      <c r="JL146" s="26"/>
      <c r="JM146" s="26"/>
      <c r="JN146" s="26"/>
      <c r="JO146" s="26"/>
      <c r="JP146" s="26"/>
      <c r="JQ146" s="26"/>
      <c r="JR146" s="26"/>
      <c r="JS146" s="26"/>
      <c r="JT146" s="26"/>
      <c r="JU146" s="26"/>
      <c r="JV146" s="26"/>
      <c r="JW146" s="26"/>
      <c r="JX146" s="26"/>
      <c r="JY146" s="26"/>
      <c r="JZ146" s="26"/>
      <c r="KA146" s="26"/>
      <c r="KB146" s="26"/>
      <c r="KC146" s="26"/>
      <c r="KD146" s="26"/>
      <c r="KE146" s="26"/>
      <c r="KF146" s="26"/>
      <c r="KG146" s="26"/>
      <c r="KH146" s="26"/>
      <c r="KI146" s="26"/>
      <c r="KJ146" s="26"/>
      <c r="KK146" s="26"/>
      <c r="KL146" s="26"/>
      <c r="KM146" s="26"/>
      <c r="KN146" s="26"/>
      <c r="KO146" s="26"/>
      <c r="KP146" s="26"/>
      <c r="KQ146" s="26"/>
      <c r="KR146" s="26"/>
      <c r="KS146" s="26"/>
      <c r="KT146" s="26"/>
      <c r="KU146" s="26"/>
      <c r="KV146" s="26"/>
      <c r="KW146" s="26"/>
      <c r="KX146" s="26"/>
      <c r="KY146" s="26"/>
      <c r="KZ146" s="26"/>
      <c r="LA146" s="26"/>
      <c r="LB146" s="26"/>
      <c r="LC146" s="26"/>
      <c r="LD146" s="26"/>
      <c r="LE146" s="26"/>
      <c r="LF146" s="26"/>
      <c r="LG146" s="26"/>
      <c r="LH146" s="26"/>
      <c r="LI146" s="26"/>
      <c r="LJ146" s="26"/>
      <c r="LK146" s="26"/>
      <c r="LL146" s="26"/>
      <c r="LM146" s="26"/>
      <c r="LN146" s="26"/>
      <c r="LO146" s="26"/>
      <c r="LP146" s="26"/>
      <c r="LQ146" s="26"/>
      <c r="LR146" s="26"/>
      <c r="LS146" s="26"/>
      <c r="LT146" s="26"/>
      <c r="LU146" s="26"/>
      <c r="LV146" s="26"/>
      <c r="LW146" s="26"/>
      <c r="LX146" s="26"/>
      <c r="LY146" s="26"/>
      <c r="LZ146" s="26"/>
      <c r="MA146" s="26"/>
      <c r="MB146" s="26"/>
      <c r="MC146" s="26"/>
      <c r="MD146" s="26"/>
      <c r="ME146" s="26"/>
      <c r="MF146" s="26"/>
      <c r="MG146" s="26"/>
      <c r="MH146" s="26"/>
      <c r="MI146" s="26"/>
      <c r="MJ146" s="26"/>
      <c r="MK146" s="26"/>
      <c r="ML146" s="26"/>
      <c r="MM146" s="26"/>
      <c r="MN146" s="26"/>
      <c r="MO146" s="26"/>
      <c r="MP146" s="26"/>
      <c r="MQ146" s="26"/>
      <c r="MR146" s="26"/>
      <c r="MS146" s="26"/>
      <c r="MT146" s="26"/>
      <c r="MU146" s="26"/>
      <c r="MV146" s="26"/>
      <c r="MW146" s="26"/>
      <c r="MX146" s="26"/>
      <c r="MY146" s="26"/>
      <c r="MZ146" s="26"/>
      <c r="NA146" s="26"/>
      <c r="NB146" s="26"/>
      <c r="NC146" s="26"/>
      <c r="ND146" s="26"/>
      <c r="NE146" s="26"/>
      <c r="NF146" s="26"/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SQ146" s="26"/>
      <c r="SR146" s="26"/>
      <c r="SS146" s="26"/>
      <c r="ST146" s="26"/>
      <c r="SU146" s="26"/>
      <c r="SV146" s="26"/>
      <c r="SW146" s="26"/>
      <c r="SX146" s="26"/>
      <c r="SY146" s="26"/>
      <c r="SZ146" s="26"/>
      <c r="TA146" s="26"/>
      <c r="TB146" s="26"/>
      <c r="TC146" s="26"/>
      <c r="TD146" s="26"/>
      <c r="TE146" s="26"/>
      <c r="TF146" s="26"/>
      <c r="TG146" s="26"/>
      <c r="TH146" s="26"/>
      <c r="TI146" s="26"/>
      <c r="TJ146" s="26"/>
      <c r="TK146" s="26"/>
      <c r="TL146" s="26"/>
      <c r="TM146" s="26"/>
      <c r="TN146" s="26"/>
      <c r="TO146" s="26"/>
      <c r="TP146" s="26"/>
      <c r="TQ146" s="26"/>
      <c r="TR146" s="26"/>
      <c r="TS146" s="26"/>
      <c r="TT146" s="26"/>
      <c r="TU146" s="26"/>
      <c r="TV146" s="26"/>
      <c r="TW146" s="26"/>
      <c r="TX146" s="26"/>
      <c r="TY146" s="26"/>
      <c r="TZ146" s="26"/>
      <c r="UA146" s="26"/>
      <c r="UB146" s="26"/>
      <c r="UC146" s="26"/>
      <c r="UD146" s="26"/>
      <c r="UE146" s="26"/>
      <c r="UF146" s="26"/>
      <c r="UG146" s="26"/>
      <c r="UH146" s="26"/>
      <c r="UI146" s="26"/>
      <c r="UJ146" s="26"/>
      <c r="UK146" s="26"/>
      <c r="UL146" s="26"/>
      <c r="UM146" s="26"/>
      <c r="UN146" s="26"/>
      <c r="UO146" s="26"/>
      <c r="UP146" s="26"/>
      <c r="UQ146" s="26"/>
      <c r="UR146" s="26"/>
      <c r="US146" s="26"/>
      <c r="UT146" s="26"/>
      <c r="UU146" s="26"/>
      <c r="UV146" s="26"/>
      <c r="UW146" s="26"/>
      <c r="UX146" s="26"/>
      <c r="UY146" s="26"/>
      <c r="UZ146" s="26"/>
      <c r="VA146" s="26"/>
      <c r="VB146" s="26"/>
      <c r="VC146" s="26"/>
      <c r="VD146" s="26"/>
      <c r="VE146" s="26"/>
      <c r="VF146" s="26"/>
      <c r="VG146" s="26"/>
      <c r="VH146" s="26"/>
      <c r="VI146" s="26"/>
      <c r="VJ146" s="26"/>
      <c r="VK146" s="26"/>
      <c r="VL146" s="26"/>
      <c r="VM146" s="26"/>
      <c r="VN146" s="26"/>
      <c r="VO146" s="26"/>
      <c r="VP146" s="26"/>
      <c r="VQ146" s="26"/>
      <c r="VR146" s="26"/>
      <c r="VS146" s="26"/>
      <c r="VT146" s="26"/>
      <c r="VU146" s="26"/>
      <c r="VV146" s="26"/>
      <c r="VW146" s="26"/>
      <c r="VX146" s="26"/>
      <c r="VY146" s="26"/>
      <c r="VZ146" s="26"/>
      <c r="WA146" s="26"/>
      <c r="WB146" s="26"/>
      <c r="WC146" s="26"/>
      <c r="WD146" s="26"/>
      <c r="WE146" s="26"/>
      <c r="WF146" s="26"/>
      <c r="WG146" s="26"/>
      <c r="WH146" s="26"/>
      <c r="WI146" s="26"/>
      <c r="WJ146" s="26"/>
      <c r="WK146" s="26"/>
      <c r="WL146" s="26"/>
      <c r="WM146" s="26"/>
      <c r="WN146" s="26"/>
      <c r="WO146" s="26"/>
      <c r="WP146" s="26"/>
      <c r="WQ146" s="26"/>
      <c r="WR146" s="26"/>
      <c r="WS146" s="26"/>
      <c r="WT146" s="26"/>
      <c r="WU146" s="26"/>
      <c r="WV146" s="26"/>
      <c r="WW146" s="26"/>
      <c r="WX146" s="26"/>
      <c r="WY146" s="26"/>
      <c r="WZ146" s="26"/>
      <c r="XA146" s="26"/>
      <c r="XB146" s="26"/>
      <c r="XC146" s="26"/>
      <c r="XD146" s="26"/>
      <c r="XE146" s="26"/>
      <c r="XF146" s="26"/>
      <c r="XG146" s="26"/>
      <c r="XH146" s="26"/>
      <c r="XI146" s="26"/>
      <c r="XJ146" s="26"/>
      <c r="XK146" s="26"/>
      <c r="XL146" s="26"/>
      <c r="XM146" s="26"/>
      <c r="XN146" s="26"/>
      <c r="XO146" s="26"/>
      <c r="XP146" s="26"/>
      <c r="XQ146" s="26"/>
      <c r="XR146" s="26"/>
      <c r="XS146" s="26"/>
      <c r="XT146" s="26"/>
      <c r="XU146" s="26"/>
      <c r="XV146" s="26"/>
      <c r="XW146" s="26"/>
      <c r="XX146" s="26"/>
      <c r="XY146" s="26"/>
      <c r="XZ146" s="26"/>
      <c r="YA146" s="26"/>
      <c r="YB146" s="26"/>
      <c r="YC146" s="26"/>
      <c r="YD146" s="26"/>
      <c r="YE146" s="26"/>
      <c r="YF146" s="26"/>
      <c r="YG146" s="26"/>
      <c r="YH146" s="26"/>
      <c r="YI146" s="26"/>
      <c r="YJ146" s="26"/>
      <c r="YK146" s="26"/>
      <c r="YL146" s="26"/>
      <c r="YM146" s="26"/>
      <c r="YN146" s="26"/>
      <c r="YO146" s="26"/>
      <c r="YP146" s="26"/>
      <c r="YQ146" s="26"/>
      <c r="YR146" s="26"/>
      <c r="YS146" s="26"/>
      <c r="YT146" s="26"/>
      <c r="YU146" s="26"/>
      <c r="YV146" s="26"/>
      <c r="YW146" s="26"/>
      <c r="YX146" s="26"/>
      <c r="YY146" s="26"/>
      <c r="YZ146" s="26"/>
      <c r="ZA146" s="26"/>
      <c r="ZB146" s="26"/>
      <c r="ZC146" s="26"/>
      <c r="ZD146" s="26"/>
      <c r="ZE146" s="26"/>
      <c r="ZF146" s="26"/>
      <c r="ZG146" s="26"/>
      <c r="ZH146" s="26"/>
    </row>
    <row r="147" spans="1:684" s="5" customFormat="1" ht="13.55" customHeight="1">
      <c r="A147" s="644"/>
      <c r="B147" s="378" t="s">
        <v>16</v>
      </c>
      <c r="C147" s="410">
        <v>1781715</v>
      </c>
      <c r="D147" s="171">
        <v>0.2453649565904813</v>
      </c>
      <c r="E147" s="123">
        <v>1450</v>
      </c>
      <c r="F147" s="127">
        <v>130.81818181818181</v>
      </c>
      <c r="G147" s="118">
        <v>423</v>
      </c>
      <c r="H147" s="127">
        <v>0.38688524590163942</v>
      </c>
      <c r="I147" s="118">
        <v>208</v>
      </c>
      <c r="J147" s="127">
        <v>0.13661202185792343</v>
      </c>
      <c r="K147" s="120">
        <v>139</v>
      </c>
      <c r="L147" s="127">
        <v>0.15833333333333333</v>
      </c>
      <c r="M147" s="671"/>
      <c r="N147" s="608"/>
      <c r="O147" s="671"/>
      <c r="P147" s="608"/>
      <c r="Q147" s="118"/>
      <c r="R147" s="127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  <c r="JH147" s="26"/>
      <c r="JI147" s="26"/>
      <c r="JJ147" s="26"/>
      <c r="JK147" s="26"/>
      <c r="JL147" s="26"/>
      <c r="JM147" s="26"/>
      <c r="JN147" s="26"/>
      <c r="JO147" s="26"/>
      <c r="JP147" s="26"/>
      <c r="JQ147" s="26"/>
      <c r="JR147" s="26"/>
      <c r="JS147" s="26"/>
      <c r="JT147" s="26"/>
      <c r="JU147" s="26"/>
      <c r="JV147" s="26"/>
      <c r="JW147" s="26"/>
      <c r="JX147" s="26"/>
      <c r="JY147" s="26"/>
      <c r="JZ147" s="26"/>
      <c r="KA147" s="26"/>
      <c r="KB147" s="26"/>
      <c r="KC147" s="26"/>
      <c r="KD147" s="26"/>
      <c r="KE147" s="26"/>
      <c r="KF147" s="26"/>
      <c r="KG147" s="26"/>
      <c r="KH147" s="26"/>
      <c r="KI147" s="26"/>
      <c r="KJ147" s="26"/>
      <c r="KK147" s="26"/>
      <c r="KL147" s="26"/>
      <c r="KM147" s="26"/>
      <c r="KN147" s="26"/>
      <c r="KO147" s="26"/>
      <c r="KP147" s="26"/>
      <c r="KQ147" s="26"/>
      <c r="KR147" s="26"/>
      <c r="KS147" s="26"/>
      <c r="KT147" s="26"/>
      <c r="KU147" s="26"/>
      <c r="KV147" s="26"/>
      <c r="KW147" s="26"/>
      <c r="KX147" s="26"/>
      <c r="KY147" s="26"/>
      <c r="KZ147" s="26"/>
      <c r="LA147" s="26"/>
      <c r="LB147" s="26"/>
      <c r="LC147" s="26"/>
      <c r="LD147" s="26"/>
      <c r="LE147" s="26"/>
      <c r="LF147" s="26"/>
      <c r="LG147" s="26"/>
      <c r="LH147" s="26"/>
      <c r="LI147" s="26"/>
      <c r="LJ147" s="26"/>
      <c r="LK147" s="26"/>
      <c r="LL147" s="26"/>
      <c r="LM147" s="26"/>
      <c r="LN147" s="26"/>
      <c r="LO147" s="26"/>
      <c r="LP147" s="26"/>
      <c r="LQ147" s="26"/>
      <c r="LR147" s="26"/>
      <c r="LS147" s="26"/>
      <c r="LT147" s="26"/>
      <c r="LU147" s="26"/>
      <c r="LV147" s="26"/>
      <c r="LW147" s="26"/>
      <c r="LX147" s="26"/>
      <c r="LY147" s="26"/>
      <c r="LZ147" s="26"/>
      <c r="MA147" s="26"/>
      <c r="MB147" s="26"/>
      <c r="MC147" s="26"/>
      <c r="MD147" s="26"/>
      <c r="ME147" s="26"/>
      <c r="MF147" s="26"/>
      <c r="MG147" s="26"/>
      <c r="MH147" s="26"/>
      <c r="MI147" s="26"/>
      <c r="MJ147" s="26"/>
      <c r="MK147" s="26"/>
      <c r="ML147" s="26"/>
      <c r="MM147" s="26"/>
      <c r="MN147" s="26"/>
      <c r="MO147" s="26"/>
      <c r="MP147" s="26"/>
      <c r="MQ147" s="26"/>
      <c r="MR147" s="26"/>
      <c r="MS147" s="26"/>
      <c r="MT147" s="26"/>
      <c r="MU147" s="26"/>
      <c r="MV147" s="26"/>
      <c r="MW147" s="26"/>
      <c r="MX147" s="26"/>
      <c r="MY147" s="26"/>
      <c r="MZ147" s="26"/>
      <c r="NA147" s="26"/>
      <c r="NB147" s="26"/>
      <c r="NC147" s="26"/>
      <c r="ND147" s="26"/>
      <c r="NE147" s="26"/>
      <c r="NF147" s="26"/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SQ147" s="26"/>
      <c r="SR147" s="26"/>
      <c r="SS147" s="26"/>
      <c r="ST147" s="26"/>
      <c r="SU147" s="26"/>
      <c r="SV147" s="26"/>
      <c r="SW147" s="26"/>
      <c r="SX147" s="26"/>
      <c r="SY147" s="26"/>
      <c r="SZ147" s="26"/>
      <c r="TA147" s="26"/>
      <c r="TB147" s="26"/>
      <c r="TC147" s="26"/>
      <c r="TD147" s="26"/>
      <c r="TE147" s="26"/>
      <c r="TF147" s="26"/>
      <c r="TG147" s="26"/>
      <c r="TH147" s="26"/>
      <c r="TI147" s="26"/>
      <c r="TJ147" s="26"/>
      <c r="TK147" s="26"/>
      <c r="TL147" s="26"/>
      <c r="TM147" s="26"/>
      <c r="TN147" s="26"/>
      <c r="TO147" s="26"/>
      <c r="TP147" s="26"/>
      <c r="TQ147" s="26"/>
      <c r="TR147" s="26"/>
      <c r="TS147" s="26"/>
      <c r="TT147" s="26"/>
      <c r="TU147" s="26"/>
      <c r="TV147" s="26"/>
      <c r="TW147" s="26"/>
      <c r="TX147" s="26"/>
      <c r="TY147" s="26"/>
      <c r="TZ147" s="26"/>
      <c r="UA147" s="26"/>
      <c r="UB147" s="26"/>
      <c r="UC147" s="26"/>
      <c r="UD147" s="26"/>
      <c r="UE147" s="26"/>
      <c r="UF147" s="26"/>
      <c r="UG147" s="26"/>
      <c r="UH147" s="26"/>
      <c r="UI147" s="26"/>
      <c r="UJ147" s="26"/>
      <c r="UK147" s="26"/>
      <c r="UL147" s="26"/>
      <c r="UM147" s="26"/>
      <c r="UN147" s="26"/>
      <c r="UO147" s="26"/>
      <c r="UP147" s="26"/>
      <c r="UQ147" s="26"/>
      <c r="UR147" s="26"/>
      <c r="US147" s="26"/>
      <c r="UT147" s="26"/>
      <c r="UU147" s="26"/>
      <c r="UV147" s="26"/>
      <c r="UW147" s="26"/>
      <c r="UX147" s="26"/>
      <c r="UY147" s="26"/>
      <c r="UZ147" s="26"/>
      <c r="VA147" s="26"/>
      <c r="VB147" s="26"/>
      <c r="VC147" s="26"/>
      <c r="VD147" s="26"/>
      <c r="VE147" s="26"/>
      <c r="VF147" s="26"/>
      <c r="VG147" s="26"/>
      <c r="VH147" s="26"/>
      <c r="VI147" s="26"/>
      <c r="VJ147" s="26"/>
      <c r="VK147" s="26"/>
      <c r="VL147" s="26"/>
      <c r="VM147" s="26"/>
      <c r="VN147" s="26"/>
      <c r="VO147" s="26"/>
      <c r="VP147" s="26"/>
      <c r="VQ147" s="26"/>
      <c r="VR147" s="26"/>
      <c r="VS147" s="26"/>
      <c r="VT147" s="26"/>
      <c r="VU147" s="26"/>
      <c r="VV147" s="26"/>
      <c r="VW147" s="26"/>
      <c r="VX147" s="26"/>
      <c r="VY147" s="26"/>
      <c r="VZ147" s="26"/>
      <c r="WA147" s="26"/>
      <c r="WB147" s="26"/>
      <c r="WC147" s="26"/>
      <c r="WD147" s="26"/>
      <c r="WE147" s="26"/>
      <c r="WF147" s="26"/>
      <c r="WG147" s="26"/>
      <c r="WH147" s="26"/>
      <c r="WI147" s="26"/>
      <c r="WJ147" s="26"/>
      <c r="WK147" s="26"/>
      <c r="WL147" s="26"/>
      <c r="WM147" s="26"/>
      <c r="WN147" s="26"/>
      <c r="WO147" s="26"/>
      <c r="WP147" s="26"/>
      <c r="WQ147" s="26"/>
      <c r="WR147" s="26"/>
      <c r="WS147" s="26"/>
      <c r="WT147" s="26"/>
      <c r="WU147" s="26"/>
      <c r="WV147" s="26"/>
      <c r="WW147" s="26"/>
      <c r="WX147" s="26"/>
      <c r="WY147" s="26"/>
      <c r="WZ147" s="26"/>
      <c r="XA147" s="26"/>
      <c r="XB147" s="26"/>
      <c r="XC147" s="26"/>
      <c r="XD147" s="26"/>
      <c r="XE147" s="26"/>
      <c r="XF147" s="26"/>
      <c r="XG147" s="26"/>
      <c r="XH147" s="26"/>
      <c r="XI147" s="26"/>
      <c r="XJ147" s="26"/>
      <c r="XK147" s="26"/>
      <c r="XL147" s="26"/>
      <c r="XM147" s="26"/>
      <c r="XN147" s="26"/>
      <c r="XO147" s="26"/>
      <c r="XP147" s="26"/>
      <c r="XQ147" s="26"/>
      <c r="XR147" s="26"/>
      <c r="XS147" s="26"/>
      <c r="XT147" s="26"/>
      <c r="XU147" s="26"/>
      <c r="XV147" s="26"/>
      <c r="XW147" s="26"/>
      <c r="XX147" s="26"/>
      <c r="XY147" s="26"/>
      <c r="XZ147" s="26"/>
      <c r="YA147" s="26"/>
      <c r="YB147" s="26"/>
      <c r="YC147" s="26"/>
      <c r="YD147" s="26"/>
      <c r="YE147" s="26"/>
      <c r="YF147" s="26"/>
      <c r="YG147" s="26"/>
      <c r="YH147" s="26"/>
      <c r="YI147" s="26"/>
      <c r="YJ147" s="26"/>
      <c r="YK147" s="26"/>
      <c r="YL147" s="26"/>
      <c r="YM147" s="26"/>
      <c r="YN147" s="26"/>
      <c r="YO147" s="26"/>
      <c r="YP147" s="26"/>
      <c r="YQ147" s="26"/>
      <c r="YR147" s="26"/>
      <c r="YS147" s="26"/>
      <c r="YT147" s="26"/>
      <c r="YU147" s="26"/>
      <c r="YV147" s="26"/>
      <c r="YW147" s="26"/>
      <c r="YX147" s="26"/>
      <c r="YY147" s="26"/>
      <c r="YZ147" s="26"/>
      <c r="ZA147" s="26"/>
      <c r="ZB147" s="26"/>
      <c r="ZC147" s="26"/>
      <c r="ZD147" s="26"/>
      <c r="ZE147" s="26"/>
      <c r="ZF147" s="26"/>
      <c r="ZG147" s="26"/>
      <c r="ZH147" s="26"/>
    </row>
    <row r="148" spans="1:684" s="19" customFormat="1" ht="13.55" customHeight="1">
      <c r="A148" s="643" t="s">
        <v>230</v>
      </c>
      <c r="B148" s="67" t="s">
        <v>209</v>
      </c>
      <c r="C148" s="68">
        <v>2112337</v>
      </c>
      <c r="D148" s="69">
        <v>0.15142722581925261</v>
      </c>
      <c r="E148" s="411">
        <v>2187</v>
      </c>
      <c r="F148" s="412">
        <v>0.67457886676875956</v>
      </c>
      <c r="G148" s="413">
        <v>381</v>
      </c>
      <c r="H148" s="412">
        <v>0.984375</v>
      </c>
      <c r="I148" s="413">
        <v>215</v>
      </c>
      <c r="J148" s="412">
        <v>-2.714932126696834E-2</v>
      </c>
      <c r="K148" s="414">
        <v>137</v>
      </c>
      <c r="L148" s="154">
        <v>0.44210526315789472</v>
      </c>
      <c r="M148" s="672">
        <v>12956</v>
      </c>
      <c r="N148" s="607">
        <v>1.4344231491920332</v>
      </c>
      <c r="O148" s="672">
        <v>2971</v>
      </c>
      <c r="P148" s="673">
        <v>0.57612732095490715</v>
      </c>
      <c r="Q148" s="413"/>
      <c r="R148" s="412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  <c r="QR148" s="27"/>
      <c r="QS148" s="27"/>
      <c r="QT148" s="27"/>
      <c r="QU148" s="27"/>
      <c r="QV148" s="27"/>
      <c r="QW148" s="27"/>
      <c r="QX148" s="27"/>
      <c r="QY148" s="27"/>
      <c r="QZ148" s="27"/>
      <c r="RA148" s="27"/>
      <c r="RB148" s="27"/>
      <c r="RC148" s="27"/>
      <c r="RD148" s="27"/>
      <c r="RE148" s="27"/>
      <c r="RF148" s="27"/>
      <c r="RG148" s="27"/>
      <c r="RH148" s="27"/>
      <c r="RI148" s="27"/>
      <c r="RJ148" s="27"/>
      <c r="RK148" s="27"/>
      <c r="RL148" s="27"/>
      <c r="RM148" s="27"/>
      <c r="RN148" s="27"/>
      <c r="RO148" s="27"/>
      <c r="RP148" s="27"/>
      <c r="RQ148" s="27"/>
      <c r="RR148" s="27"/>
      <c r="RS148" s="27"/>
      <c r="RT148" s="27"/>
      <c r="RU148" s="27"/>
      <c r="RV148" s="27"/>
      <c r="RW148" s="27"/>
      <c r="RX148" s="27"/>
      <c r="RY148" s="27"/>
      <c r="RZ148" s="27"/>
      <c r="SA148" s="27"/>
      <c r="SB148" s="27"/>
      <c r="SC148" s="27"/>
      <c r="SD148" s="27"/>
      <c r="SE148" s="27"/>
      <c r="SF148" s="27"/>
      <c r="SG148" s="27"/>
      <c r="SH148" s="27"/>
      <c r="SI148" s="27"/>
      <c r="SJ148" s="27"/>
      <c r="SK148" s="27"/>
      <c r="SL148" s="27"/>
      <c r="SM148" s="27"/>
      <c r="SN148" s="27"/>
      <c r="SO148" s="27"/>
      <c r="SP148" s="27"/>
      <c r="SQ148" s="27"/>
      <c r="SR148" s="27"/>
      <c r="SS148" s="27"/>
      <c r="ST148" s="27"/>
      <c r="SU148" s="27"/>
      <c r="SV148" s="27"/>
      <c r="SW148" s="27"/>
      <c r="SX148" s="27"/>
      <c r="SY148" s="27"/>
      <c r="SZ148" s="27"/>
      <c r="TA148" s="27"/>
      <c r="TB148" s="27"/>
      <c r="TC148" s="27"/>
      <c r="TD148" s="27"/>
      <c r="TE148" s="27"/>
      <c r="TF148" s="27"/>
      <c r="TG148" s="27"/>
      <c r="TH148" s="27"/>
      <c r="TI148" s="27"/>
      <c r="TJ148" s="27"/>
      <c r="TK148" s="27"/>
      <c r="TL148" s="27"/>
      <c r="TM148" s="27"/>
      <c r="TN148" s="27"/>
      <c r="TO148" s="27"/>
      <c r="TP148" s="27"/>
      <c r="TQ148" s="27"/>
      <c r="TR148" s="27"/>
      <c r="TS148" s="27"/>
      <c r="TT148" s="27"/>
      <c r="TU148" s="27"/>
      <c r="TV148" s="27"/>
      <c r="TW148" s="27"/>
      <c r="TX148" s="27"/>
      <c r="TY148" s="27"/>
      <c r="TZ148" s="27"/>
      <c r="UA148" s="27"/>
      <c r="UB148" s="27"/>
      <c r="UC148" s="27"/>
      <c r="UD148" s="27"/>
      <c r="UE148" s="27"/>
      <c r="UF148" s="27"/>
      <c r="UG148" s="27"/>
      <c r="UH148" s="27"/>
      <c r="UI148" s="27"/>
      <c r="UJ148" s="27"/>
      <c r="UK148" s="27"/>
      <c r="UL148" s="27"/>
      <c r="UM148" s="27"/>
      <c r="UN148" s="27"/>
      <c r="UO148" s="27"/>
      <c r="UP148" s="27"/>
      <c r="UQ148" s="27"/>
      <c r="UR148" s="27"/>
      <c r="US148" s="27"/>
      <c r="UT148" s="27"/>
      <c r="UU148" s="27"/>
      <c r="UV148" s="27"/>
      <c r="UW148" s="27"/>
      <c r="UX148" s="27"/>
      <c r="UY148" s="27"/>
      <c r="UZ148" s="27"/>
      <c r="VA148" s="27"/>
      <c r="VB148" s="27"/>
      <c r="VC148" s="27"/>
      <c r="VD148" s="27"/>
      <c r="VE148" s="27"/>
      <c r="VF148" s="27"/>
      <c r="VG148" s="27"/>
      <c r="VH148" s="27"/>
      <c r="VI148" s="27"/>
      <c r="VJ148" s="27"/>
      <c r="VK148" s="27"/>
      <c r="VL148" s="27"/>
      <c r="VM148" s="27"/>
      <c r="VN148" s="27"/>
      <c r="VO148" s="27"/>
      <c r="VP148" s="27"/>
      <c r="VQ148" s="27"/>
      <c r="VR148" s="27"/>
      <c r="VS148" s="27"/>
      <c r="VT148" s="27"/>
      <c r="VU148" s="27"/>
      <c r="VV148" s="27"/>
      <c r="VW148" s="27"/>
      <c r="VX148" s="27"/>
      <c r="VY148" s="27"/>
      <c r="VZ148" s="27"/>
      <c r="WA148" s="27"/>
      <c r="WB148" s="27"/>
      <c r="WC148" s="27"/>
      <c r="WD148" s="27"/>
      <c r="WE148" s="27"/>
      <c r="WF148" s="27"/>
      <c r="WG148" s="27"/>
      <c r="WH148" s="27"/>
      <c r="WI148" s="27"/>
      <c r="WJ148" s="27"/>
      <c r="WK148" s="27"/>
      <c r="WL148" s="27"/>
      <c r="WM148" s="27"/>
      <c r="WN148" s="27"/>
      <c r="WO148" s="27"/>
      <c r="WP148" s="27"/>
      <c r="WQ148" s="27"/>
      <c r="WR148" s="27"/>
      <c r="WS148" s="27"/>
      <c r="WT148" s="27"/>
      <c r="WU148" s="27"/>
      <c r="WV148" s="27"/>
      <c r="WW148" s="27"/>
      <c r="WX148" s="27"/>
      <c r="WY148" s="27"/>
      <c r="WZ148" s="27"/>
      <c r="XA148" s="27"/>
      <c r="XB148" s="27"/>
      <c r="XC148" s="27"/>
      <c r="XD148" s="27"/>
      <c r="XE148" s="27"/>
      <c r="XF148" s="27"/>
      <c r="XG148" s="27"/>
      <c r="XH148" s="27"/>
      <c r="XI148" s="27"/>
      <c r="XJ148" s="27"/>
      <c r="XK148" s="27"/>
      <c r="XL148" s="27"/>
      <c r="XM148" s="27"/>
      <c r="XN148" s="27"/>
      <c r="XO148" s="27"/>
      <c r="XP148" s="27"/>
      <c r="XQ148" s="27"/>
      <c r="XR148" s="27"/>
      <c r="XS148" s="27"/>
      <c r="XT148" s="27"/>
      <c r="XU148" s="27"/>
      <c r="XV148" s="27"/>
      <c r="XW148" s="27"/>
      <c r="XX148" s="27"/>
      <c r="XY148" s="27"/>
      <c r="XZ148" s="27"/>
      <c r="YA148" s="27"/>
      <c r="YB148" s="27"/>
      <c r="YC148" s="27"/>
      <c r="YD148" s="27"/>
      <c r="YE148" s="27"/>
      <c r="YF148" s="27"/>
      <c r="YG148" s="27"/>
      <c r="YH148" s="27"/>
      <c r="YI148" s="27"/>
      <c r="YJ148" s="27"/>
      <c r="YK148" s="27"/>
      <c r="YL148" s="27"/>
      <c r="YM148" s="27"/>
      <c r="YN148" s="27"/>
      <c r="YO148" s="27"/>
      <c r="YP148" s="27"/>
      <c r="YQ148" s="27"/>
      <c r="YR148" s="27"/>
      <c r="YS148" s="27"/>
      <c r="YT148" s="27"/>
      <c r="YU148" s="27"/>
      <c r="YV148" s="27"/>
      <c r="YW148" s="27"/>
      <c r="YX148" s="27"/>
      <c r="YY148" s="27"/>
      <c r="YZ148" s="27"/>
      <c r="ZA148" s="27"/>
      <c r="ZB148" s="27"/>
      <c r="ZC148" s="27"/>
      <c r="ZD148" s="27"/>
      <c r="ZE148" s="27"/>
      <c r="ZF148" s="27"/>
      <c r="ZG148" s="27"/>
      <c r="ZH148" s="27"/>
    </row>
    <row r="149" spans="1:684" s="5" customFormat="1" ht="13.55" customHeight="1">
      <c r="A149" s="644"/>
      <c r="B149" s="378" t="s">
        <v>210</v>
      </c>
      <c r="C149" s="415">
        <v>1876928</v>
      </c>
      <c r="D149" s="171">
        <v>0.29836491056710357</v>
      </c>
      <c r="E149" s="123">
        <v>1409</v>
      </c>
      <c r="F149" s="127">
        <v>0.61768082663605051</v>
      </c>
      <c r="G149" s="118">
        <v>331</v>
      </c>
      <c r="H149" s="127">
        <v>1.1493506493506493</v>
      </c>
      <c r="I149" s="118">
        <v>157</v>
      </c>
      <c r="J149" s="222">
        <v>-1.2578616352201255E-2</v>
      </c>
      <c r="K149" s="120">
        <v>125</v>
      </c>
      <c r="L149" s="127">
        <v>0.42045454545454547</v>
      </c>
      <c r="M149" s="670"/>
      <c r="N149" s="607"/>
      <c r="O149" s="670"/>
      <c r="P149" s="607"/>
      <c r="Q149" s="118"/>
      <c r="R149" s="127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  <c r="JH149" s="26"/>
      <c r="JI149" s="26"/>
      <c r="JJ149" s="26"/>
      <c r="JK149" s="26"/>
      <c r="JL149" s="26"/>
      <c r="JM149" s="26"/>
      <c r="JN149" s="26"/>
      <c r="JO149" s="26"/>
      <c r="JP149" s="26"/>
      <c r="JQ149" s="26"/>
      <c r="JR149" s="26"/>
      <c r="JS149" s="26"/>
      <c r="JT149" s="26"/>
      <c r="JU149" s="26"/>
      <c r="JV149" s="26"/>
      <c r="JW149" s="26"/>
      <c r="JX149" s="26"/>
      <c r="JY149" s="26"/>
      <c r="JZ149" s="26"/>
      <c r="KA149" s="26"/>
      <c r="KB149" s="26"/>
      <c r="KC149" s="26"/>
      <c r="KD149" s="26"/>
      <c r="KE149" s="26"/>
      <c r="KF149" s="26"/>
      <c r="KG149" s="26"/>
      <c r="KH149" s="26"/>
      <c r="KI149" s="26"/>
      <c r="KJ149" s="26"/>
      <c r="KK149" s="26"/>
      <c r="KL149" s="26"/>
      <c r="KM149" s="26"/>
      <c r="KN149" s="26"/>
      <c r="KO149" s="26"/>
      <c r="KP149" s="26"/>
      <c r="KQ149" s="26"/>
      <c r="KR149" s="26"/>
      <c r="KS149" s="26"/>
      <c r="KT149" s="26"/>
      <c r="KU149" s="26"/>
      <c r="KV149" s="26"/>
      <c r="KW149" s="26"/>
      <c r="KX149" s="26"/>
      <c r="KY149" s="26"/>
      <c r="KZ149" s="26"/>
      <c r="LA149" s="26"/>
      <c r="LB149" s="26"/>
      <c r="LC149" s="26"/>
      <c r="LD149" s="26"/>
      <c r="LE149" s="26"/>
      <c r="LF149" s="26"/>
      <c r="LG149" s="26"/>
      <c r="LH149" s="26"/>
      <c r="LI149" s="26"/>
      <c r="LJ149" s="26"/>
      <c r="LK149" s="26"/>
      <c r="LL149" s="26"/>
      <c r="LM149" s="26"/>
      <c r="LN149" s="26"/>
      <c r="LO149" s="26"/>
      <c r="LP149" s="26"/>
      <c r="LQ149" s="26"/>
      <c r="LR149" s="26"/>
      <c r="LS149" s="26"/>
      <c r="LT149" s="26"/>
      <c r="LU149" s="26"/>
      <c r="LV149" s="26"/>
      <c r="LW149" s="26"/>
      <c r="LX149" s="26"/>
      <c r="LY149" s="26"/>
      <c r="LZ149" s="26"/>
      <c r="MA149" s="26"/>
      <c r="MB149" s="26"/>
      <c r="MC149" s="26"/>
      <c r="MD149" s="26"/>
      <c r="ME149" s="26"/>
      <c r="MF149" s="26"/>
      <c r="MG149" s="26"/>
      <c r="MH149" s="26"/>
      <c r="MI149" s="26"/>
      <c r="MJ149" s="26"/>
      <c r="MK149" s="26"/>
      <c r="ML149" s="26"/>
      <c r="MM149" s="26"/>
      <c r="MN149" s="26"/>
      <c r="MO149" s="26"/>
      <c r="MP149" s="26"/>
      <c r="MQ149" s="26"/>
      <c r="MR149" s="26"/>
      <c r="MS149" s="26"/>
      <c r="MT149" s="26"/>
      <c r="MU149" s="26"/>
      <c r="MV149" s="26"/>
      <c r="MW149" s="26"/>
      <c r="MX149" s="26"/>
      <c r="MY149" s="26"/>
      <c r="MZ149" s="26"/>
      <c r="NA149" s="26"/>
      <c r="NB149" s="26"/>
      <c r="NC149" s="26"/>
      <c r="ND149" s="26"/>
      <c r="NE149" s="26"/>
      <c r="NF149" s="26"/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SQ149" s="26"/>
      <c r="SR149" s="26"/>
      <c r="SS149" s="26"/>
      <c r="ST149" s="26"/>
      <c r="SU149" s="26"/>
      <c r="SV149" s="26"/>
      <c r="SW149" s="26"/>
      <c r="SX149" s="26"/>
      <c r="SY149" s="26"/>
      <c r="SZ149" s="26"/>
      <c r="TA149" s="26"/>
      <c r="TB149" s="26"/>
      <c r="TC149" s="26"/>
      <c r="TD149" s="26"/>
      <c r="TE149" s="26"/>
      <c r="TF149" s="26"/>
      <c r="TG149" s="26"/>
      <c r="TH149" s="26"/>
      <c r="TI149" s="26"/>
      <c r="TJ149" s="26"/>
      <c r="TK149" s="26"/>
      <c r="TL149" s="26"/>
      <c r="TM149" s="26"/>
      <c r="TN149" s="26"/>
      <c r="TO149" s="26"/>
      <c r="TP149" s="26"/>
      <c r="TQ149" s="26"/>
      <c r="TR149" s="26"/>
      <c r="TS149" s="26"/>
      <c r="TT149" s="26"/>
      <c r="TU149" s="26"/>
      <c r="TV149" s="26"/>
      <c r="TW149" s="26"/>
      <c r="TX149" s="26"/>
      <c r="TY149" s="26"/>
      <c r="TZ149" s="26"/>
      <c r="UA149" s="26"/>
      <c r="UB149" s="26"/>
      <c r="UC149" s="26"/>
      <c r="UD149" s="26"/>
      <c r="UE149" s="26"/>
      <c r="UF149" s="26"/>
      <c r="UG149" s="26"/>
      <c r="UH149" s="26"/>
      <c r="UI149" s="26"/>
      <c r="UJ149" s="26"/>
      <c r="UK149" s="26"/>
      <c r="UL149" s="26"/>
      <c r="UM149" s="26"/>
      <c r="UN149" s="26"/>
      <c r="UO149" s="26"/>
      <c r="UP149" s="26"/>
      <c r="UQ149" s="26"/>
      <c r="UR149" s="26"/>
      <c r="US149" s="26"/>
      <c r="UT149" s="26"/>
      <c r="UU149" s="26"/>
      <c r="UV149" s="26"/>
      <c r="UW149" s="26"/>
      <c r="UX149" s="26"/>
      <c r="UY149" s="26"/>
      <c r="UZ149" s="26"/>
      <c r="VA149" s="26"/>
      <c r="VB149" s="26"/>
      <c r="VC149" s="26"/>
      <c r="VD149" s="26"/>
      <c r="VE149" s="26"/>
      <c r="VF149" s="26"/>
      <c r="VG149" s="26"/>
      <c r="VH149" s="26"/>
      <c r="VI149" s="26"/>
      <c r="VJ149" s="26"/>
      <c r="VK149" s="26"/>
      <c r="VL149" s="26"/>
      <c r="VM149" s="26"/>
      <c r="VN149" s="26"/>
      <c r="VO149" s="26"/>
      <c r="VP149" s="26"/>
      <c r="VQ149" s="26"/>
      <c r="VR149" s="26"/>
      <c r="VS149" s="26"/>
      <c r="VT149" s="26"/>
      <c r="VU149" s="26"/>
      <c r="VV149" s="26"/>
      <c r="VW149" s="26"/>
      <c r="VX149" s="26"/>
      <c r="VY149" s="26"/>
      <c r="VZ149" s="26"/>
      <c r="WA149" s="26"/>
      <c r="WB149" s="26"/>
      <c r="WC149" s="26"/>
      <c r="WD149" s="26"/>
      <c r="WE149" s="26"/>
      <c r="WF149" s="26"/>
      <c r="WG149" s="26"/>
      <c r="WH149" s="26"/>
      <c r="WI149" s="26"/>
      <c r="WJ149" s="26"/>
      <c r="WK149" s="26"/>
      <c r="WL149" s="26"/>
      <c r="WM149" s="26"/>
      <c r="WN149" s="26"/>
      <c r="WO149" s="26"/>
      <c r="WP149" s="26"/>
      <c r="WQ149" s="26"/>
      <c r="WR149" s="26"/>
      <c r="WS149" s="26"/>
      <c r="WT149" s="26"/>
      <c r="WU149" s="26"/>
      <c r="WV149" s="26"/>
      <c r="WW149" s="26"/>
      <c r="WX149" s="26"/>
      <c r="WY149" s="26"/>
      <c r="WZ149" s="26"/>
      <c r="XA149" s="26"/>
      <c r="XB149" s="26"/>
      <c r="XC149" s="26"/>
      <c r="XD149" s="26"/>
      <c r="XE149" s="26"/>
      <c r="XF149" s="26"/>
      <c r="XG149" s="26"/>
      <c r="XH149" s="26"/>
      <c r="XI149" s="26"/>
      <c r="XJ149" s="26"/>
      <c r="XK149" s="26"/>
      <c r="XL149" s="26"/>
      <c r="XM149" s="26"/>
      <c r="XN149" s="26"/>
      <c r="XO149" s="26"/>
      <c r="XP149" s="26"/>
      <c r="XQ149" s="26"/>
      <c r="XR149" s="26"/>
      <c r="XS149" s="26"/>
      <c r="XT149" s="26"/>
      <c r="XU149" s="26"/>
      <c r="XV149" s="26"/>
      <c r="XW149" s="26"/>
      <c r="XX149" s="26"/>
      <c r="XY149" s="26"/>
      <c r="XZ149" s="26"/>
      <c r="YA149" s="26"/>
      <c r="YB149" s="26"/>
      <c r="YC149" s="26"/>
      <c r="YD149" s="26"/>
      <c r="YE149" s="26"/>
      <c r="YF149" s="26"/>
      <c r="YG149" s="26"/>
      <c r="YH149" s="26"/>
      <c r="YI149" s="26"/>
      <c r="YJ149" s="26"/>
      <c r="YK149" s="26"/>
      <c r="YL149" s="26"/>
      <c r="YM149" s="26"/>
      <c r="YN149" s="26"/>
      <c r="YO149" s="26"/>
      <c r="YP149" s="26"/>
      <c r="YQ149" s="26"/>
      <c r="YR149" s="26"/>
      <c r="YS149" s="26"/>
      <c r="YT149" s="26"/>
      <c r="YU149" s="26"/>
      <c r="YV149" s="26"/>
      <c r="YW149" s="26"/>
      <c r="YX149" s="26"/>
      <c r="YY149" s="26"/>
      <c r="YZ149" s="26"/>
      <c r="ZA149" s="26"/>
      <c r="ZB149" s="26"/>
      <c r="ZC149" s="26"/>
      <c r="ZD149" s="26"/>
      <c r="ZE149" s="26"/>
      <c r="ZF149" s="26"/>
      <c r="ZG149" s="26"/>
      <c r="ZH149" s="26"/>
    </row>
    <row r="150" spans="1:684" s="5" customFormat="1" ht="13.55" customHeight="1">
      <c r="A150" s="644"/>
      <c r="B150" s="260" t="s">
        <v>213</v>
      </c>
      <c r="C150" s="269">
        <v>1569162</v>
      </c>
      <c r="D150" s="71">
        <v>0.1076309943720648</v>
      </c>
      <c r="E150" s="123">
        <v>1463</v>
      </c>
      <c r="F150" s="127">
        <v>0.53354297693920327</v>
      </c>
      <c r="G150" s="118">
        <v>478</v>
      </c>
      <c r="H150" s="127">
        <v>0.88188976377952755</v>
      </c>
      <c r="I150" s="118">
        <v>204</v>
      </c>
      <c r="J150" s="222">
        <v>0.43661971830985924</v>
      </c>
      <c r="K150" s="120">
        <v>104</v>
      </c>
      <c r="L150" s="127">
        <v>0.42465753424657532</v>
      </c>
      <c r="M150" s="670"/>
      <c r="N150" s="607"/>
      <c r="O150" s="670"/>
      <c r="P150" s="607"/>
      <c r="Q150" s="118"/>
      <c r="R150" s="127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  <c r="JH150" s="26"/>
      <c r="JI150" s="26"/>
      <c r="JJ150" s="26"/>
      <c r="JK150" s="26"/>
      <c r="JL150" s="26"/>
      <c r="JM150" s="26"/>
      <c r="JN150" s="26"/>
      <c r="JO150" s="26"/>
      <c r="JP150" s="26"/>
      <c r="JQ150" s="26"/>
      <c r="JR150" s="26"/>
      <c r="JS150" s="26"/>
      <c r="JT150" s="26"/>
      <c r="JU150" s="26"/>
      <c r="JV150" s="26"/>
      <c r="JW150" s="26"/>
      <c r="JX150" s="26"/>
      <c r="JY150" s="26"/>
      <c r="JZ150" s="26"/>
      <c r="KA150" s="26"/>
      <c r="KB150" s="26"/>
      <c r="KC150" s="26"/>
      <c r="KD150" s="26"/>
      <c r="KE150" s="26"/>
      <c r="KF150" s="26"/>
      <c r="KG150" s="26"/>
      <c r="KH150" s="26"/>
      <c r="KI150" s="26"/>
      <c r="KJ150" s="26"/>
      <c r="KK150" s="26"/>
      <c r="KL150" s="26"/>
      <c r="KM150" s="26"/>
      <c r="KN150" s="26"/>
      <c r="KO150" s="26"/>
      <c r="KP150" s="26"/>
      <c r="KQ150" s="26"/>
      <c r="KR150" s="26"/>
      <c r="KS150" s="26"/>
      <c r="KT150" s="26"/>
      <c r="KU150" s="26"/>
      <c r="KV150" s="26"/>
      <c r="KW150" s="26"/>
      <c r="KX150" s="26"/>
      <c r="KY150" s="26"/>
      <c r="KZ150" s="26"/>
      <c r="LA150" s="26"/>
      <c r="LB150" s="26"/>
      <c r="LC150" s="26"/>
      <c r="LD150" s="26"/>
      <c r="LE150" s="26"/>
      <c r="LF150" s="26"/>
      <c r="LG150" s="26"/>
      <c r="LH150" s="26"/>
      <c r="LI150" s="26"/>
      <c r="LJ150" s="26"/>
      <c r="LK150" s="26"/>
      <c r="LL150" s="26"/>
      <c r="LM150" s="26"/>
      <c r="LN150" s="26"/>
      <c r="LO150" s="26"/>
      <c r="LP150" s="26"/>
      <c r="LQ150" s="26"/>
      <c r="LR150" s="26"/>
      <c r="LS150" s="26"/>
      <c r="LT150" s="26"/>
      <c r="LU150" s="26"/>
      <c r="LV150" s="26"/>
      <c r="LW150" s="26"/>
      <c r="LX150" s="26"/>
      <c r="LY150" s="26"/>
      <c r="LZ150" s="26"/>
      <c r="MA150" s="26"/>
      <c r="MB150" s="26"/>
      <c r="MC150" s="26"/>
      <c r="MD150" s="26"/>
      <c r="ME150" s="26"/>
      <c r="MF150" s="26"/>
      <c r="MG150" s="26"/>
      <c r="MH150" s="26"/>
      <c r="MI150" s="26"/>
      <c r="MJ150" s="26"/>
      <c r="MK150" s="26"/>
      <c r="ML150" s="26"/>
      <c r="MM150" s="26"/>
      <c r="MN150" s="26"/>
      <c r="MO150" s="26"/>
      <c r="MP150" s="26"/>
      <c r="MQ150" s="26"/>
      <c r="MR150" s="26"/>
      <c r="MS150" s="26"/>
      <c r="MT150" s="26"/>
      <c r="MU150" s="26"/>
      <c r="MV150" s="26"/>
      <c r="MW150" s="26"/>
      <c r="MX150" s="26"/>
      <c r="MY150" s="26"/>
      <c r="MZ150" s="26"/>
      <c r="NA150" s="26"/>
      <c r="NB150" s="26"/>
      <c r="NC150" s="26"/>
      <c r="ND150" s="26"/>
      <c r="NE150" s="26"/>
      <c r="NF150" s="26"/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SQ150" s="26"/>
      <c r="SR150" s="26"/>
      <c r="SS150" s="26"/>
      <c r="ST150" s="26"/>
      <c r="SU150" s="26"/>
      <c r="SV150" s="26"/>
      <c r="SW150" s="26"/>
      <c r="SX150" s="26"/>
      <c r="SY150" s="26"/>
      <c r="SZ150" s="26"/>
      <c r="TA150" s="26"/>
      <c r="TB150" s="26"/>
      <c r="TC150" s="26"/>
      <c r="TD150" s="26"/>
      <c r="TE150" s="26"/>
      <c r="TF150" s="26"/>
      <c r="TG150" s="26"/>
      <c r="TH150" s="26"/>
      <c r="TI150" s="26"/>
      <c r="TJ150" s="26"/>
      <c r="TK150" s="26"/>
      <c r="TL150" s="26"/>
      <c r="TM150" s="26"/>
      <c r="TN150" s="26"/>
      <c r="TO150" s="26"/>
      <c r="TP150" s="26"/>
      <c r="TQ150" s="26"/>
      <c r="TR150" s="26"/>
      <c r="TS150" s="26"/>
      <c r="TT150" s="26"/>
      <c r="TU150" s="26"/>
      <c r="TV150" s="26"/>
      <c r="TW150" s="26"/>
      <c r="TX150" s="26"/>
      <c r="TY150" s="26"/>
      <c r="TZ150" s="26"/>
      <c r="UA150" s="26"/>
      <c r="UB150" s="26"/>
      <c r="UC150" s="26"/>
      <c r="UD150" s="26"/>
      <c r="UE150" s="26"/>
      <c r="UF150" s="26"/>
      <c r="UG150" s="26"/>
      <c r="UH150" s="26"/>
      <c r="UI150" s="26"/>
      <c r="UJ150" s="26"/>
      <c r="UK150" s="26"/>
      <c r="UL150" s="26"/>
      <c r="UM150" s="26"/>
      <c r="UN150" s="26"/>
      <c r="UO150" s="26"/>
      <c r="UP150" s="26"/>
      <c r="UQ150" s="26"/>
      <c r="UR150" s="26"/>
      <c r="US150" s="26"/>
      <c r="UT150" s="26"/>
      <c r="UU150" s="26"/>
      <c r="UV150" s="26"/>
      <c r="UW150" s="26"/>
      <c r="UX150" s="26"/>
      <c r="UY150" s="26"/>
      <c r="UZ150" s="26"/>
      <c r="VA150" s="26"/>
      <c r="VB150" s="26"/>
      <c r="VC150" s="26"/>
      <c r="VD150" s="26"/>
      <c r="VE150" s="26"/>
      <c r="VF150" s="26"/>
      <c r="VG150" s="26"/>
      <c r="VH150" s="26"/>
      <c r="VI150" s="26"/>
      <c r="VJ150" s="26"/>
      <c r="VK150" s="26"/>
      <c r="VL150" s="26"/>
      <c r="VM150" s="26"/>
      <c r="VN150" s="26"/>
      <c r="VO150" s="26"/>
      <c r="VP150" s="26"/>
      <c r="VQ150" s="26"/>
      <c r="VR150" s="26"/>
      <c r="VS150" s="26"/>
      <c r="VT150" s="26"/>
      <c r="VU150" s="26"/>
      <c r="VV150" s="26"/>
      <c r="VW150" s="26"/>
      <c r="VX150" s="26"/>
      <c r="VY150" s="26"/>
      <c r="VZ150" s="26"/>
      <c r="WA150" s="26"/>
      <c r="WB150" s="26"/>
      <c r="WC150" s="26"/>
      <c r="WD150" s="26"/>
      <c r="WE150" s="26"/>
      <c r="WF150" s="26"/>
      <c r="WG150" s="26"/>
      <c r="WH150" s="26"/>
      <c r="WI150" s="26"/>
      <c r="WJ150" s="26"/>
      <c r="WK150" s="26"/>
      <c r="WL150" s="26"/>
      <c r="WM150" s="26"/>
      <c r="WN150" s="26"/>
      <c r="WO150" s="26"/>
      <c r="WP150" s="26"/>
      <c r="WQ150" s="26"/>
      <c r="WR150" s="26"/>
      <c r="WS150" s="26"/>
      <c r="WT150" s="26"/>
      <c r="WU150" s="26"/>
      <c r="WV150" s="26"/>
      <c r="WW150" s="26"/>
      <c r="WX150" s="26"/>
      <c r="WY150" s="26"/>
      <c r="WZ150" s="26"/>
      <c r="XA150" s="26"/>
      <c r="XB150" s="26"/>
      <c r="XC150" s="26"/>
      <c r="XD150" s="26"/>
      <c r="XE150" s="26"/>
      <c r="XF150" s="26"/>
      <c r="XG150" s="26"/>
      <c r="XH150" s="26"/>
      <c r="XI150" s="26"/>
      <c r="XJ150" s="26"/>
      <c r="XK150" s="26"/>
      <c r="XL150" s="26"/>
      <c r="XM150" s="26"/>
      <c r="XN150" s="26"/>
      <c r="XO150" s="26"/>
      <c r="XP150" s="26"/>
      <c r="XQ150" s="26"/>
      <c r="XR150" s="26"/>
      <c r="XS150" s="26"/>
      <c r="XT150" s="26"/>
      <c r="XU150" s="26"/>
      <c r="XV150" s="26"/>
      <c r="XW150" s="26"/>
      <c r="XX150" s="26"/>
      <c r="XY150" s="26"/>
      <c r="XZ150" s="26"/>
      <c r="YA150" s="26"/>
      <c r="YB150" s="26"/>
      <c r="YC150" s="26"/>
      <c r="YD150" s="26"/>
      <c r="YE150" s="26"/>
      <c r="YF150" s="26"/>
      <c r="YG150" s="26"/>
      <c r="YH150" s="26"/>
      <c r="YI150" s="26"/>
      <c r="YJ150" s="26"/>
      <c r="YK150" s="26"/>
      <c r="YL150" s="26"/>
      <c r="YM150" s="26"/>
      <c r="YN150" s="26"/>
      <c r="YO150" s="26"/>
      <c r="YP150" s="26"/>
      <c r="YQ150" s="26"/>
      <c r="YR150" s="26"/>
      <c r="YS150" s="26"/>
      <c r="YT150" s="26"/>
      <c r="YU150" s="26"/>
      <c r="YV150" s="26"/>
      <c r="YW150" s="26"/>
      <c r="YX150" s="26"/>
      <c r="YY150" s="26"/>
      <c r="YZ150" s="26"/>
      <c r="ZA150" s="26"/>
      <c r="ZB150" s="26"/>
      <c r="ZC150" s="26"/>
      <c r="ZD150" s="26"/>
      <c r="ZE150" s="26"/>
      <c r="ZF150" s="26"/>
      <c r="ZG150" s="26"/>
      <c r="ZH150" s="26"/>
    </row>
    <row r="151" spans="1:684" s="5" customFormat="1" ht="13.55" customHeight="1">
      <c r="A151" s="644"/>
      <c r="B151" s="260" t="s">
        <v>214</v>
      </c>
      <c r="C151" s="269">
        <v>1636597</v>
      </c>
      <c r="D151" s="71">
        <v>9.4376980995813931E-2</v>
      </c>
      <c r="E151" s="123">
        <v>1177</v>
      </c>
      <c r="F151" s="127">
        <v>0.32247191011235965</v>
      </c>
      <c r="G151" s="118">
        <v>546</v>
      </c>
      <c r="H151" s="127">
        <v>1.2105263157894739</v>
      </c>
      <c r="I151" s="118">
        <v>156</v>
      </c>
      <c r="J151" s="222">
        <v>-0.23529411764705888</v>
      </c>
      <c r="K151" s="120">
        <v>143</v>
      </c>
      <c r="L151" s="127">
        <v>0.48958333333333331</v>
      </c>
      <c r="M151" s="670"/>
      <c r="N151" s="607"/>
      <c r="O151" s="670"/>
      <c r="P151" s="607"/>
      <c r="Q151" s="118"/>
      <c r="R151" s="127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  <c r="JH151" s="26"/>
      <c r="JI151" s="26"/>
      <c r="JJ151" s="26"/>
      <c r="JK151" s="26"/>
      <c r="JL151" s="26"/>
      <c r="JM151" s="26"/>
      <c r="JN151" s="26"/>
      <c r="JO151" s="26"/>
      <c r="JP151" s="26"/>
      <c r="JQ151" s="26"/>
      <c r="JR151" s="26"/>
      <c r="JS151" s="26"/>
      <c r="JT151" s="26"/>
      <c r="JU151" s="26"/>
      <c r="JV151" s="26"/>
      <c r="JW151" s="26"/>
      <c r="JX151" s="26"/>
      <c r="JY151" s="26"/>
      <c r="JZ151" s="26"/>
      <c r="KA151" s="26"/>
      <c r="KB151" s="26"/>
      <c r="KC151" s="26"/>
      <c r="KD151" s="26"/>
      <c r="KE151" s="26"/>
      <c r="KF151" s="26"/>
      <c r="KG151" s="26"/>
      <c r="KH151" s="26"/>
      <c r="KI151" s="26"/>
      <c r="KJ151" s="26"/>
      <c r="KK151" s="26"/>
      <c r="KL151" s="26"/>
      <c r="KM151" s="26"/>
      <c r="KN151" s="26"/>
      <c r="KO151" s="26"/>
      <c r="KP151" s="26"/>
      <c r="KQ151" s="26"/>
      <c r="KR151" s="26"/>
      <c r="KS151" s="26"/>
      <c r="KT151" s="26"/>
      <c r="KU151" s="26"/>
      <c r="KV151" s="26"/>
      <c r="KW151" s="26"/>
      <c r="KX151" s="26"/>
      <c r="KY151" s="26"/>
      <c r="KZ151" s="26"/>
      <c r="LA151" s="26"/>
      <c r="LB151" s="26"/>
      <c r="LC151" s="26"/>
      <c r="LD151" s="26"/>
      <c r="LE151" s="26"/>
      <c r="LF151" s="26"/>
      <c r="LG151" s="26"/>
      <c r="LH151" s="26"/>
      <c r="LI151" s="26"/>
      <c r="LJ151" s="26"/>
      <c r="LK151" s="26"/>
      <c r="LL151" s="26"/>
      <c r="LM151" s="26"/>
      <c r="LN151" s="26"/>
      <c r="LO151" s="26"/>
      <c r="LP151" s="26"/>
      <c r="LQ151" s="26"/>
      <c r="LR151" s="26"/>
      <c r="LS151" s="26"/>
      <c r="LT151" s="26"/>
      <c r="LU151" s="26"/>
      <c r="LV151" s="26"/>
      <c r="LW151" s="26"/>
      <c r="LX151" s="26"/>
      <c r="LY151" s="26"/>
      <c r="LZ151" s="26"/>
      <c r="MA151" s="26"/>
      <c r="MB151" s="26"/>
      <c r="MC151" s="26"/>
      <c r="MD151" s="26"/>
      <c r="ME151" s="26"/>
      <c r="MF151" s="26"/>
      <c r="MG151" s="26"/>
      <c r="MH151" s="26"/>
      <c r="MI151" s="26"/>
      <c r="MJ151" s="26"/>
      <c r="MK151" s="26"/>
      <c r="ML151" s="26"/>
      <c r="MM151" s="26"/>
      <c r="MN151" s="26"/>
      <c r="MO151" s="26"/>
      <c r="MP151" s="26"/>
      <c r="MQ151" s="26"/>
      <c r="MR151" s="26"/>
      <c r="MS151" s="26"/>
      <c r="MT151" s="26"/>
      <c r="MU151" s="26"/>
      <c r="MV151" s="26"/>
      <c r="MW151" s="26"/>
      <c r="MX151" s="26"/>
      <c r="MY151" s="26"/>
      <c r="MZ151" s="26"/>
      <c r="NA151" s="26"/>
      <c r="NB151" s="26"/>
      <c r="NC151" s="26"/>
      <c r="ND151" s="26"/>
      <c r="NE151" s="26"/>
      <c r="NF151" s="26"/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SQ151" s="26"/>
      <c r="SR151" s="26"/>
      <c r="SS151" s="26"/>
      <c r="ST151" s="26"/>
      <c r="SU151" s="26"/>
      <c r="SV151" s="26"/>
      <c r="SW151" s="26"/>
      <c r="SX151" s="26"/>
      <c r="SY151" s="26"/>
      <c r="SZ151" s="26"/>
      <c r="TA151" s="26"/>
      <c r="TB151" s="26"/>
      <c r="TC151" s="26"/>
      <c r="TD151" s="26"/>
      <c r="TE151" s="26"/>
      <c r="TF151" s="26"/>
      <c r="TG151" s="26"/>
      <c r="TH151" s="26"/>
      <c r="TI151" s="26"/>
      <c r="TJ151" s="26"/>
      <c r="TK151" s="26"/>
      <c r="TL151" s="26"/>
      <c r="TM151" s="26"/>
      <c r="TN151" s="26"/>
      <c r="TO151" s="26"/>
      <c r="TP151" s="26"/>
      <c r="TQ151" s="26"/>
      <c r="TR151" s="26"/>
      <c r="TS151" s="26"/>
      <c r="TT151" s="26"/>
      <c r="TU151" s="26"/>
      <c r="TV151" s="26"/>
      <c r="TW151" s="26"/>
      <c r="TX151" s="26"/>
      <c r="TY151" s="26"/>
      <c r="TZ151" s="26"/>
      <c r="UA151" s="26"/>
      <c r="UB151" s="26"/>
      <c r="UC151" s="26"/>
      <c r="UD151" s="26"/>
      <c r="UE151" s="26"/>
      <c r="UF151" s="26"/>
      <c r="UG151" s="26"/>
      <c r="UH151" s="26"/>
      <c r="UI151" s="26"/>
      <c r="UJ151" s="26"/>
      <c r="UK151" s="26"/>
      <c r="UL151" s="26"/>
      <c r="UM151" s="26"/>
      <c r="UN151" s="26"/>
      <c r="UO151" s="26"/>
      <c r="UP151" s="26"/>
      <c r="UQ151" s="26"/>
      <c r="UR151" s="26"/>
      <c r="US151" s="26"/>
      <c r="UT151" s="26"/>
      <c r="UU151" s="26"/>
      <c r="UV151" s="26"/>
      <c r="UW151" s="26"/>
      <c r="UX151" s="26"/>
      <c r="UY151" s="26"/>
      <c r="UZ151" s="26"/>
      <c r="VA151" s="26"/>
      <c r="VB151" s="26"/>
      <c r="VC151" s="26"/>
      <c r="VD151" s="26"/>
      <c r="VE151" s="26"/>
      <c r="VF151" s="26"/>
      <c r="VG151" s="26"/>
      <c r="VH151" s="26"/>
      <c r="VI151" s="26"/>
      <c r="VJ151" s="26"/>
      <c r="VK151" s="26"/>
      <c r="VL151" s="26"/>
      <c r="VM151" s="26"/>
      <c r="VN151" s="26"/>
      <c r="VO151" s="26"/>
      <c r="VP151" s="26"/>
      <c r="VQ151" s="26"/>
      <c r="VR151" s="26"/>
      <c r="VS151" s="26"/>
      <c r="VT151" s="26"/>
      <c r="VU151" s="26"/>
      <c r="VV151" s="26"/>
      <c r="VW151" s="26"/>
      <c r="VX151" s="26"/>
      <c r="VY151" s="26"/>
      <c r="VZ151" s="26"/>
      <c r="WA151" s="26"/>
      <c r="WB151" s="26"/>
      <c r="WC151" s="26"/>
      <c r="WD151" s="26"/>
      <c r="WE151" s="26"/>
      <c r="WF151" s="26"/>
      <c r="WG151" s="26"/>
      <c r="WH151" s="26"/>
      <c r="WI151" s="26"/>
      <c r="WJ151" s="26"/>
      <c r="WK151" s="26"/>
      <c r="WL151" s="26"/>
      <c r="WM151" s="26"/>
      <c r="WN151" s="26"/>
      <c r="WO151" s="26"/>
      <c r="WP151" s="26"/>
      <c r="WQ151" s="26"/>
      <c r="WR151" s="26"/>
      <c r="WS151" s="26"/>
      <c r="WT151" s="26"/>
      <c r="WU151" s="26"/>
      <c r="WV151" s="26"/>
      <c r="WW151" s="26"/>
      <c r="WX151" s="26"/>
      <c r="WY151" s="26"/>
      <c r="WZ151" s="26"/>
      <c r="XA151" s="26"/>
      <c r="XB151" s="26"/>
      <c r="XC151" s="26"/>
      <c r="XD151" s="26"/>
      <c r="XE151" s="26"/>
      <c r="XF151" s="26"/>
      <c r="XG151" s="26"/>
      <c r="XH151" s="26"/>
      <c r="XI151" s="26"/>
      <c r="XJ151" s="26"/>
      <c r="XK151" s="26"/>
      <c r="XL151" s="26"/>
      <c r="XM151" s="26"/>
      <c r="XN151" s="26"/>
      <c r="XO151" s="26"/>
      <c r="XP151" s="26"/>
      <c r="XQ151" s="26"/>
      <c r="XR151" s="26"/>
      <c r="XS151" s="26"/>
      <c r="XT151" s="26"/>
      <c r="XU151" s="26"/>
      <c r="XV151" s="26"/>
      <c r="XW151" s="26"/>
      <c r="XX151" s="26"/>
      <c r="XY151" s="26"/>
      <c r="XZ151" s="26"/>
      <c r="YA151" s="26"/>
      <c r="YB151" s="26"/>
      <c r="YC151" s="26"/>
      <c r="YD151" s="26"/>
      <c r="YE151" s="26"/>
      <c r="YF151" s="26"/>
      <c r="YG151" s="26"/>
      <c r="YH151" s="26"/>
      <c r="YI151" s="26"/>
      <c r="YJ151" s="26"/>
      <c r="YK151" s="26"/>
      <c r="YL151" s="26"/>
      <c r="YM151" s="26"/>
      <c r="YN151" s="26"/>
      <c r="YO151" s="26"/>
      <c r="YP151" s="26"/>
      <c r="YQ151" s="26"/>
      <c r="YR151" s="26"/>
      <c r="YS151" s="26"/>
      <c r="YT151" s="26"/>
      <c r="YU151" s="26"/>
      <c r="YV151" s="26"/>
      <c r="YW151" s="26"/>
      <c r="YX151" s="26"/>
      <c r="YY151" s="26"/>
      <c r="YZ151" s="26"/>
      <c r="ZA151" s="26"/>
      <c r="ZB151" s="26"/>
      <c r="ZC151" s="26"/>
      <c r="ZD151" s="26"/>
      <c r="ZE151" s="26"/>
      <c r="ZF151" s="26"/>
      <c r="ZG151" s="26"/>
      <c r="ZH151" s="26"/>
    </row>
    <row r="152" spans="1:684" s="5" customFormat="1" ht="13.55" customHeight="1">
      <c r="A152" s="644"/>
      <c r="B152" s="378" t="s">
        <v>215</v>
      </c>
      <c r="C152" s="269">
        <v>1656728</v>
      </c>
      <c r="D152" s="71">
        <v>4.9050032768408025E-2</v>
      </c>
      <c r="E152" s="123">
        <v>1312</v>
      </c>
      <c r="F152" s="127">
        <v>0.39130434782608692</v>
      </c>
      <c r="G152" s="118">
        <v>538</v>
      </c>
      <c r="H152" s="127">
        <v>1.5741626794258372</v>
      </c>
      <c r="I152" s="118">
        <v>138</v>
      </c>
      <c r="J152" s="222">
        <v>-0.23333333333333328</v>
      </c>
      <c r="K152" s="120">
        <v>162</v>
      </c>
      <c r="L152" s="127">
        <v>0</v>
      </c>
      <c r="M152" s="670"/>
      <c r="N152" s="607"/>
      <c r="O152" s="670"/>
      <c r="P152" s="607"/>
      <c r="Q152" s="118"/>
      <c r="R152" s="127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  <c r="JH152" s="26"/>
      <c r="JI152" s="26"/>
      <c r="JJ152" s="26"/>
      <c r="JK152" s="26"/>
      <c r="JL152" s="26"/>
      <c r="JM152" s="26"/>
      <c r="JN152" s="26"/>
      <c r="JO152" s="26"/>
      <c r="JP152" s="26"/>
      <c r="JQ152" s="26"/>
      <c r="JR152" s="26"/>
      <c r="JS152" s="26"/>
      <c r="JT152" s="26"/>
      <c r="JU152" s="26"/>
      <c r="JV152" s="26"/>
      <c r="JW152" s="26"/>
      <c r="JX152" s="26"/>
      <c r="JY152" s="26"/>
      <c r="JZ152" s="26"/>
      <c r="KA152" s="26"/>
      <c r="KB152" s="26"/>
      <c r="KC152" s="26"/>
      <c r="KD152" s="26"/>
      <c r="KE152" s="26"/>
      <c r="KF152" s="26"/>
      <c r="KG152" s="26"/>
      <c r="KH152" s="26"/>
      <c r="KI152" s="26"/>
      <c r="KJ152" s="26"/>
      <c r="KK152" s="26"/>
      <c r="KL152" s="26"/>
      <c r="KM152" s="26"/>
      <c r="KN152" s="26"/>
      <c r="KO152" s="26"/>
      <c r="KP152" s="26"/>
      <c r="KQ152" s="26"/>
      <c r="KR152" s="26"/>
      <c r="KS152" s="26"/>
      <c r="KT152" s="26"/>
      <c r="KU152" s="26"/>
      <c r="KV152" s="26"/>
      <c r="KW152" s="26"/>
      <c r="KX152" s="26"/>
      <c r="KY152" s="26"/>
      <c r="KZ152" s="26"/>
      <c r="LA152" s="26"/>
      <c r="LB152" s="26"/>
      <c r="LC152" s="26"/>
      <c r="LD152" s="26"/>
      <c r="LE152" s="26"/>
      <c r="LF152" s="26"/>
      <c r="LG152" s="26"/>
      <c r="LH152" s="26"/>
      <c r="LI152" s="26"/>
      <c r="LJ152" s="26"/>
      <c r="LK152" s="26"/>
      <c r="LL152" s="26"/>
      <c r="LM152" s="26"/>
      <c r="LN152" s="26"/>
      <c r="LO152" s="26"/>
      <c r="LP152" s="26"/>
      <c r="LQ152" s="26"/>
      <c r="LR152" s="26"/>
      <c r="LS152" s="26"/>
      <c r="LT152" s="26"/>
      <c r="LU152" s="26"/>
      <c r="LV152" s="26"/>
      <c r="LW152" s="26"/>
      <c r="LX152" s="26"/>
      <c r="LY152" s="26"/>
      <c r="LZ152" s="26"/>
      <c r="MA152" s="26"/>
      <c r="MB152" s="26"/>
      <c r="MC152" s="26"/>
      <c r="MD152" s="26"/>
      <c r="ME152" s="26"/>
      <c r="MF152" s="26"/>
      <c r="MG152" s="26"/>
      <c r="MH152" s="26"/>
      <c r="MI152" s="26"/>
      <c r="MJ152" s="26"/>
      <c r="MK152" s="26"/>
      <c r="ML152" s="26"/>
      <c r="MM152" s="26"/>
      <c r="MN152" s="26"/>
      <c r="MO152" s="26"/>
      <c r="MP152" s="26"/>
      <c r="MQ152" s="26"/>
      <c r="MR152" s="26"/>
      <c r="MS152" s="26"/>
      <c r="MT152" s="26"/>
      <c r="MU152" s="26"/>
      <c r="MV152" s="26"/>
      <c r="MW152" s="26"/>
      <c r="MX152" s="26"/>
      <c r="MY152" s="26"/>
      <c r="MZ152" s="26"/>
      <c r="NA152" s="26"/>
      <c r="NB152" s="26"/>
      <c r="NC152" s="26"/>
      <c r="ND152" s="26"/>
      <c r="NE152" s="26"/>
      <c r="NF152" s="26"/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SQ152" s="26"/>
      <c r="SR152" s="26"/>
      <c r="SS152" s="26"/>
      <c r="ST152" s="26"/>
      <c r="SU152" s="26"/>
      <c r="SV152" s="26"/>
      <c r="SW152" s="26"/>
      <c r="SX152" s="26"/>
      <c r="SY152" s="26"/>
      <c r="SZ152" s="26"/>
      <c r="TA152" s="26"/>
      <c r="TB152" s="26"/>
      <c r="TC152" s="26"/>
      <c r="TD152" s="26"/>
      <c r="TE152" s="26"/>
      <c r="TF152" s="26"/>
      <c r="TG152" s="26"/>
      <c r="TH152" s="26"/>
      <c r="TI152" s="26"/>
      <c r="TJ152" s="26"/>
      <c r="TK152" s="26"/>
      <c r="TL152" s="26"/>
      <c r="TM152" s="26"/>
      <c r="TN152" s="26"/>
      <c r="TO152" s="26"/>
      <c r="TP152" s="26"/>
      <c r="TQ152" s="26"/>
      <c r="TR152" s="26"/>
      <c r="TS152" s="26"/>
      <c r="TT152" s="26"/>
      <c r="TU152" s="26"/>
      <c r="TV152" s="26"/>
      <c r="TW152" s="26"/>
      <c r="TX152" s="26"/>
      <c r="TY152" s="26"/>
      <c r="TZ152" s="26"/>
      <c r="UA152" s="26"/>
      <c r="UB152" s="26"/>
      <c r="UC152" s="26"/>
      <c r="UD152" s="26"/>
      <c r="UE152" s="26"/>
      <c r="UF152" s="26"/>
      <c r="UG152" s="26"/>
      <c r="UH152" s="26"/>
      <c r="UI152" s="26"/>
      <c r="UJ152" s="26"/>
      <c r="UK152" s="26"/>
      <c r="UL152" s="26"/>
      <c r="UM152" s="26"/>
      <c r="UN152" s="26"/>
      <c r="UO152" s="26"/>
      <c r="UP152" s="26"/>
      <c r="UQ152" s="26"/>
      <c r="UR152" s="26"/>
      <c r="US152" s="26"/>
      <c r="UT152" s="26"/>
      <c r="UU152" s="26"/>
      <c r="UV152" s="26"/>
      <c r="UW152" s="26"/>
      <c r="UX152" s="26"/>
      <c r="UY152" s="26"/>
      <c r="UZ152" s="26"/>
      <c r="VA152" s="26"/>
      <c r="VB152" s="26"/>
      <c r="VC152" s="26"/>
      <c r="VD152" s="26"/>
      <c r="VE152" s="26"/>
      <c r="VF152" s="26"/>
      <c r="VG152" s="26"/>
      <c r="VH152" s="26"/>
      <c r="VI152" s="26"/>
      <c r="VJ152" s="26"/>
      <c r="VK152" s="26"/>
      <c r="VL152" s="26"/>
      <c r="VM152" s="26"/>
      <c r="VN152" s="26"/>
      <c r="VO152" s="26"/>
      <c r="VP152" s="26"/>
      <c r="VQ152" s="26"/>
      <c r="VR152" s="26"/>
      <c r="VS152" s="26"/>
      <c r="VT152" s="26"/>
      <c r="VU152" s="26"/>
      <c r="VV152" s="26"/>
      <c r="VW152" s="26"/>
      <c r="VX152" s="26"/>
      <c r="VY152" s="26"/>
      <c r="VZ152" s="26"/>
      <c r="WA152" s="26"/>
      <c r="WB152" s="26"/>
      <c r="WC152" s="26"/>
      <c r="WD152" s="26"/>
      <c r="WE152" s="26"/>
      <c r="WF152" s="26"/>
      <c r="WG152" s="26"/>
      <c r="WH152" s="26"/>
      <c r="WI152" s="26"/>
      <c r="WJ152" s="26"/>
      <c r="WK152" s="26"/>
      <c r="WL152" s="26"/>
      <c r="WM152" s="26"/>
      <c r="WN152" s="26"/>
      <c r="WO152" s="26"/>
      <c r="WP152" s="26"/>
      <c r="WQ152" s="26"/>
      <c r="WR152" s="26"/>
      <c r="WS152" s="26"/>
      <c r="WT152" s="26"/>
      <c r="WU152" s="26"/>
      <c r="WV152" s="26"/>
      <c r="WW152" s="26"/>
      <c r="WX152" s="26"/>
      <c r="WY152" s="26"/>
      <c r="WZ152" s="26"/>
      <c r="XA152" s="26"/>
      <c r="XB152" s="26"/>
      <c r="XC152" s="26"/>
      <c r="XD152" s="26"/>
      <c r="XE152" s="26"/>
      <c r="XF152" s="26"/>
      <c r="XG152" s="26"/>
      <c r="XH152" s="26"/>
      <c r="XI152" s="26"/>
      <c r="XJ152" s="26"/>
      <c r="XK152" s="26"/>
      <c r="XL152" s="26"/>
      <c r="XM152" s="26"/>
      <c r="XN152" s="26"/>
      <c r="XO152" s="26"/>
      <c r="XP152" s="26"/>
      <c r="XQ152" s="26"/>
      <c r="XR152" s="26"/>
      <c r="XS152" s="26"/>
      <c r="XT152" s="26"/>
      <c r="XU152" s="26"/>
      <c r="XV152" s="26"/>
      <c r="XW152" s="26"/>
      <c r="XX152" s="26"/>
      <c r="XY152" s="26"/>
      <c r="XZ152" s="26"/>
      <c r="YA152" s="26"/>
      <c r="YB152" s="26"/>
      <c r="YC152" s="26"/>
      <c r="YD152" s="26"/>
      <c r="YE152" s="26"/>
      <c r="YF152" s="26"/>
      <c r="YG152" s="26"/>
      <c r="YH152" s="26"/>
      <c r="YI152" s="26"/>
      <c r="YJ152" s="26"/>
      <c r="YK152" s="26"/>
      <c r="YL152" s="26"/>
      <c r="YM152" s="26"/>
      <c r="YN152" s="26"/>
      <c r="YO152" s="26"/>
      <c r="YP152" s="26"/>
      <c r="YQ152" s="26"/>
      <c r="YR152" s="26"/>
      <c r="YS152" s="26"/>
      <c r="YT152" s="26"/>
      <c r="YU152" s="26"/>
      <c r="YV152" s="26"/>
      <c r="YW152" s="26"/>
      <c r="YX152" s="26"/>
      <c r="YY152" s="26"/>
      <c r="YZ152" s="26"/>
      <c r="ZA152" s="26"/>
      <c r="ZB152" s="26"/>
      <c r="ZC152" s="26"/>
      <c r="ZD152" s="26"/>
      <c r="ZE152" s="26"/>
      <c r="ZF152" s="26"/>
      <c r="ZG152" s="26"/>
      <c r="ZH152" s="26"/>
    </row>
    <row r="153" spans="1:684" s="5" customFormat="1" ht="13.55" customHeight="1">
      <c r="A153" s="644"/>
      <c r="B153" s="378" t="s">
        <v>10</v>
      </c>
      <c r="C153" s="269">
        <v>1778317</v>
      </c>
      <c r="D153" s="71">
        <v>0.29468581800020521</v>
      </c>
      <c r="E153" s="123">
        <v>1135</v>
      </c>
      <c r="F153" s="127">
        <v>0.41697877652933824</v>
      </c>
      <c r="G153" s="118">
        <v>438</v>
      </c>
      <c r="H153" s="127">
        <v>0.58695652173913038</v>
      </c>
      <c r="I153" s="118">
        <v>164</v>
      </c>
      <c r="J153" s="222">
        <v>9.3333333333333268E-2</v>
      </c>
      <c r="K153" s="120">
        <v>142</v>
      </c>
      <c r="L153" s="127">
        <v>0.18333333333333332</v>
      </c>
      <c r="M153" s="670"/>
      <c r="N153" s="607"/>
      <c r="O153" s="670"/>
      <c r="P153" s="607"/>
      <c r="Q153" s="118"/>
      <c r="R153" s="127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  <c r="JH153" s="26"/>
      <c r="JI153" s="26"/>
      <c r="JJ153" s="26"/>
      <c r="JK153" s="26"/>
      <c r="JL153" s="26"/>
      <c r="JM153" s="26"/>
      <c r="JN153" s="26"/>
      <c r="JO153" s="26"/>
      <c r="JP153" s="26"/>
      <c r="JQ153" s="26"/>
      <c r="JR153" s="26"/>
      <c r="JS153" s="26"/>
      <c r="JT153" s="26"/>
      <c r="JU153" s="26"/>
      <c r="JV153" s="26"/>
      <c r="JW153" s="26"/>
      <c r="JX153" s="26"/>
      <c r="JY153" s="26"/>
      <c r="JZ153" s="26"/>
      <c r="KA153" s="26"/>
      <c r="KB153" s="26"/>
      <c r="KC153" s="26"/>
      <c r="KD153" s="26"/>
      <c r="KE153" s="26"/>
      <c r="KF153" s="26"/>
      <c r="KG153" s="26"/>
      <c r="KH153" s="26"/>
      <c r="KI153" s="26"/>
      <c r="KJ153" s="26"/>
      <c r="KK153" s="26"/>
      <c r="KL153" s="26"/>
      <c r="KM153" s="26"/>
      <c r="KN153" s="26"/>
      <c r="KO153" s="26"/>
      <c r="KP153" s="26"/>
      <c r="KQ153" s="26"/>
      <c r="KR153" s="26"/>
      <c r="KS153" s="26"/>
      <c r="KT153" s="26"/>
      <c r="KU153" s="26"/>
      <c r="KV153" s="26"/>
      <c r="KW153" s="26"/>
      <c r="KX153" s="26"/>
      <c r="KY153" s="26"/>
      <c r="KZ153" s="26"/>
      <c r="LA153" s="26"/>
      <c r="LB153" s="26"/>
      <c r="LC153" s="26"/>
      <c r="LD153" s="26"/>
      <c r="LE153" s="26"/>
      <c r="LF153" s="26"/>
      <c r="LG153" s="26"/>
      <c r="LH153" s="26"/>
      <c r="LI153" s="26"/>
      <c r="LJ153" s="26"/>
      <c r="LK153" s="26"/>
      <c r="LL153" s="26"/>
      <c r="LM153" s="26"/>
      <c r="LN153" s="26"/>
      <c r="LO153" s="26"/>
      <c r="LP153" s="26"/>
      <c r="LQ153" s="26"/>
      <c r="LR153" s="26"/>
      <c r="LS153" s="26"/>
      <c r="LT153" s="26"/>
      <c r="LU153" s="26"/>
      <c r="LV153" s="26"/>
      <c r="LW153" s="26"/>
      <c r="LX153" s="26"/>
      <c r="LY153" s="26"/>
      <c r="LZ153" s="26"/>
      <c r="MA153" s="26"/>
      <c r="MB153" s="26"/>
      <c r="MC153" s="26"/>
      <c r="MD153" s="26"/>
      <c r="ME153" s="26"/>
      <c r="MF153" s="26"/>
      <c r="MG153" s="26"/>
      <c r="MH153" s="26"/>
      <c r="MI153" s="26"/>
      <c r="MJ153" s="26"/>
      <c r="MK153" s="26"/>
      <c r="ML153" s="26"/>
      <c r="MM153" s="26"/>
      <c r="MN153" s="26"/>
      <c r="MO153" s="26"/>
      <c r="MP153" s="26"/>
      <c r="MQ153" s="26"/>
      <c r="MR153" s="26"/>
      <c r="MS153" s="26"/>
      <c r="MT153" s="26"/>
      <c r="MU153" s="26"/>
      <c r="MV153" s="26"/>
      <c r="MW153" s="26"/>
      <c r="MX153" s="26"/>
      <c r="MY153" s="26"/>
      <c r="MZ153" s="26"/>
      <c r="NA153" s="26"/>
      <c r="NB153" s="26"/>
      <c r="NC153" s="26"/>
      <c r="ND153" s="26"/>
      <c r="NE153" s="26"/>
      <c r="NF153" s="26"/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SQ153" s="26"/>
      <c r="SR153" s="26"/>
      <c r="SS153" s="26"/>
      <c r="ST153" s="26"/>
      <c r="SU153" s="26"/>
      <c r="SV153" s="26"/>
      <c r="SW153" s="26"/>
      <c r="SX153" s="26"/>
      <c r="SY153" s="26"/>
      <c r="SZ153" s="26"/>
      <c r="TA153" s="26"/>
      <c r="TB153" s="26"/>
      <c r="TC153" s="26"/>
      <c r="TD153" s="26"/>
      <c r="TE153" s="26"/>
      <c r="TF153" s="26"/>
      <c r="TG153" s="26"/>
      <c r="TH153" s="26"/>
      <c r="TI153" s="26"/>
      <c r="TJ153" s="26"/>
      <c r="TK153" s="26"/>
      <c r="TL153" s="26"/>
      <c r="TM153" s="26"/>
      <c r="TN153" s="26"/>
      <c r="TO153" s="26"/>
      <c r="TP153" s="26"/>
      <c r="TQ153" s="26"/>
      <c r="TR153" s="26"/>
      <c r="TS153" s="26"/>
      <c r="TT153" s="26"/>
      <c r="TU153" s="26"/>
      <c r="TV153" s="26"/>
      <c r="TW153" s="26"/>
      <c r="TX153" s="26"/>
      <c r="TY153" s="26"/>
      <c r="TZ153" s="26"/>
      <c r="UA153" s="26"/>
      <c r="UB153" s="26"/>
      <c r="UC153" s="26"/>
      <c r="UD153" s="26"/>
      <c r="UE153" s="26"/>
      <c r="UF153" s="26"/>
      <c r="UG153" s="26"/>
      <c r="UH153" s="26"/>
      <c r="UI153" s="26"/>
      <c r="UJ153" s="26"/>
      <c r="UK153" s="26"/>
      <c r="UL153" s="26"/>
      <c r="UM153" s="26"/>
      <c r="UN153" s="26"/>
      <c r="UO153" s="26"/>
      <c r="UP153" s="26"/>
      <c r="UQ153" s="26"/>
      <c r="UR153" s="26"/>
      <c r="US153" s="26"/>
      <c r="UT153" s="26"/>
      <c r="UU153" s="26"/>
      <c r="UV153" s="26"/>
      <c r="UW153" s="26"/>
      <c r="UX153" s="26"/>
      <c r="UY153" s="26"/>
      <c r="UZ153" s="26"/>
      <c r="VA153" s="26"/>
      <c r="VB153" s="26"/>
      <c r="VC153" s="26"/>
      <c r="VD153" s="26"/>
      <c r="VE153" s="26"/>
      <c r="VF153" s="26"/>
      <c r="VG153" s="26"/>
      <c r="VH153" s="26"/>
      <c r="VI153" s="26"/>
      <c r="VJ153" s="26"/>
      <c r="VK153" s="26"/>
      <c r="VL153" s="26"/>
      <c r="VM153" s="26"/>
      <c r="VN153" s="26"/>
      <c r="VO153" s="26"/>
      <c r="VP153" s="26"/>
      <c r="VQ153" s="26"/>
      <c r="VR153" s="26"/>
      <c r="VS153" s="26"/>
      <c r="VT153" s="26"/>
      <c r="VU153" s="26"/>
      <c r="VV153" s="26"/>
      <c r="VW153" s="26"/>
      <c r="VX153" s="26"/>
      <c r="VY153" s="26"/>
      <c r="VZ153" s="26"/>
      <c r="WA153" s="26"/>
      <c r="WB153" s="26"/>
      <c r="WC153" s="26"/>
      <c r="WD153" s="26"/>
      <c r="WE153" s="26"/>
      <c r="WF153" s="26"/>
      <c r="WG153" s="26"/>
      <c r="WH153" s="26"/>
      <c r="WI153" s="26"/>
      <c r="WJ153" s="26"/>
      <c r="WK153" s="26"/>
      <c r="WL153" s="26"/>
      <c r="WM153" s="26"/>
      <c r="WN153" s="26"/>
      <c r="WO153" s="26"/>
      <c r="WP153" s="26"/>
      <c r="WQ153" s="26"/>
      <c r="WR153" s="26"/>
      <c r="WS153" s="26"/>
      <c r="WT153" s="26"/>
      <c r="WU153" s="26"/>
      <c r="WV153" s="26"/>
      <c r="WW153" s="26"/>
      <c r="WX153" s="26"/>
      <c r="WY153" s="26"/>
      <c r="WZ153" s="26"/>
      <c r="XA153" s="26"/>
      <c r="XB153" s="26"/>
      <c r="XC153" s="26"/>
      <c r="XD153" s="26"/>
      <c r="XE153" s="26"/>
      <c r="XF153" s="26"/>
      <c r="XG153" s="26"/>
      <c r="XH153" s="26"/>
      <c r="XI153" s="26"/>
      <c r="XJ153" s="26"/>
      <c r="XK153" s="26"/>
      <c r="XL153" s="26"/>
      <c r="XM153" s="26"/>
      <c r="XN153" s="26"/>
      <c r="XO153" s="26"/>
      <c r="XP153" s="26"/>
      <c r="XQ153" s="26"/>
      <c r="XR153" s="26"/>
      <c r="XS153" s="26"/>
      <c r="XT153" s="26"/>
      <c r="XU153" s="26"/>
      <c r="XV153" s="26"/>
      <c r="XW153" s="26"/>
      <c r="XX153" s="26"/>
      <c r="XY153" s="26"/>
      <c r="XZ153" s="26"/>
      <c r="YA153" s="26"/>
      <c r="YB153" s="26"/>
      <c r="YC153" s="26"/>
      <c r="YD153" s="26"/>
      <c r="YE153" s="26"/>
      <c r="YF153" s="26"/>
      <c r="YG153" s="26"/>
      <c r="YH153" s="26"/>
      <c r="YI153" s="26"/>
      <c r="YJ153" s="26"/>
      <c r="YK153" s="26"/>
      <c r="YL153" s="26"/>
      <c r="YM153" s="26"/>
      <c r="YN153" s="26"/>
      <c r="YO153" s="26"/>
      <c r="YP153" s="26"/>
      <c r="YQ153" s="26"/>
      <c r="YR153" s="26"/>
      <c r="YS153" s="26"/>
      <c r="YT153" s="26"/>
      <c r="YU153" s="26"/>
      <c r="YV153" s="26"/>
      <c r="YW153" s="26"/>
      <c r="YX153" s="26"/>
      <c r="YY153" s="26"/>
      <c r="YZ153" s="26"/>
      <c r="ZA153" s="26"/>
      <c r="ZB153" s="26"/>
      <c r="ZC153" s="26"/>
      <c r="ZD153" s="26"/>
      <c r="ZE153" s="26"/>
      <c r="ZF153" s="26"/>
      <c r="ZG153" s="26"/>
      <c r="ZH153" s="26"/>
    </row>
    <row r="154" spans="1:684" s="5" customFormat="1" ht="13.55" customHeight="1">
      <c r="A154" s="644"/>
      <c r="B154" s="378" t="s">
        <v>11</v>
      </c>
      <c r="C154" s="269">
        <v>2086068</v>
      </c>
      <c r="D154" s="71">
        <v>0.24516692810738405</v>
      </c>
      <c r="E154" s="123">
        <v>1852</v>
      </c>
      <c r="F154" s="127">
        <v>0.27900552486187835</v>
      </c>
      <c r="G154" s="118">
        <v>243</v>
      </c>
      <c r="H154" s="127">
        <v>0.23350253807106602</v>
      </c>
      <c r="I154" s="118">
        <v>231</v>
      </c>
      <c r="J154" s="222">
        <v>0.35087719298245612</v>
      </c>
      <c r="K154" s="120">
        <v>96</v>
      </c>
      <c r="L154" s="127">
        <v>0.15662650602409639</v>
      </c>
      <c r="M154" s="670"/>
      <c r="N154" s="607"/>
      <c r="O154" s="670"/>
      <c r="P154" s="607"/>
      <c r="Q154" s="118"/>
      <c r="R154" s="127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  <c r="JH154" s="26"/>
      <c r="JI154" s="26"/>
      <c r="JJ154" s="26"/>
      <c r="JK154" s="26"/>
      <c r="JL154" s="26"/>
      <c r="JM154" s="26"/>
      <c r="JN154" s="26"/>
      <c r="JO154" s="26"/>
      <c r="JP154" s="26"/>
      <c r="JQ154" s="26"/>
      <c r="JR154" s="26"/>
      <c r="JS154" s="26"/>
      <c r="JT154" s="26"/>
      <c r="JU154" s="26"/>
      <c r="JV154" s="26"/>
      <c r="JW154" s="26"/>
      <c r="JX154" s="26"/>
      <c r="JY154" s="26"/>
      <c r="JZ154" s="26"/>
      <c r="KA154" s="26"/>
      <c r="KB154" s="26"/>
      <c r="KC154" s="26"/>
      <c r="KD154" s="26"/>
      <c r="KE154" s="26"/>
      <c r="KF154" s="26"/>
      <c r="KG154" s="26"/>
      <c r="KH154" s="26"/>
      <c r="KI154" s="26"/>
      <c r="KJ154" s="26"/>
      <c r="KK154" s="26"/>
      <c r="KL154" s="26"/>
      <c r="KM154" s="26"/>
      <c r="KN154" s="26"/>
      <c r="KO154" s="26"/>
      <c r="KP154" s="26"/>
      <c r="KQ154" s="26"/>
      <c r="KR154" s="26"/>
      <c r="KS154" s="26"/>
      <c r="KT154" s="26"/>
      <c r="KU154" s="26"/>
      <c r="KV154" s="26"/>
      <c r="KW154" s="26"/>
      <c r="KX154" s="26"/>
      <c r="KY154" s="26"/>
      <c r="KZ154" s="26"/>
      <c r="LA154" s="26"/>
      <c r="LB154" s="26"/>
      <c r="LC154" s="26"/>
      <c r="LD154" s="26"/>
      <c r="LE154" s="26"/>
      <c r="LF154" s="26"/>
      <c r="LG154" s="26"/>
      <c r="LH154" s="26"/>
      <c r="LI154" s="26"/>
      <c r="LJ154" s="26"/>
      <c r="LK154" s="26"/>
      <c r="LL154" s="26"/>
      <c r="LM154" s="26"/>
      <c r="LN154" s="26"/>
      <c r="LO154" s="26"/>
      <c r="LP154" s="26"/>
      <c r="LQ154" s="26"/>
      <c r="LR154" s="26"/>
      <c r="LS154" s="26"/>
      <c r="LT154" s="26"/>
      <c r="LU154" s="26"/>
      <c r="LV154" s="26"/>
      <c r="LW154" s="26"/>
      <c r="LX154" s="26"/>
      <c r="LY154" s="26"/>
      <c r="LZ154" s="26"/>
      <c r="MA154" s="26"/>
      <c r="MB154" s="26"/>
      <c r="MC154" s="26"/>
      <c r="MD154" s="26"/>
      <c r="ME154" s="26"/>
      <c r="MF154" s="26"/>
      <c r="MG154" s="26"/>
      <c r="MH154" s="26"/>
      <c r="MI154" s="26"/>
      <c r="MJ154" s="26"/>
      <c r="MK154" s="26"/>
      <c r="ML154" s="26"/>
      <c r="MM154" s="26"/>
      <c r="MN154" s="26"/>
      <c r="MO154" s="26"/>
      <c r="MP154" s="26"/>
      <c r="MQ154" s="26"/>
      <c r="MR154" s="26"/>
      <c r="MS154" s="26"/>
      <c r="MT154" s="26"/>
      <c r="MU154" s="26"/>
      <c r="MV154" s="26"/>
      <c r="MW154" s="26"/>
      <c r="MX154" s="26"/>
      <c r="MY154" s="26"/>
      <c r="MZ154" s="26"/>
      <c r="NA154" s="26"/>
      <c r="NB154" s="26"/>
      <c r="NC154" s="26"/>
      <c r="ND154" s="26"/>
      <c r="NE154" s="26"/>
      <c r="NF154" s="26"/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SQ154" s="26"/>
      <c r="SR154" s="26"/>
      <c r="SS154" s="26"/>
      <c r="ST154" s="26"/>
      <c r="SU154" s="26"/>
      <c r="SV154" s="26"/>
      <c r="SW154" s="26"/>
      <c r="SX154" s="26"/>
      <c r="SY154" s="26"/>
      <c r="SZ154" s="26"/>
      <c r="TA154" s="26"/>
      <c r="TB154" s="26"/>
      <c r="TC154" s="26"/>
      <c r="TD154" s="26"/>
      <c r="TE154" s="26"/>
      <c r="TF154" s="26"/>
      <c r="TG154" s="26"/>
      <c r="TH154" s="26"/>
      <c r="TI154" s="26"/>
      <c r="TJ154" s="26"/>
      <c r="TK154" s="26"/>
      <c r="TL154" s="26"/>
      <c r="TM154" s="26"/>
      <c r="TN154" s="26"/>
      <c r="TO154" s="26"/>
      <c r="TP154" s="26"/>
      <c r="TQ154" s="26"/>
      <c r="TR154" s="26"/>
      <c r="TS154" s="26"/>
      <c r="TT154" s="26"/>
      <c r="TU154" s="26"/>
      <c r="TV154" s="26"/>
      <c r="TW154" s="26"/>
      <c r="TX154" s="26"/>
      <c r="TY154" s="26"/>
      <c r="TZ154" s="26"/>
      <c r="UA154" s="26"/>
      <c r="UB154" s="26"/>
      <c r="UC154" s="26"/>
      <c r="UD154" s="26"/>
      <c r="UE154" s="26"/>
      <c r="UF154" s="26"/>
      <c r="UG154" s="26"/>
      <c r="UH154" s="26"/>
      <c r="UI154" s="26"/>
      <c r="UJ154" s="26"/>
      <c r="UK154" s="26"/>
      <c r="UL154" s="26"/>
      <c r="UM154" s="26"/>
      <c r="UN154" s="26"/>
      <c r="UO154" s="26"/>
      <c r="UP154" s="26"/>
      <c r="UQ154" s="26"/>
      <c r="UR154" s="26"/>
      <c r="US154" s="26"/>
      <c r="UT154" s="26"/>
      <c r="UU154" s="26"/>
      <c r="UV154" s="26"/>
      <c r="UW154" s="26"/>
      <c r="UX154" s="26"/>
      <c r="UY154" s="26"/>
      <c r="UZ154" s="26"/>
      <c r="VA154" s="26"/>
      <c r="VB154" s="26"/>
      <c r="VC154" s="26"/>
      <c r="VD154" s="26"/>
      <c r="VE154" s="26"/>
      <c r="VF154" s="26"/>
      <c r="VG154" s="26"/>
      <c r="VH154" s="26"/>
      <c r="VI154" s="26"/>
      <c r="VJ154" s="26"/>
      <c r="VK154" s="26"/>
      <c r="VL154" s="26"/>
      <c r="VM154" s="26"/>
      <c r="VN154" s="26"/>
      <c r="VO154" s="26"/>
      <c r="VP154" s="26"/>
      <c r="VQ154" s="26"/>
      <c r="VR154" s="26"/>
      <c r="VS154" s="26"/>
      <c r="VT154" s="26"/>
      <c r="VU154" s="26"/>
      <c r="VV154" s="26"/>
      <c r="VW154" s="26"/>
      <c r="VX154" s="26"/>
      <c r="VY154" s="26"/>
      <c r="VZ154" s="26"/>
      <c r="WA154" s="26"/>
      <c r="WB154" s="26"/>
      <c r="WC154" s="26"/>
      <c r="WD154" s="26"/>
      <c r="WE154" s="26"/>
      <c r="WF154" s="26"/>
      <c r="WG154" s="26"/>
      <c r="WH154" s="26"/>
      <c r="WI154" s="26"/>
      <c r="WJ154" s="26"/>
      <c r="WK154" s="26"/>
      <c r="WL154" s="26"/>
      <c r="WM154" s="26"/>
      <c r="WN154" s="26"/>
      <c r="WO154" s="26"/>
      <c r="WP154" s="26"/>
      <c r="WQ154" s="26"/>
      <c r="WR154" s="26"/>
      <c r="WS154" s="26"/>
      <c r="WT154" s="26"/>
      <c r="WU154" s="26"/>
      <c r="WV154" s="26"/>
      <c r="WW154" s="26"/>
      <c r="WX154" s="26"/>
      <c r="WY154" s="26"/>
      <c r="WZ154" s="26"/>
      <c r="XA154" s="26"/>
      <c r="XB154" s="26"/>
      <c r="XC154" s="26"/>
      <c r="XD154" s="26"/>
      <c r="XE154" s="26"/>
      <c r="XF154" s="26"/>
      <c r="XG154" s="26"/>
      <c r="XH154" s="26"/>
      <c r="XI154" s="26"/>
      <c r="XJ154" s="26"/>
      <c r="XK154" s="26"/>
      <c r="XL154" s="26"/>
      <c r="XM154" s="26"/>
      <c r="XN154" s="26"/>
      <c r="XO154" s="26"/>
      <c r="XP154" s="26"/>
      <c r="XQ154" s="26"/>
      <c r="XR154" s="26"/>
      <c r="XS154" s="26"/>
      <c r="XT154" s="26"/>
      <c r="XU154" s="26"/>
      <c r="XV154" s="26"/>
      <c r="XW154" s="26"/>
      <c r="XX154" s="26"/>
      <c r="XY154" s="26"/>
      <c r="XZ154" s="26"/>
      <c r="YA154" s="26"/>
      <c r="YB154" s="26"/>
      <c r="YC154" s="26"/>
      <c r="YD154" s="26"/>
      <c r="YE154" s="26"/>
      <c r="YF154" s="26"/>
      <c r="YG154" s="26"/>
      <c r="YH154" s="26"/>
      <c r="YI154" s="26"/>
      <c r="YJ154" s="26"/>
      <c r="YK154" s="26"/>
      <c r="YL154" s="26"/>
      <c r="YM154" s="26"/>
      <c r="YN154" s="26"/>
      <c r="YO154" s="26"/>
      <c r="YP154" s="26"/>
      <c r="YQ154" s="26"/>
      <c r="YR154" s="26"/>
      <c r="YS154" s="26"/>
      <c r="YT154" s="26"/>
      <c r="YU154" s="26"/>
      <c r="YV154" s="26"/>
      <c r="YW154" s="26"/>
      <c r="YX154" s="26"/>
      <c r="YY154" s="26"/>
      <c r="YZ154" s="26"/>
      <c r="ZA154" s="26"/>
      <c r="ZB154" s="26"/>
      <c r="ZC154" s="26"/>
      <c r="ZD154" s="26"/>
      <c r="ZE154" s="26"/>
      <c r="ZF154" s="26"/>
      <c r="ZG154" s="26"/>
      <c r="ZH154" s="26"/>
    </row>
    <row r="155" spans="1:684" s="20" customFormat="1" ht="13.55" customHeight="1">
      <c r="A155" s="644"/>
      <c r="B155" s="378" t="s">
        <v>218</v>
      </c>
      <c r="C155" s="269">
        <v>2064241</v>
      </c>
      <c r="D155" s="71">
        <v>0.1247743494207052</v>
      </c>
      <c r="E155" s="252">
        <v>2113</v>
      </c>
      <c r="F155" s="127">
        <v>0.47350069735006972</v>
      </c>
      <c r="G155" s="80">
        <v>299</v>
      </c>
      <c r="H155" s="127">
        <v>0.64285714285714279</v>
      </c>
      <c r="I155" s="80">
        <v>252</v>
      </c>
      <c r="J155" s="222">
        <v>-0.18181818181818177</v>
      </c>
      <c r="K155" s="249">
        <v>100</v>
      </c>
      <c r="L155" s="127">
        <v>0.35135135135135137</v>
      </c>
      <c r="M155" s="670"/>
      <c r="N155" s="607"/>
      <c r="O155" s="670"/>
      <c r="P155" s="607"/>
      <c r="Q155" s="252"/>
      <c r="R155" s="71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3"/>
      <c r="JP155" s="23"/>
      <c r="JQ155" s="23"/>
      <c r="JR155" s="23"/>
      <c r="JS155" s="23"/>
      <c r="JT155" s="23"/>
      <c r="JU155" s="23"/>
      <c r="JV155" s="23"/>
      <c r="JW155" s="23"/>
      <c r="JX155" s="23"/>
      <c r="JY155" s="23"/>
      <c r="JZ155" s="23"/>
      <c r="KA155" s="23"/>
      <c r="KB155" s="23"/>
      <c r="KC155" s="23"/>
      <c r="KD155" s="23"/>
      <c r="KE155" s="23"/>
      <c r="KF155" s="23"/>
      <c r="KG155" s="23"/>
      <c r="KH155" s="23"/>
      <c r="KI155" s="23"/>
      <c r="KJ155" s="23"/>
      <c r="KK155" s="23"/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23"/>
      <c r="OZ155" s="23"/>
      <c r="PA155" s="23"/>
      <c r="PB155" s="23"/>
      <c r="PC155" s="23"/>
      <c r="PD155" s="23"/>
      <c r="PE155" s="23"/>
      <c r="PF155" s="23"/>
      <c r="PG155" s="23"/>
      <c r="PH155" s="23"/>
      <c r="PI155" s="23"/>
      <c r="PJ155" s="23"/>
      <c r="PK155" s="23"/>
      <c r="PL155" s="23"/>
      <c r="PM155" s="23"/>
      <c r="PN155" s="23"/>
      <c r="PO155" s="23"/>
      <c r="PP155" s="23"/>
      <c r="PQ155" s="23"/>
      <c r="PR155" s="23"/>
      <c r="PS155" s="23"/>
      <c r="PT155" s="23"/>
      <c r="PU155" s="23"/>
      <c r="PV155" s="23"/>
      <c r="PW155" s="23"/>
      <c r="PX155" s="23"/>
      <c r="PY155" s="23"/>
      <c r="PZ155" s="23"/>
      <c r="QA155" s="23"/>
      <c r="QB155" s="23"/>
      <c r="QC155" s="23"/>
      <c r="QD155" s="23"/>
      <c r="QE155" s="23"/>
      <c r="QF155" s="23"/>
      <c r="QG155" s="23"/>
      <c r="QH155" s="23"/>
      <c r="QI155" s="23"/>
      <c r="QJ155" s="23"/>
      <c r="QK155" s="23"/>
      <c r="QL155" s="23"/>
      <c r="QM155" s="23"/>
      <c r="QN155" s="23"/>
      <c r="QO155" s="23"/>
      <c r="QP155" s="23"/>
      <c r="QQ155" s="23"/>
      <c r="QR155" s="23"/>
      <c r="QS155" s="23"/>
      <c r="QT155" s="23"/>
      <c r="QU155" s="23"/>
      <c r="QV155" s="23"/>
      <c r="QW155" s="23"/>
      <c r="QX155" s="23"/>
      <c r="QY155" s="23"/>
      <c r="QZ155" s="23"/>
      <c r="RA155" s="23"/>
      <c r="RB155" s="23"/>
      <c r="RC155" s="23"/>
      <c r="RD155" s="23"/>
      <c r="RE155" s="23"/>
      <c r="RF155" s="23"/>
      <c r="RG155" s="23"/>
      <c r="RH155" s="23"/>
      <c r="RI155" s="23"/>
      <c r="RJ155" s="23"/>
      <c r="RK155" s="23"/>
      <c r="RL155" s="23"/>
      <c r="RM155" s="23"/>
      <c r="RN155" s="23"/>
      <c r="RO155" s="23"/>
      <c r="RP155" s="23"/>
      <c r="RQ155" s="23"/>
      <c r="RR155" s="23"/>
      <c r="RS155" s="23"/>
      <c r="RT155" s="23"/>
      <c r="RU155" s="23"/>
      <c r="RV155" s="23"/>
      <c r="RW155" s="23"/>
      <c r="RX155" s="23"/>
      <c r="RY155" s="23"/>
      <c r="RZ155" s="23"/>
      <c r="SA155" s="23"/>
      <c r="SB155" s="23"/>
      <c r="SC155" s="23"/>
      <c r="SD155" s="23"/>
      <c r="SE155" s="23"/>
      <c r="SF155" s="23"/>
      <c r="SG155" s="23"/>
      <c r="SH155" s="23"/>
      <c r="SI155" s="23"/>
      <c r="SJ155" s="23"/>
      <c r="SK155" s="23"/>
      <c r="SL155" s="23"/>
      <c r="SM155" s="23"/>
      <c r="SN155" s="23"/>
      <c r="SO155" s="23"/>
      <c r="SP155" s="23"/>
      <c r="SQ155" s="23"/>
      <c r="SR155" s="23"/>
      <c r="SS155" s="23"/>
      <c r="ST155" s="23"/>
      <c r="SU155" s="23"/>
      <c r="SV155" s="23"/>
      <c r="SW155" s="23"/>
      <c r="SX155" s="23"/>
      <c r="SY155" s="23"/>
      <c r="SZ155" s="23"/>
      <c r="TA155" s="23"/>
      <c r="TB155" s="23"/>
      <c r="TC155" s="23"/>
      <c r="TD155" s="23"/>
      <c r="TE155" s="23"/>
      <c r="TF155" s="23"/>
      <c r="TG155" s="23"/>
      <c r="TH155" s="23"/>
      <c r="TI155" s="23"/>
      <c r="TJ155" s="23"/>
      <c r="TK155" s="23"/>
      <c r="TL155" s="23"/>
      <c r="TM155" s="23"/>
      <c r="TN155" s="23"/>
      <c r="TO155" s="23"/>
      <c r="TP155" s="23"/>
      <c r="TQ155" s="23"/>
      <c r="TR155" s="23"/>
      <c r="TS155" s="23"/>
      <c r="TT155" s="23"/>
      <c r="TU155" s="23"/>
      <c r="TV155" s="23"/>
      <c r="TW155" s="23"/>
      <c r="TX155" s="23"/>
      <c r="TY155" s="23"/>
      <c r="TZ155" s="23"/>
      <c r="UA155" s="23"/>
      <c r="UB155" s="23"/>
      <c r="UC155" s="23"/>
      <c r="UD155" s="23"/>
      <c r="UE155" s="23"/>
      <c r="UF155" s="23"/>
      <c r="UG155" s="23"/>
      <c r="UH155" s="23"/>
      <c r="UI155" s="23"/>
      <c r="UJ155" s="23"/>
      <c r="UK155" s="23"/>
      <c r="UL155" s="23"/>
      <c r="UM155" s="23"/>
      <c r="UN155" s="23"/>
      <c r="UO155" s="23"/>
      <c r="UP155" s="23"/>
      <c r="UQ155" s="23"/>
      <c r="UR155" s="23"/>
      <c r="US155" s="23"/>
      <c r="UT155" s="23"/>
      <c r="UU155" s="23"/>
      <c r="UV155" s="23"/>
      <c r="UW155" s="23"/>
      <c r="UX155" s="23"/>
      <c r="UY155" s="23"/>
      <c r="UZ155" s="23"/>
      <c r="VA155" s="23"/>
      <c r="VB155" s="23"/>
      <c r="VC155" s="23"/>
      <c r="VD155" s="23"/>
      <c r="VE155" s="23"/>
      <c r="VF155" s="23"/>
      <c r="VG155" s="23"/>
      <c r="VH155" s="23"/>
      <c r="VI155" s="23"/>
      <c r="VJ155" s="23"/>
      <c r="VK155" s="23"/>
      <c r="VL155" s="23"/>
      <c r="VM155" s="23"/>
      <c r="VN155" s="23"/>
      <c r="VO155" s="23"/>
      <c r="VP155" s="23"/>
      <c r="VQ155" s="23"/>
      <c r="VR155" s="23"/>
      <c r="VS155" s="23"/>
      <c r="VT155" s="23"/>
      <c r="VU155" s="23"/>
      <c r="VV155" s="23"/>
      <c r="VW155" s="23"/>
      <c r="VX155" s="23"/>
      <c r="VY155" s="23"/>
      <c r="VZ155" s="23"/>
      <c r="WA155" s="23"/>
      <c r="WB155" s="23"/>
      <c r="WC155" s="23"/>
      <c r="WD155" s="23"/>
      <c r="WE155" s="23"/>
      <c r="WF155" s="23"/>
      <c r="WG155" s="23"/>
      <c r="WH155" s="23"/>
      <c r="WI155" s="23"/>
      <c r="WJ155" s="23"/>
      <c r="WK155" s="23"/>
      <c r="WL155" s="23"/>
      <c r="WM155" s="23"/>
      <c r="WN155" s="23"/>
      <c r="WO155" s="23"/>
      <c r="WP155" s="23"/>
      <c r="WQ155" s="23"/>
      <c r="WR155" s="23"/>
      <c r="WS155" s="23"/>
      <c r="WT155" s="23"/>
      <c r="WU155" s="23"/>
      <c r="WV155" s="23"/>
      <c r="WW155" s="23"/>
      <c r="WX155" s="23"/>
      <c r="WY155" s="23"/>
      <c r="WZ155" s="23"/>
      <c r="XA155" s="23"/>
      <c r="XB155" s="23"/>
      <c r="XC155" s="23"/>
      <c r="XD155" s="23"/>
      <c r="XE155" s="23"/>
      <c r="XF155" s="23"/>
      <c r="XG155" s="23"/>
      <c r="XH155" s="23"/>
      <c r="XI155" s="23"/>
      <c r="XJ155" s="23"/>
      <c r="XK155" s="23"/>
      <c r="XL155" s="23"/>
      <c r="XM155" s="23"/>
      <c r="XN155" s="23"/>
      <c r="XO155" s="23"/>
      <c r="XP155" s="23"/>
      <c r="XQ155" s="23"/>
      <c r="XR155" s="23"/>
      <c r="XS155" s="23"/>
      <c r="XT155" s="23"/>
      <c r="XU155" s="23"/>
      <c r="XV155" s="23"/>
      <c r="XW155" s="23"/>
      <c r="XX155" s="23"/>
      <c r="XY155" s="23"/>
      <c r="XZ155" s="23"/>
      <c r="YA155" s="23"/>
      <c r="YB155" s="23"/>
      <c r="YC155" s="23"/>
      <c r="YD155" s="23"/>
      <c r="YE155" s="23"/>
      <c r="YF155" s="23"/>
      <c r="YG155" s="23"/>
      <c r="YH155" s="23"/>
      <c r="YI155" s="23"/>
      <c r="YJ155" s="23"/>
      <c r="YK155" s="23"/>
      <c r="YL155" s="23"/>
      <c r="YM155" s="23"/>
      <c r="YN155" s="23"/>
      <c r="YO155" s="23"/>
      <c r="YP155" s="23"/>
      <c r="YQ155" s="23"/>
      <c r="YR155" s="23"/>
      <c r="YS155" s="23"/>
      <c r="YT155" s="23"/>
      <c r="YU155" s="23"/>
      <c r="YV155" s="23"/>
      <c r="YW155" s="23"/>
      <c r="YX155" s="23"/>
      <c r="YY155" s="23"/>
      <c r="YZ155" s="23"/>
      <c r="ZA155" s="23"/>
      <c r="ZB155" s="23"/>
      <c r="ZC155" s="23"/>
      <c r="ZD155" s="23"/>
      <c r="ZE155" s="23"/>
      <c r="ZF155" s="23"/>
      <c r="ZG155" s="23"/>
      <c r="ZH155" s="23"/>
    </row>
    <row r="156" spans="1:684" s="20" customFormat="1" ht="13.55" customHeight="1">
      <c r="A156" s="644"/>
      <c r="B156" s="378" t="s">
        <v>13</v>
      </c>
      <c r="C156" s="269">
        <v>1904524</v>
      </c>
      <c r="D156" s="71">
        <v>0.25989162885495842</v>
      </c>
      <c r="E156" s="252">
        <v>1613</v>
      </c>
      <c r="F156" s="127">
        <v>0.24845201238390091</v>
      </c>
      <c r="G156" s="80">
        <v>482</v>
      </c>
      <c r="H156" s="127">
        <v>0.80524344569288386</v>
      </c>
      <c r="I156" s="80">
        <v>238</v>
      </c>
      <c r="J156" s="222">
        <v>9.174311926605494E-2</v>
      </c>
      <c r="K156" s="249">
        <v>109</v>
      </c>
      <c r="L156" s="127">
        <v>-6.0344827586206899E-2</v>
      </c>
      <c r="M156" s="670"/>
      <c r="N156" s="607"/>
      <c r="O156" s="670"/>
      <c r="P156" s="607"/>
      <c r="Q156" s="252"/>
      <c r="R156" s="71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  <c r="IW156" s="23"/>
      <c r="IX156" s="23"/>
      <c r="IY156" s="23"/>
      <c r="IZ156" s="23"/>
      <c r="JA156" s="23"/>
      <c r="JB156" s="23"/>
      <c r="JC156" s="23"/>
      <c r="JD156" s="23"/>
      <c r="JE156" s="23"/>
      <c r="JF156" s="23"/>
      <c r="JG156" s="23"/>
      <c r="JH156" s="23"/>
      <c r="JI156" s="23"/>
      <c r="JJ156" s="23"/>
      <c r="JK156" s="23"/>
      <c r="JL156" s="23"/>
      <c r="JM156" s="23"/>
      <c r="JN156" s="23"/>
      <c r="JO156" s="23"/>
      <c r="JP156" s="23"/>
      <c r="JQ156" s="23"/>
      <c r="JR156" s="23"/>
      <c r="JS156" s="23"/>
      <c r="JT156" s="23"/>
      <c r="JU156" s="23"/>
      <c r="JV156" s="23"/>
      <c r="JW156" s="23"/>
      <c r="JX156" s="23"/>
      <c r="JY156" s="23"/>
      <c r="JZ156" s="23"/>
      <c r="KA156" s="23"/>
      <c r="KB156" s="23"/>
      <c r="KC156" s="23"/>
      <c r="KD156" s="23"/>
      <c r="KE156" s="23"/>
      <c r="KF156" s="23"/>
      <c r="KG156" s="23"/>
      <c r="KH156" s="23"/>
      <c r="KI156" s="23"/>
      <c r="KJ156" s="23"/>
      <c r="KK156" s="23"/>
      <c r="KL156" s="23"/>
      <c r="KM156" s="23"/>
      <c r="KN156" s="23"/>
      <c r="KO156" s="23"/>
      <c r="KP156" s="23"/>
      <c r="KQ156" s="23"/>
      <c r="KR156" s="23"/>
      <c r="KS156" s="23"/>
      <c r="KT156" s="23"/>
      <c r="KU156" s="23"/>
      <c r="KV156" s="23"/>
      <c r="KW156" s="23"/>
      <c r="KX156" s="23"/>
      <c r="KY156" s="23"/>
      <c r="KZ156" s="23"/>
      <c r="LA156" s="23"/>
      <c r="LB156" s="23"/>
      <c r="LC156" s="23"/>
      <c r="LD156" s="23"/>
      <c r="LE156" s="23"/>
      <c r="LF156" s="23"/>
      <c r="LG156" s="23"/>
      <c r="LH156" s="23"/>
      <c r="LI156" s="23"/>
      <c r="LJ156" s="23"/>
      <c r="LK156" s="23"/>
      <c r="LL156" s="23"/>
      <c r="LM156" s="23"/>
      <c r="LN156" s="23"/>
      <c r="LO156" s="23"/>
      <c r="LP156" s="23"/>
      <c r="LQ156" s="23"/>
      <c r="LR156" s="23"/>
      <c r="LS156" s="23"/>
      <c r="LT156" s="23"/>
      <c r="LU156" s="23"/>
      <c r="LV156" s="23"/>
      <c r="LW156" s="23"/>
      <c r="LX156" s="23"/>
      <c r="LY156" s="23"/>
      <c r="LZ156" s="23"/>
      <c r="MA156" s="23"/>
      <c r="MB156" s="23"/>
      <c r="MC156" s="23"/>
      <c r="MD156" s="23"/>
      <c r="ME156" s="23"/>
      <c r="MF156" s="23"/>
      <c r="MG156" s="23"/>
      <c r="MH156" s="23"/>
      <c r="MI156" s="23"/>
      <c r="MJ156" s="23"/>
      <c r="MK156" s="23"/>
      <c r="ML156" s="23"/>
      <c r="MM156" s="23"/>
      <c r="MN156" s="23"/>
      <c r="MO156" s="23"/>
      <c r="MP156" s="23"/>
      <c r="MQ156" s="23"/>
      <c r="MR156" s="23"/>
      <c r="MS156" s="23"/>
      <c r="MT156" s="23"/>
      <c r="MU156" s="23"/>
      <c r="MV156" s="23"/>
      <c r="MW156" s="23"/>
      <c r="MX156" s="23"/>
      <c r="MY156" s="23"/>
      <c r="MZ156" s="23"/>
      <c r="NA156" s="23"/>
      <c r="NB156" s="23"/>
      <c r="NC156" s="23"/>
      <c r="ND156" s="23"/>
      <c r="NE156" s="23"/>
      <c r="NF156" s="23"/>
      <c r="NG156" s="23"/>
      <c r="NH156" s="23"/>
      <c r="NI156" s="23"/>
      <c r="NJ156" s="23"/>
      <c r="NK156" s="23"/>
      <c r="NL156" s="23"/>
      <c r="NM156" s="23"/>
      <c r="NN156" s="23"/>
      <c r="NO156" s="23"/>
      <c r="NP156" s="23"/>
      <c r="NQ156" s="23"/>
      <c r="NR156" s="23"/>
      <c r="NS156" s="23"/>
      <c r="NT156" s="23"/>
      <c r="NU156" s="23"/>
      <c r="NV156" s="23"/>
      <c r="NW156" s="23"/>
      <c r="NX156" s="23"/>
      <c r="NY156" s="23"/>
      <c r="NZ156" s="23"/>
      <c r="OA156" s="23"/>
      <c r="OB156" s="23"/>
      <c r="OC156" s="23"/>
      <c r="OD156" s="23"/>
      <c r="OE156" s="23"/>
      <c r="OF156" s="23"/>
      <c r="OG156" s="23"/>
      <c r="OH156" s="23"/>
      <c r="OI156" s="23"/>
      <c r="OJ156" s="23"/>
      <c r="OK156" s="23"/>
      <c r="OL156" s="23"/>
      <c r="OM156" s="23"/>
      <c r="ON156" s="23"/>
      <c r="OO156" s="23"/>
      <c r="OP156" s="23"/>
      <c r="OQ156" s="23"/>
      <c r="OR156" s="23"/>
      <c r="OS156" s="23"/>
      <c r="OT156" s="23"/>
      <c r="OU156" s="23"/>
      <c r="OV156" s="23"/>
      <c r="OW156" s="23"/>
      <c r="OX156" s="23"/>
      <c r="OY156" s="23"/>
      <c r="OZ156" s="23"/>
      <c r="PA156" s="23"/>
      <c r="PB156" s="23"/>
      <c r="PC156" s="23"/>
      <c r="PD156" s="23"/>
      <c r="PE156" s="23"/>
      <c r="PF156" s="23"/>
      <c r="PG156" s="23"/>
      <c r="PH156" s="23"/>
      <c r="PI156" s="23"/>
      <c r="PJ156" s="23"/>
      <c r="PK156" s="23"/>
      <c r="PL156" s="23"/>
      <c r="PM156" s="23"/>
      <c r="PN156" s="23"/>
      <c r="PO156" s="23"/>
      <c r="PP156" s="23"/>
      <c r="PQ156" s="23"/>
      <c r="PR156" s="23"/>
      <c r="PS156" s="23"/>
      <c r="PT156" s="23"/>
      <c r="PU156" s="23"/>
      <c r="PV156" s="23"/>
      <c r="PW156" s="23"/>
      <c r="PX156" s="23"/>
      <c r="PY156" s="23"/>
      <c r="PZ156" s="23"/>
      <c r="QA156" s="23"/>
      <c r="QB156" s="23"/>
      <c r="QC156" s="23"/>
      <c r="QD156" s="23"/>
      <c r="QE156" s="23"/>
      <c r="QF156" s="23"/>
      <c r="QG156" s="23"/>
      <c r="QH156" s="23"/>
      <c r="QI156" s="23"/>
      <c r="QJ156" s="23"/>
      <c r="QK156" s="23"/>
      <c r="QL156" s="23"/>
      <c r="QM156" s="23"/>
      <c r="QN156" s="23"/>
      <c r="QO156" s="23"/>
      <c r="QP156" s="23"/>
      <c r="QQ156" s="23"/>
      <c r="QR156" s="23"/>
      <c r="QS156" s="23"/>
      <c r="QT156" s="23"/>
      <c r="QU156" s="23"/>
      <c r="QV156" s="23"/>
      <c r="QW156" s="23"/>
      <c r="QX156" s="23"/>
      <c r="QY156" s="23"/>
      <c r="QZ156" s="23"/>
      <c r="RA156" s="23"/>
      <c r="RB156" s="23"/>
      <c r="RC156" s="23"/>
      <c r="RD156" s="23"/>
      <c r="RE156" s="23"/>
      <c r="RF156" s="23"/>
      <c r="RG156" s="23"/>
      <c r="RH156" s="23"/>
      <c r="RI156" s="23"/>
      <c r="RJ156" s="23"/>
      <c r="RK156" s="23"/>
      <c r="RL156" s="23"/>
      <c r="RM156" s="23"/>
      <c r="RN156" s="23"/>
      <c r="RO156" s="23"/>
      <c r="RP156" s="23"/>
      <c r="RQ156" s="23"/>
      <c r="RR156" s="23"/>
      <c r="RS156" s="23"/>
      <c r="RT156" s="23"/>
      <c r="RU156" s="23"/>
      <c r="RV156" s="23"/>
      <c r="RW156" s="23"/>
      <c r="RX156" s="23"/>
      <c r="RY156" s="23"/>
      <c r="RZ156" s="23"/>
      <c r="SA156" s="23"/>
      <c r="SB156" s="23"/>
      <c r="SC156" s="23"/>
      <c r="SD156" s="23"/>
      <c r="SE156" s="23"/>
      <c r="SF156" s="23"/>
      <c r="SG156" s="23"/>
      <c r="SH156" s="23"/>
      <c r="SI156" s="23"/>
      <c r="SJ156" s="23"/>
      <c r="SK156" s="23"/>
      <c r="SL156" s="23"/>
      <c r="SM156" s="23"/>
      <c r="SN156" s="23"/>
      <c r="SO156" s="23"/>
      <c r="SP156" s="23"/>
      <c r="SQ156" s="23"/>
      <c r="SR156" s="23"/>
      <c r="SS156" s="23"/>
      <c r="ST156" s="23"/>
      <c r="SU156" s="23"/>
      <c r="SV156" s="23"/>
      <c r="SW156" s="23"/>
      <c r="SX156" s="23"/>
      <c r="SY156" s="23"/>
      <c r="SZ156" s="23"/>
      <c r="TA156" s="23"/>
      <c r="TB156" s="23"/>
      <c r="TC156" s="23"/>
      <c r="TD156" s="23"/>
      <c r="TE156" s="23"/>
      <c r="TF156" s="23"/>
      <c r="TG156" s="23"/>
      <c r="TH156" s="23"/>
      <c r="TI156" s="23"/>
      <c r="TJ156" s="23"/>
      <c r="TK156" s="23"/>
      <c r="TL156" s="23"/>
      <c r="TM156" s="23"/>
      <c r="TN156" s="23"/>
      <c r="TO156" s="23"/>
      <c r="TP156" s="23"/>
      <c r="TQ156" s="23"/>
      <c r="TR156" s="23"/>
      <c r="TS156" s="23"/>
      <c r="TT156" s="23"/>
      <c r="TU156" s="23"/>
      <c r="TV156" s="23"/>
      <c r="TW156" s="23"/>
      <c r="TX156" s="23"/>
      <c r="TY156" s="23"/>
      <c r="TZ156" s="23"/>
      <c r="UA156" s="23"/>
      <c r="UB156" s="23"/>
      <c r="UC156" s="23"/>
      <c r="UD156" s="23"/>
      <c r="UE156" s="23"/>
      <c r="UF156" s="23"/>
      <c r="UG156" s="23"/>
      <c r="UH156" s="23"/>
      <c r="UI156" s="23"/>
      <c r="UJ156" s="23"/>
      <c r="UK156" s="23"/>
      <c r="UL156" s="23"/>
      <c r="UM156" s="23"/>
      <c r="UN156" s="23"/>
      <c r="UO156" s="23"/>
      <c r="UP156" s="23"/>
      <c r="UQ156" s="23"/>
      <c r="UR156" s="23"/>
      <c r="US156" s="23"/>
      <c r="UT156" s="23"/>
      <c r="UU156" s="23"/>
      <c r="UV156" s="23"/>
      <c r="UW156" s="23"/>
      <c r="UX156" s="23"/>
      <c r="UY156" s="23"/>
      <c r="UZ156" s="23"/>
      <c r="VA156" s="23"/>
      <c r="VB156" s="23"/>
      <c r="VC156" s="23"/>
      <c r="VD156" s="23"/>
      <c r="VE156" s="23"/>
      <c r="VF156" s="23"/>
      <c r="VG156" s="23"/>
      <c r="VH156" s="23"/>
      <c r="VI156" s="23"/>
      <c r="VJ156" s="23"/>
      <c r="VK156" s="23"/>
      <c r="VL156" s="23"/>
      <c r="VM156" s="23"/>
      <c r="VN156" s="23"/>
      <c r="VO156" s="23"/>
      <c r="VP156" s="23"/>
      <c r="VQ156" s="23"/>
      <c r="VR156" s="23"/>
      <c r="VS156" s="23"/>
      <c r="VT156" s="23"/>
      <c r="VU156" s="23"/>
      <c r="VV156" s="23"/>
      <c r="VW156" s="23"/>
      <c r="VX156" s="23"/>
      <c r="VY156" s="23"/>
      <c r="VZ156" s="23"/>
      <c r="WA156" s="23"/>
      <c r="WB156" s="23"/>
      <c r="WC156" s="23"/>
      <c r="WD156" s="23"/>
      <c r="WE156" s="23"/>
      <c r="WF156" s="23"/>
      <c r="WG156" s="23"/>
      <c r="WH156" s="23"/>
      <c r="WI156" s="23"/>
      <c r="WJ156" s="23"/>
      <c r="WK156" s="23"/>
      <c r="WL156" s="23"/>
      <c r="WM156" s="23"/>
      <c r="WN156" s="23"/>
      <c r="WO156" s="23"/>
      <c r="WP156" s="23"/>
      <c r="WQ156" s="23"/>
      <c r="WR156" s="23"/>
      <c r="WS156" s="23"/>
      <c r="WT156" s="23"/>
      <c r="WU156" s="23"/>
      <c r="WV156" s="23"/>
      <c r="WW156" s="23"/>
      <c r="WX156" s="23"/>
      <c r="WY156" s="23"/>
      <c r="WZ156" s="23"/>
      <c r="XA156" s="23"/>
      <c r="XB156" s="23"/>
      <c r="XC156" s="23"/>
      <c r="XD156" s="23"/>
      <c r="XE156" s="23"/>
      <c r="XF156" s="23"/>
      <c r="XG156" s="23"/>
      <c r="XH156" s="23"/>
      <c r="XI156" s="23"/>
      <c r="XJ156" s="23"/>
      <c r="XK156" s="23"/>
      <c r="XL156" s="23"/>
      <c r="XM156" s="23"/>
      <c r="XN156" s="23"/>
      <c r="XO156" s="23"/>
      <c r="XP156" s="23"/>
      <c r="XQ156" s="23"/>
      <c r="XR156" s="23"/>
      <c r="XS156" s="23"/>
      <c r="XT156" s="23"/>
      <c r="XU156" s="23"/>
      <c r="XV156" s="23"/>
      <c r="XW156" s="23"/>
      <c r="XX156" s="23"/>
      <c r="XY156" s="23"/>
      <c r="XZ156" s="23"/>
      <c r="YA156" s="23"/>
      <c r="YB156" s="23"/>
      <c r="YC156" s="23"/>
      <c r="YD156" s="23"/>
      <c r="YE156" s="23"/>
      <c r="YF156" s="23"/>
      <c r="YG156" s="23"/>
      <c r="YH156" s="23"/>
      <c r="YI156" s="23"/>
      <c r="YJ156" s="23"/>
      <c r="YK156" s="23"/>
      <c r="YL156" s="23"/>
      <c r="YM156" s="23"/>
      <c r="YN156" s="23"/>
      <c r="YO156" s="23"/>
      <c r="YP156" s="23"/>
      <c r="YQ156" s="23"/>
      <c r="YR156" s="23"/>
      <c r="YS156" s="23"/>
      <c r="YT156" s="23"/>
      <c r="YU156" s="23"/>
      <c r="YV156" s="23"/>
      <c r="YW156" s="23"/>
      <c r="YX156" s="23"/>
      <c r="YY156" s="23"/>
      <c r="YZ156" s="23"/>
      <c r="ZA156" s="23"/>
      <c r="ZB156" s="23"/>
      <c r="ZC156" s="23"/>
      <c r="ZD156" s="23"/>
      <c r="ZE156" s="23"/>
      <c r="ZF156" s="23"/>
      <c r="ZG156" s="23"/>
      <c r="ZH156" s="23"/>
    </row>
    <row r="157" spans="1:684" s="20" customFormat="1" ht="13.55" customHeight="1">
      <c r="A157" s="644"/>
      <c r="B157" s="378" t="s">
        <v>14</v>
      </c>
      <c r="C157" s="269">
        <v>1865552</v>
      </c>
      <c r="D157" s="71">
        <v>7.5055263964667995E-2</v>
      </c>
      <c r="E157" s="252">
        <v>1241</v>
      </c>
      <c r="F157" s="222">
        <v>0.20135527589545021</v>
      </c>
      <c r="G157" s="80">
        <v>796</v>
      </c>
      <c r="H157" s="222">
        <v>0.80090497737556565</v>
      </c>
      <c r="I157" s="80">
        <v>193</v>
      </c>
      <c r="J157" s="222">
        <v>0.12865497076023402</v>
      </c>
      <c r="K157" s="249">
        <v>189</v>
      </c>
      <c r="L157" s="222">
        <v>0.26</v>
      </c>
      <c r="M157" s="670"/>
      <c r="N157" s="607"/>
      <c r="O157" s="670"/>
      <c r="P157" s="607"/>
      <c r="Q157" s="252"/>
      <c r="R157" s="71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  <c r="IW157" s="23"/>
      <c r="IX157" s="23"/>
      <c r="IY157" s="23"/>
      <c r="IZ157" s="23"/>
      <c r="JA157" s="23"/>
      <c r="JB157" s="23"/>
      <c r="JC157" s="23"/>
      <c r="JD157" s="23"/>
      <c r="JE157" s="23"/>
      <c r="JF157" s="23"/>
      <c r="JG157" s="23"/>
      <c r="JH157" s="23"/>
      <c r="JI157" s="23"/>
      <c r="JJ157" s="23"/>
      <c r="JK157" s="23"/>
      <c r="JL157" s="23"/>
      <c r="JM157" s="23"/>
      <c r="JN157" s="23"/>
      <c r="JO157" s="23"/>
      <c r="JP157" s="23"/>
      <c r="JQ157" s="23"/>
      <c r="JR157" s="23"/>
      <c r="JS157" s="23"/>
      <c r="JT157" s="23"/>
      <c r="JU157" s="23"/>
      <c r="JV157" s="23"/>
      <c r="JW157" s="23"/>
      <c r="JX157" s="23"/>
      <c r="JY157" s="23"/>
      <c r="JZ157" s="23"/>
      <c r="KA157" s="23"/>
      <c r="KB157" s="23"/>
      <c r="KC157" s="23"/>
      <c r="KD157" s="23"/>
      <c r="KE157" s="23"/>
      <c r="KF157" s="23"/>
      <c r="KG157" s="23"/>
      <c r="KH157" s="23"/>
      <c r="KI157" s="23"/>
      <c r="KJ157" s="23"/>
      <c r="KK157" s="23"/>
      <c r="KL157" s="23"/>
      <c r="KM157" s="23"/>
      <c r="KN157" s="23"/>
      <c r="KO157" s="23"/>
      <c r="KP157" s="23"/>
      <c r="KQ157" s="23"/>
      <c r="KR157" s="23"/>
      <c r="KS157" s="23"/>
      <c r="KT157" s="23"/>
      <c r="KU157" s="23"/>
      <c r="KV157" s="23"/>
      <c r="KW157" s="23"/>
      <c r="KX157" s="23"/>
      <c r="KY157" s="23"/>
      <c r="KZ157" s="23"/>
      <c r="LA157" s="23"/>
      <c r="LB157" s="23"/>
      <c r="LC157" s="23"/>
      <c r="LD157" s="23"/>
      <c r="LE157" s="23"/>
      <c r="LF157" s="23"/>
      <c r="LG157" s="23"/>
      <c r="LH157" s="23"/>
      <c r="LI157" s="23"/>
      <c r="LJ157" s="23"/>
      <c r="LK157" s="23"/>
      <c r="LL157" s="23"/>
      <c r="LM157" s="23"/>
      <c r="LN157" s="23"/>
      <c r="LO157" s="23"/>
      <c r="LP157" s="23"/>
      <c r="LQ157" s="23"/>
      <c r="LR157" s="23"/>
      <c r="LS157" s="23"/>
      <c r="LT157" s="23"/>
      <c r="LU157" s="23"/>
      <c r="LV157" s="23"/>
      <c r="LW157" s="23"/>
      <c r="LX157" s="23"/>
      <c r="LY157" s="23"/>
      <c r="LZ157" s="23"/>
      <c r="MA157" s="23"/>
      <c r="MB157" s="23"/>
      <c r="MC157" s="23"/>
      <c r="MD157" s="23"/>
      <c r="ME157" s="23"/>
      <c r="MF157" s="23"/>
      <c r="MG157" s="23"/>
      <c r="MH157" s="23"/>
      <c r="MI157" s="23"/>
      <c r="MJ157" s="23"/>
      <c r="MK157" s="23"/>
      <c r="ML157" s="23"/>
      <c r="MM157" s="23"/>
      <c r="MN157" s="23"/>
      <c r="MO157" s="23"/>
      <c r="MP157" s="23"/>
      <c r="MQ157" s="23"/>
      <c r="MR157" s="23"/>
      <c r="MS157" s="23"/>
      <c r="MT157" s="23"/>
      <c r="MU157" s="23"/>
      <c r="MV157" s="23"/>
      <c r="MW157" s="23"/>
      <c r="MX157" s="23"/>
      <c r="MY157" s="23"/>
      <c r="MZ157" s="23"/>
      <c r="NA157" s="23"/>
      <c r="NB157" s="23"/>
      <c r="NC157" s="23"/>
      <c r="ND157" s="23"/>
      <c r="NE157" s="23"/>
      <c r="NF157" s="23"/>
      <c r="NG157" s="23"/>
      <c r="NH157" s="23"/>
      <c r="NI157" s="23"/>
      <c r="NJ157" s="23"/>
      <c r="NK157" s="23"/>
      <c r="NL157" s="23"/>
      <c r="NM157" s="23"/>
      <c r="NN157" s="23"/>
      <c r="NO157" s="23"/>
      <c r="NP157" s="23"/>
      <c r="NQ157" s="23"/>
      <c r="NR157" s="23"/>
      <c r="NS157" s="23"/>
      <c r="NT157" s="23"/>
      <c r="NU157" s="23"/>
      <c r="NV157" s="23"/>
      <c r="NW157" s="23"/>
      <c r="NX157" s="23"/>
      <c r="NY157" s="23"/>
      <c r="NZ157" s="23"/>
      <c r="OA157" s="23"/>
      <c r="OB157" s="23"/>
      <c r="OC157" s="23"/>
      <c r="OD157" s="23"/>
      <c r="OE157" s="23"/>
      <c r="OF157" s="23"/>
      <c r="OG157" s="23"/>
      <c r="OH157" s="23"/>
      <c r="OI157" s="23"/>
      <c r="OJ157" s="23"/>
      <c r="OK157" s="23"/>
      <c r="OL157" s="23"/>
      <c r="OM157" s="23"/>
      <c r="ON157" s="23"/>
      <c r="OO157" s="23"/>
      <c r="OP157" s="23"/>
      <c r="OQ157" s="23"/>
      <c r="OR157" s="23"/>
      <c r="OS157" s="23"/>
      <c r="OT157" s="23"/>
      <c r="OU157" s="23"/>
      <c r="OV157" s="23"/>
      <c r="OW157" s="23"/>
      <c r="OX157" s="23"/>
      <c r="OY157" s="23"/>
      <c r="OZ157" s="23"/>
      <c r="PA157" s="23"/>
      <c r="PB157" s="23"/>
      <c r="PC157" s="23"/>
      <c r="PD157" s="23"/>
      <c r="PE157" s="23"/>
      <c r="PF157" s="23"/>
      <c r="PG157" s="23"/>
      <c r="PH157" s="23"/>
      <c r="PI157" s="23"/>
      <c r="PJ157" s="23"/>
      <c r="PK157" s="23"/>
      <c r="PL157" s="23"/>
      <c r="PM157" s="23"/>
      <c r="PN157" s="23"/>
      <c r="PO157" s="23"/>
      <c r="PP157" s="23"/>
      <c r="PQ157" s="23"/>
      <c r="PR157" s="23"/>
      <c r="PS157" s="23"/>
      <c r="PT157" s="23"/>
      <c r="PU157" s="23"/>
      <c r="PV157" s="23"/>
      <c r="PW157" s="23"/>
      <c r="PX157" s="23"/>
      <c r="PY157" s="23"/>
      <c r="PZ157" s="23"/>
      <c r="QA157" s="23"/>
      <c r="QB157" s="23"/>
      <c r="QC157" s="23"/>
      <c r="QD157" s="23"/>
      <c r="QE157" s="23"/>
      <c r="QF157" s="23"/>
      <c r="QG157" s="23"/>
      <c r="QH157" s="23"/>
      <c r="QI157" s="23"/>
      <c r="QJ157" s="23"/>
      <c r="QK157" s="23"/>
      <c r="QL157" s="23"/>
      <c r="QM157" s="23"/>
      <c r="QN157" s="23"/>
      <c r="QO157" s="23"/>
      <c r="QP157" s="23"/>
      <c r="QQ157" s="23"/>
      <c r="QR157" s="23"/>
      <c r="QS157" s="23"/>
      <c r="QT157" s="23"/>
      <c r="QU157" s="23"/>
      <c r="QV157" s="23"/>
      <c r="QW157" s="23"/>
      <c r="QX157" s="23"/>
      <c r="QY157" s="23"/>
      <c r="QZ157" s="23"/>
      <c r="RA157" s="23"/>
      <c r="RB157" s="23"/>
      <c r="RC157" s="23"/>
      <c r="RD157" s="23"/>
      <c r="RE157" s="23"/>
      <c r="RF157" s="23"/>
      <c r="RG157" s="23"/>
      <c r="RH157" s="23"/>
      <c r="RI157" s="23"/>
      <c r="RJ157" s="23"/>
      <c r="RK157" s="23"/>
      <c r="RL157" s="23"/>
      <c r="RM157" s="23"/>
      <c r="RN157" s="23"/>
      <c r="RO157" s="23"/>
      <c r="RP157" s="23"/>
      <c r="RQ157" s="23"/>
      <c r="RR157" s="23"/>
      <c r="RS157" s="23"/>
      <c r="RT157" s="23"/>
      <c r="RU157" s="23"/>
      <c r="RV157" s="23"/>
      <c r="RW157" s="23"/>
      <c r="RX157" s="23"/>
      <c r="RY157" s="23"/>
      <c r="RZ157" s="23"/>
      <c r="SA157" s="23"/>
      <c r="SB157" s="23"/>
      <c r="SC157" s="23"/>
      <c r="SD157" s="23"/>
      <c r="SE157" s="23"/>
      <c r="SF157" s="23"/>
      <c r="SG157" s="23"/>
      <c r="SH157" s="23"/>
      <c r="SI157" s="23"/>
      <c r="SJ157" s="23"/>
      <c r="SK157" s="23"/>
      <c r="SL157" s="23"/>
      <c r="SM157" s="23"/>
      <c r="SN157" s="23"/>
      <c r="SO157" s="23"/>
      <c r="SP157" s="23"/>
      <c r="SQ157" s="23"/>
      <c r="SR157" s="23"/>
      <c r="SS157" s="23"/>
      <c r="ST157" s="23"/>
      <c r="SU157" s="23"/>
      <c r="SV157" s="23"/>
      <c r="SW157" s="23"/>
      <c r="SX157" s="23"/>
      <c r="SY157" s="23"/>
      <c r="SZ157" s="23"/>
      <c r="TA157" s="23"/>
      <c r="TB157" s="23"/>
      <c r="TC157" s="23"/>
      <c r="TD157" s="23"/>
      <c r="TE157" s="23"/>
      <c r="TF157" s="23"/>
      <c r="TG157" s="23"/>
      <c r="TH157" s="23"/>
      <c r="TI157" s="23"/>
      <c r="TJ157" s="23"/>
      <c r="TK157" s="23"/>
      <c r="TL157" s="23"/>
      <c r="TM157" s="23"/>
      <c r="TN157" s="23"/>
      <c r="TO157" s="23"/>
      <c r="TP157" s="23"/>
      <c r="TQ157" s="23"/>
      <c r="TR157" s="23"/>
      <c r="TS157" s="23"/>
      <c r="TT157" s="23"/>
      <c r="TU157" s="23"/>
      <c r="TV157" s="23"/>
      <c r="TW157" s="23"/>
      <c r="TX157" s="23"/>
      <c r="TY157" s="23"/>
      <c r="TZ157" s="23"/>
      <c r="UA157" s="23"/>
      <c r="UB157" s="23"/>
      <c r="UC157" s="23"/>
      <c r="UD157" s="23"/>
      <c r="UE157" s="23"/>
      <c r="UF157" s="23"/>
      <c r="UG157" s="23"/>
      <c r="UH157" s="23"/>
      <c r="UI157" s="23"/>
      <c r="UJ157" s="23"/>
      <c r="UK157" s="23"/>
      <c r="UL157" s="23"/>
      <c r="UM157" s="23"/>
      <c r="UN157" s="23"/>
      <c r="UO157" s="23"/>
      <c r="UP157" s="23"/>
      <c r="UQ157" s="23"/>
      <c r="UR157" s="23"/>
      <c r="US157" s="23"/>
      <c r="UT157" s="23"/>
      <c r="UU157" s="23"/>
      <c r="UV157" s="23"/>
      <c r="UW157" s="23"/>
      <c r="UX157" s="23"/>
      <c r="UY157" s="23"/>
      <c r="UZ157" s="23"/>
      <c r="VA157" s="23"/>
      <c r="VB157" s="23"/>
      <c r="VC157" s="23"/>
      <c r="VD157" s="23"/>
      <c r="VE157" s="23"/>
      <c r="VF157" s="23"/>
      <c r="VG157" s="23"/>
      <c r="VH157" s="23"/>
      <c r="VI157" s="23"/>
      <c r="VJ157" s="23"/>
      <c r="VK157" s="23"/>
      <c r="VL157" s="23"/>
      <c r="VM157" s="23"/>
      <c r="VN157" s="23"/>
      <c r="VO157" s="23"/>
      <c r="VP157" s="23"/>
      <c r="VQ157" s="23"/>
      <c r="VR157" s="23"/>
      <c r="VS157" s="23"/>
      <c r="VT157" s="23"/>
      <c r="VU157" s="23"/>
      <c r="VV157" s="23"/>
      <c r="VW157" s="23"/>
      <c r="VX157" s="23"/>
      <c r="VY157" s="23"/>
      <c r="VZ157" s="23"/>
      <c r="WA157" s="23"/>
      <c r="WB157" s="23"/>
      <c r="WC157" s="23"/>
      <c r="WD157" s="23"/>
      <c r="WE157" s="23"/>
      <c r="WF157" s="23"/>
      <c r="WG157" s="23"/>
      <c r="WH157" s="23"/>
      <c r="WI157" s="23"/>
      <c r="WJ157" s="23"/>
      <c r="WK157" s="23"/>
      <c r="WL157" s="23"/>
      <c r="WM157" s="23"/>
      <c r="WN157" s="23"/>
      <c r="WO157" s="23"/>
      <c r="WP157" s="23"/>
      <c r="WQ157" s="23"/>
      <c r="WR157" s="23"/>
      <c r="WS157" s="23"/>
      <c r="WT157" s="23"/>
      <c r="WU157" s="23"/>
      <c r="WV157" s="23"/>
      <c r="WW157" s="23"/>
      <c r="WX157" s="23"/>
      <c r="WY157" s="23"/>
      <c r="WZ157" s="23"/>
      <c r="XA157" s="23"/>
      <c r="XB157" s="23"/>
      <c r="XC157" s="23"/>
      <c r="XD157" s="23"/>
      <c r="XE157" s="23"/>
      <c r="XF157" s="23"/>
      <c r="XG157" s="23"/>
      <c r="XH157" s="23"/>
      <c r="XI157" s="23"/>
      <c r="XJ157" s="23"/>
      <c r="XK157" s="23"/>
      <c r="XL157" s="23"/>
      <c r="XM157" s="23"/>
      <c r="XN157" s="23"/>
      <c r="XO157" s="23"/>
      <c r="XP157" s="23"/>
      <c r="XQ157" s="23"/>
      <c r="XR157" s="23"/>
      <c r="XS157" s="23"/>
      <c r="XT157" s="23"/>
      <c r="XU157" s="23"/>
      <c r="XV157" s="23"/>
      <c r="XW157" s="23"/>
      <c r="XX157" s="23"/>
      <c r="XY157" s="23"/>
      <c r="XZ157" s="23"/>
      <c r="YA157" s="23"/>
      <c r="YB157" s="23"/>
      <c r="YC157" s="23"/>
      <c r="YD157" s="23"/>
      <c r="YE157" s="23"/>
      <c r="YF157" s="23"/>
      <c r="YG157" s="23"/>
      <c r="YH157" s="23"/>
      <c r="YI157" s="23"/>
      <c r="YJ157" s="23"/>
      <c r="YK157" s="23"/>
      <c r="YL157" s="23"/>
      <c r="YM157" s="23"/>
      <c r="YN157" s="23"/>
      <c r="YO157" s="23"/>
      <c r="YP157" s="23"/>
      <c r="YQ157" s="23"/>
      <c r="YR157" s="23"/>
      <c r="YS157" s="23"/>
      <c r="YT157" s="23"/>
      <c r="YU157" s="23"/>
      <c r="YV157" s="23"/>
      <c r="YW157" s="23"/>
      <c r="YX157" s="23"/>
      <c r="YY157" s="23"/>
      <c r="YZ157" s="23"/>
      <c r="ZA157" s="23"/>
      <c r="ZB157" s="23"/>
      <c r="ZC157" s="23"/>
      <c r="ZD157" s="23"/>
      <c r="ZE157" s="23"/>
      <c r="ZF157" s="23"/>
      <c r="ZG157" s="23"/>
      <c r="ZH157" s="23"/>
    </row>
    <row r="158" spans="1:684" s="20" customFormat="1" ht="13.55" customHeight="1">
      <c r="A158" s="644"/>
      <c r="B158" s="378" t="s">
        <v>15</v>
      </c>
      <c r="C158" s="269">
        <v>1825701</v>
      </c>
      <c r="D158" s="71">
        <v>0.12277384086594423</v>
      </c>
      <c r="E158" s="252">
        <v>1458</v>
      </c>
      <c r="F158" s="71">
        <v>0.28007023705004386</v>
      </c>
      <c r="G158" s="80">
        <v>924</v>
      </c>
      <c r="H158" s="222">
        <v>0.41935483870967749</v>
      </c>
      <c r="I158" s="80">
        <v>159</v>
      </c>
      <c r="J158" s="222">
        <v>-0.13114754098360659</v>
      </c>
      <c r="K158" s="249">
        <v>224</v>
      </c>
      <c r="L158" s="222">
        <v>0.28000000000000003</v>
      </c>
      <c r="M158" s="670"/>
      <c r="N158" s="607"/>
      <c r="O158" s="670"/>
      <c r="P158" s="607"/>
      <c r="Q158" s="252"/>
      <c r="R158" s="71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  <c r="IW158" s="23"/>
      <c r="IX158" s="23"/>
      <c r="IY158" s="23"/>
      <c r="IZ158" s="23"/>
      <c r="JA158" s="23"/>
      <c r="JB158" s="23"/>
      <c r="JC158" s="23"/>
      <c r="JD158" s="23"/>
      <c r="JE158" s="23"/>
      <c r="JF158" s="23"/>
      <c r="JG158" s="23"/>
      <c r="JH158" s="23"/>
      <c r="JI158" s="23"/>
      <c r="JJ158" s="23"/>
      <c r="JK158" s="23"/>
      <c r="JL158" s="23"/>
      <c r="JM158" s="23"/>
      <c r="JN158" s="23"/>
      <c r="JO158" s="23"/>
      <c r="JP158" s="23"/>
      <c r="JQ158" s="23"/>
      <c r="JR158" s="23"/>
      <c r="JS158" s="23"/>
      <c r="JT158" s="23"/>
      <c r="JU158" s="23"/>
      <c r="JV158" s="23"/>
      <c r="JW158" s="23"/>
      <c r="JX158" s="23"/>
      <c r="JY158" s="23"/>
      <c r="JZ158" s="23"/>
      <c r="KA158" s="23"/>
      <c r="KB158" s="23"/>
      <c r="KC158" s="23"/>
      <c r="KD158" s="23"/>
      <c r="KE158" s="23"/>
      <c r="KF158" s="23"/>
      <c r="KG158" s="23"/>
      <c r="KH158" s="23"/>
      <c r="KI158" s="23"/>
      <c r="KJ158" s="23"/>
      <c r="KK158" s="23"/>
      <c r="KL158" s="23"/>
      <c r="KM158" s="23"/>
      <c r="KN158" s="23"/>
      <c r="KO158" s="23"/>
      <c r="KP158" s="23"/>
      <c r="KQ158" s="23"/>
      <c r="KR158" s="23"/>
      <c r="KS158" s="23"/>
      <c r="KT158" s="23"/>
      <c r="KU158" s="23"/>
      <c r="KV158" s="23"/>
      <c r="KW158" s="23"/>
      <c r="KX158" s="23"/>
      <c r="KY158" s="23"/>
      <c r="KZ158" s="23"/>
      <c r="LA158" s="23"/>
      <c r="LB158" s="23"/>
      <c r="LC158" s="23"/>
      <c r="LD158" s="23"/>
      <c r="LE158" s="23"/>
      <c r="LF158" s="23"/>
      <c r="LG158" s="23"/>
      <c r="LH158" s="23"/>
      <c r="LI158" s="23"/>
      <c r="LJ158" s="23"/>
      <c r="LK158" s="23"/>
      <c r="LL158" s="23"/>
      <c r="LM158" s="23"/>
      <c r="LN158" s="23"/>
      <c r="LO158" s="23"/>
      <c r="LP158" s="23"/>
      <c r="LQ158" s="23"/>
      <c r="LR158" s="23"/>
      <c r="LS158" s="23"/>
      <c r="LT158" s="23"/>
      <c r="LU158" s="23"/>
      <c r="LV158" s="23"/>
      <c r="LW158" s="23"/>
      <c r="LX158" s="23"/>
      <c r="LY158" s="23"/>
      <c r="LZ158" s="23"/>
      <c r="MA158" s="23"/>
      <c r="MB158" s="23"/>
      <c r="MC158" s="23"/>
      <c r="MD158" s="23"/>
      <c r="ME158" s="23"/>
      <c r="MF158" s="23"/>
      <c r="MG158" s="23"/>
      <c r="MH158" s="23"/>
      <c r="MI158" s="23"/>
      <c r="MJ158" s="23"/>
      <c r="MK158" s="23"/>
      <c r="ML158" s="23"/>
      <c r="MM158" s="23"/>
      <c r="MN158" s="23"/>
      <c r="MO158" s="23"/>
      <c r="MP158" s="23"/>
      <c r="MQ158" s="23"/>
      <c r="MR158" s="23"/>
      <c r="MS158" s="23"/>
      <c r="MT158" s="23"/>
      <c r="MU158" s="23"/>
      <c r="MV158" s="23"/>
      <c r="MW158" s="23"/>
      <c r="MX158" s="23"/>
      <c r="MY158" s="23"/>
      <c r="MZ158" s="23"/>
      <c r="NA158" s="23"/>
      <c r="NB158" s="23"/>
      <c r="NC158" s="23"/>
      <c r="ND158" s="23"/>
      <c r="NE158" s="23"/>
      <c r="NF158" s="23"/>
      <c r="NG158" s="23"/>
      <c r="NH158" s="23"/>
      <c r="NI158" s="23"/>
      <c r="NJ158" s="23"/>
      <c r="NK158" s="23"/>
      <c r="NL158" s="23"/>
      <c r="NM158" s="23"/>
      <c r="NN158" s="23"/>
      <c r="NO158" s="23"/>
      <c r="NP158" s="23"/>
      <c r="NQ158" s="23"/>
      <c r="NR158" s="23"/>
      <c r="NS158" s="23"/>
      <c r="NT158" s="23"/>
      <c r="NU158" s="23"/>
      <c r="NV158" s="23"/>
      <c r="NW158" s="23"/>
      <c r="NX158" s="23"/>
      <c r="NY158" s="23"/>
      <c r="NZ158" s="23"/>
      <c r="OA158" s="23"/>
      <c r="OB158" s="23"/>
      <c r="OC158" s="23"/>
      <c r="OD158" s="23"/>
      <c r="OE158" s="23"/>
      <c r="OF158" s="23"/>
      <c r="OG158" s="23"/>
      <c r="OH158" s="23"/>
      <c r="OI158" s="23"/>
      <c r="OJ158" s="23"/>
      <c r="OK158" s="23"/>
      <c r="OL158" s="23"/>
      <c r="OM158" s="23"/>
      <c r="ON158" s="23"/>
      <c r="OO158" s="23"/>
      <c r="OP158" s="23"/>
      <c r="OQ158" s="23"/>
      <c r="OR158" s="23"/>
      <c r="OS158" s="23"/>
      <c r="OT158" s="23"/>
      <c r="OU158" s="23"/>
      <c r="OV158" s="23"/>
      <c r="OW158" s="23"/>
      <c r="OX158" s="23"/>
      <c r="OY158" s="23"/>
      <c r="OZ158" s="23"/>
      <c r="PA158" s="23"/>
      <c r="PB158" s="23"/>
      <c r="PC158" s="23"/>
      <c r="PD158" s="23"/>
      <c r="PE158" s="23"/>
      <c r="PF158" s="23"/>
      <c r="PG158" s="23"/>
      <c r="PH158" s="23"/>
      <c r="PI158" s="23"/>
      <c r="PJ158" s="23"/>
      <c r="PK158" s="23"/>
      <c r="PL158" s="23"/>
      <c r="PM158" s="23"/>
      <c r="PN158" s="23"/>
      <c r="PO158" s="23"/>
      <c r="PP158" s="23"/>
      <c r="PQ158" s="23"/>
      <c r="PR158" s="23"/>
      <c r="PS158" s="23"/>
      <c r="PT158" s="23"/>
      <c r="PU158" s="23"/>
      <c r="PV158" s="23"/>
      <c r="PW158" s="23"/>
      <c r="PX158" s="23"/>
      <c r="PY158" s="23"/>
      <c r="PZ158" s="23"/>
      <c r="QA158" s="23"/>
      <c r="QB158" s="23"/>
      <c r="QC158" s="23"/>
      <c r="QD158" s="23"/>
      <c r="QE158" s="23"/>
      <c r="QF158" s="23"/>
      <c r="QG158" s="23"/>
      <c r="QH158" s="23"/>
      <c r="QI158" s="23"/>
      <c r="QJ158" s="23"/>
      <c r="QK158" s="23"/>
      <c r="QL158" s="23"/>
      <c r="QM158" s="23"/>
      <c r="QN158" s="23"/>
      <c r="QO158" s="23"/>
      <c r="QP158" s="23"/>
      <c r="QQ158" s="23"/>
      <c r="QR158" s="23"/>
      <c r="QS158" s="23"/>
      <c r="QT158" s="23"/>
      <c r="QU158" s="23"/>
      <c r="QV158" s="23"/>
      <c r="QW158" s="23"/>
      <c r="QX158" s="23"/>
      <c r="QY158" s="23"/>
      <c r="QZ158" s="23"/>
      <c r="RA158" s="23"/>
      <c r="RB158" s="23"/>
      <c r="RC158" s="23"/>
      <c r="RD158" s="23"/>
      <c r="RE158" s="23"/>
      <c r="RF158" s="23"/>
      <c r="RG158" s="23"/>
      <c r="RH158" s="23"/>
      <c r="RI158" s="23"/>
      <c r="RJ158" s="23"/>
      <c r="RK158" s="23"/>
      <c r="RL158" s="23"/>
      <c r="RM158" s="23"/>
      <c r="RN158" s="23"/>
      <c r="RO158" s="23"/>
      <c r="RP158" s="23"/>
      <c r="RQ158" s="23"/>
      <c r="RR158" s="23"/>
      <c r="RS158" s="23"/>
      <c r="RT158" s="23"/>
      <c r="RU158" s="23"/>
      <c r="RV158" s="23"/>
      <c r="RW158" s="23"/>
      <c r="RX158" s="23"/>
      <c r="RY158" s="23"/>
      <c r="RZ158" s="23"/>
      <c r="SA158" s="23"/>
      <c r="SB158" s="23"/>
      <c r="SC158" s="23"/>
      <c r="SD158" s="23"/>
      <c r="SE158" s="23"/>
      <c r="SF158" s="23"/>
      <c r="SG158" s="23"/>
      <c r="SH158" s="23"/>
      <c r="SI158" s="23"/>
      <c r="SJ158" s="23"/>
      <c r="SK158" s="23"/>
      <c r="SL158" s="23"/>
      <c r="SM158" s="23"/>
      <c r="SN158" s="23"/>
      <c r="SO158" s="23"/>
      <c r="SP158" s="23"/>
      <c r="SQ158" s="23"/>
      <c r="SR158" s="23"/>
      <c r="SS158" s="23"/>
      <c r="ST158" s="23"/>
      <c r="SU158" s="23"/>
      <c r="SV158" s="23"/>
      <c r="SW158" s="23"/>
      <c r="SX158" s="23"/>
      <c r="SY158" s="23"/>
      <c r="SZ158" s="23"/>
      <c r="TA158" s="23"/>
      <c r="TB158" s="23"/>
      <c r="TC158" s="23"/>
      <c r="TD158" s="23"/>
      <c r="TE158" s="23"/>
      <c r="TF158" s="23"/>
      <c r="TG158" s="23"/>
      <c r="TH158" s="23"/>
      <c r="TI158" s="23"/>
      <c r="TJ158" s="23"/>
      <c r="TK158" s="23"/>
      <c r="TL158" s="23"/>
      <c r="TM158" s="23"/>
      <c r="TN158" s="23"/>
      <c r="TO158" s="23"/>
      <c r="TP158" s="23"/>
      <c r="TQ158" s="23"/>
      <c r="TR158" s="23"/>
      <c r="TS158" s="23"/>
      <c r="TT158" s="23"/>
      <c r="TU158" s="23"/>
      <c r="TV158" s="23"/>
      <c r="TW158" s="23"/>
      <c r="TX158" s="23"/>
      <c r="TY158" s="23"/>
      <c r="TZ158" s="23"/>
      <c r="UA158" s="23"/>
      <c r="UB158" s="23"/>
      <c r="UC158" s="23"/>
      <c r="UD158" s="23"/>
      <c r="UE158" s="23"/>
      <c r="UF158" s="23"/>
      <c r="UG158" s="23"/>
      <c r="UH158" s="23"/>
      <c r="UI158" s="23"/>
      <c r="UJ158" s="23"/>
      <c r="UK158" s="23"/>
      <c r="UL158" s="23"/>
      <c r="UM158" s="23"/>
      <c r="UN158" s="23"/>
      <c r="UO158" s="23"/>
      <c r="UP158" s="23"/>
      <c r="UQ158" s="23"/>
      <c r="UR158" s="23"/>
      <c r="US158" s="23"/>
      <c r="UT158" s="23"/>
      <c r="UU158" s="23"/>
      <c r="UV158" s="23"/>
      <c r="UW158" s="23"/>
      <c r="UX158" s="23"/>
      <c r="UY158" s="23"/>
      <c r="UZ158" s="23"/>
      <c r="VA158" s="23"/>
      <c r="VB158" s="23"/>
      <c r="VC158" s="23"/>
      <c r="VD158" s="23"/>
      <c r="VE158" s="23"/>
      <c r="VF158" s="23"/>
      <c r="VG158" s="23"/>
      <c r="VH158" s="23"/>
      <c r="VI158" s="23"/>
      <c r="VJ158" s="23"/>
      <c r="VK158" s="23"/>
      <c r="VL158" s="23"/>
      <c r="VM158" s="23"/>
      <c r="VN158" s="23"/>
      <c r="VO158" s="23"/>
      <c r="VP158" s="23"/>
      <c r="VQ158" s="23"/>
      <c r="VR158" s="23"/>
      <c r="VS158" s="23"/>
      <c r="VT158" s="23"/>
      <c r="VU158" s="23"/>
      <c r="VV158" s="23"/>
      <c r="VW158" s="23"/>
      <c r="VX158" s="23"/>
      <c r="VY158" s="23"/>
      <c r="VZ158" s="23"/>
      <c r="WA158" s="23"/>
      <c r="WB158" s="23"/>
      <c r="WC158" s="23"/>
      <c r="WD158" s="23"/>
      <c r="WE158" s="23"/>
      <c r="WF158" s="23"/>
      <c r="WG158" s="23"/>
      <c r="WH158" s="23"/>
      <c r="WI158" s="23"/>
      <c r="WJ158" s="23"/>
      <c r="WK158" s="23"/>
      <c r="WL158" s="23"/>
      <c r="WM158" s="23"/>
      <c r="WN158" s="23"/>
      <c r="WO158" s="23"/>
      <c r="WP158" s="23"/>
      <c r="WQ158" s="23"/>
      <c r="WR158" s="23"/>
      <c r="WS158" s="23"/>
      <c r="WT158" s="23"/>
      <c r="WU158" s="23"/>
      <c r="WV158" s="23"/>
      <c r="WW158" s="23"/>
      <c r="WX158" s="23"/>
      <c r="WY158" s="23"/>
      <c r="WZ158" s="23"/>
      <c r="XA158" s="23"/>
      <c r="XB158" s="23"/>
      <c r="XC158" s="23"/>
      <c r="XD158" s="23"/>
      <c r="XE158" s="23"/>
      <c r="XF158" s="23"/>
      <c r="XG158" s="23"/>
      <c r="XH158" s="23"/>
      <c r="XI158" s="23"/>
      <c r="XJ158" s="23"/>
      <c r="XK158" s="23"/>
      <c r="XL158" s="23"/>
      <c r="XM158" s="23"/>
      <c r="XN158" s="23"/>
      <c r="XO158" s="23"/>
      <c r="XP158" s="23"/>
      <c r="XQ158" s="23"/>
      <c r="XR158" s="23"/>
      <c r="XS158" s="23"/>
      <c r="XT158" s="23"/>
      <c r="XU158" s="23"/>
      <c r="XV158" s="23"/>
      <c r="XW158" s="23"/>
      <c r="XX158" s="23"/>
      <c r="XY158" s="23"/>
      <c r="XZ158" s="23"/>
      <c r="YA158" s="23"/>
      <c r="YB158" s="23"/>
      <c r="YC158" s="23"/>
      <c r="YD158" s="23"/>
      <c r="YE158" s="23"/>
      <c r="YF158" s="23"/>
      <c r="YG158" s="23"/>
      <c r="YH158" s="23"/>
      <c r="YI158" s="23"/>
      <c r="YJ158" s="23"/>
      <c r="YK158" s="23"/>
      <c r="YL158" s="23"/>
      <c r="YM158" s="23"/>
      <c r="YN158" s="23"/>
      <c r="YO158" s="23"/>
      <c r="YP158" s="23"/>
      <c r="YQ158" s="23"/>
      <c r="YR158" s="23"/>
      <c r="YS158" s="23"/>
      <c r="YT158" s="23"/>
      <c r="YU158" s="23"/>
      <c r="YV158" s="23"/>
      <c r="YW158" s="23"/>
      <c r="YX158" s="23"/>
      <c r="YY158" s="23"/>
      <c r="YZ158" s="23"/>
      <c r="ZA158" s="23"/>
      <c r="ZB158" s="23"/>
      <c r="ZC158" s="23"/>
      <c r="ZD158" s="23"/>
      <c r="ZE158" s="23"/>
      <c r="ZF158" s="23"/>
      <c r="ZG158" s="23"/>
      <c r="ZH158" s="23"/>
    </row>
    <row r="159" spans="1:684" s="20" customFormat="1" ht="13.55" customHeight="1">
      <c r="A159" s="644"/>
      <c r="B159" s="378" t="s">
        <v>16</v>
      </c>
      <c r="C159" s="269">
        <v>2007035</v>
      </c>
      <c r="D159" s="71">
        <v>0.12646242524758455</v>
      </c>
      <c r="E159" s="252">
        <v>1880</v>
      </c>
      <c r="F159" s="263">
        <v>0.29655172413793096</v>
      </c>
      <c r="G159" s="80">
        <v>569</v>
      </c>
      <c r="H159" s="222">
        <v>0.34515366430260053</v>
      </c>
      <c r="I159" s="80">
        <v>193</v>
      </c>
      <c r="J159" s="222">
        <v>-7.2115384615384581E-2</v>
      </c>
      <c r="K159" s="249">
        <v>127</v>
      </c>
      <c r="L159" s="222">
        <v>-8.6330935251798566E-2</v>
      </c>
      <c r="M159" s="671"/>
      <c r="N159" s="608"/>
      <c r="O159" s="671"/>
      <c r="P159" s="608"/>
      <c r="Q159" s="252"/>
      <c r="R159" s="71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  <c r="IW159" s="23"/>
      <c r="IX159" s="23"/>
      <c r="IY159" s="23"/>
      <c r="IZ159" s="23"/>
      <c r="JA159" s="23"/>
      <c r="JB159" s="23"/>
      <c r="JC159" s="23"/>
      <c r="JD159" s="23"/>
      <c r="JE159" s="23"/>
      <c r="JF159" s="23"/>
      <c r="JG159" s="23"/>
      <c r="JH159" s="23"/>
      <c r="JI159" s="23"/>
      <c r="JJ159" s="23"/>
      <c r="JK159" s="23"/>
      <c r="JL159" s="23"/>
      <c r="JM159" s="23"/>
      <c r="JN159" s="23"/>
      <c r="JO159" s="23"/>
      <c r="JP159" s="23"/>
      <c r="JQ159" s="23"/>
      <c r="JR159" s="23"/>
      <c r="JS159" s="23"/>
      <c r="JT159" s="23"/>
      <c r="JU159" s="23"/>
      <c r="JV159" s="23"/>
      <c r="JW159" s="23"/>
      <c r="JX159" s="23"/>
      <c r="JY159" s="23"/>
      <c r="JZ159" s="23"/>
      <c r="KA159" s="23"/>
      <c r="KB159" s="23"/>
      <c r="KC159" s="23"/>
      <c r="KD159" s="23"/>
      <c r="KE159" s="23"/>
      <c r="KF159" s="23"/>
      <c r="KG159" s="23"/>
      <c r="KH159" s="23"/>
      <c r="KI159" s="23"/>
      <c r="KJ159" s="23"/>
      <c r="KK159" s="23"/>
      <c r="KL159" s="23"/>
      <c r="KM159" s="23"/>
      <c r="KN159" s="23"/>
      <c r="KO159" s="23"/>
      <c r="KP159" s="23"/>
      <c r="KQ159" s="23"/>
      <c r="KR159" s="23"/>
      <c r="KS159" s="23"/>
      <c r="KT159" s="23"/>
      <c r="KU159" s="23"/>
      <c r="KV159" s="23"/>
      <c r="KW159" s="23"/>
      <c r="KX159" s="23"/>
      <c r="KY159" s="23"/>
      <c r="KZ159" s="23"/>
      <c r="LA159" s="23"/>
      <c r="LB159" s="23"/>
      <c r="LC159" s="23"/>
      <c r="LD159" s="23"/>
      <c r="LE159" s="23"/>
      <c r="LF159" s="23"/>
      <c r="LG159" s="23"/>
      <c r="LH159" s="23"/>
      <c r="LI159" s="23"/>
      <c r="LJ159" s="23"/>
      <c r="LK159" s="23"/>
      <c r="LL159" s="23"/>
      <c r="LM159" s="23"/>
      <c r="LN159" s="23"/>
      <c r="LO159" s="23"/>
      <c r="LP159" s="23"/>
      <c r="LQ159" s="23"/>
      <c r="LR159" s="23"/>
      <c r="LS159" s="23"/>
      <c r="LT159" s="23"/>
      <c r="LU159" s="23"/>
      <c r="LV159" s="23"/>
      <c r="LW159" s="23"/>
      <c r="LX159" s="23"/>
      <c r="LY159" s="23"/>
      <c r="LZ159" s="23"/>
      <c r="MA159" s="23"/>
      <c r="MB159" s="23"/>
      <c r="MC159" s="23"/>
      <c r="MD159" s="23"/>
      <c r="ME159" s="23"/>
      <c r="MF159" s="23"/>
      <c r="MG159" s="23"/>
      <c r="MH159" s="23"/>
      <c r="MI159" s="23"/>
      <c r="MJ159" s="23"/>
      <c r="MK159" s="23"/>
      <c r="ML159" s="23"/>
      <c r="MM159" s="23"/>
      <c r="MN159" s="23"/>
      <c r="MO159" s="23"/>
      <c r="MP159" s="23"/>
      <c r="MQ159" s="23"/>
      <c r="MR159" s="23"/>
      <c r="MS159" s="23"/>
      <c r="MT159" s="23"/>
      <c r="MU159" s="23"/>
      <c r="MV159" s="23"/>
      <c r="MW159" s="23"/>
      <c r="MX159" s="23"/>
      <c r="MY159" s="23"/>
      <c r="MZ159" s="23"/>
      <c r="NA159" s="23"/>
      <c r="NB159" s="23"/>
      <c r="NC159" s="23"/>
      <c r="ND159" s="23"/>
      <c r="NE159" s="23"/>
      <c r="NF159" s="23"/>
      <c r="NG159" s="23"/>
      <c r="NH159" s="23"/>
      <c r="NI159" s="23"/>
      <c r="NJ159" s="23"/>
      <c r="NK159" s="23"/>
      <c r="NL159" s="23"/>
      <c r="NM159" s="23"/>
      <c r="NN159" s="23"/>
      <c r="NO159" s="23"/>
      <c r="NP159" s="23"/>
      <c r="NQ159" s="23"/>
      <c r="NR159" s="23"/>
      <c r="NS159" s="23"/>
      <c r="NT159" s="23"/>
      <c r="NU159" s="23"/>
      <c r="NV159" s="23"/>
      <c r="NW159" s="23"/>
      <c r="NX159" s="23"/>
      <c r="NY159" s="23"/>
      <c r="NZ159" s="23"/>
      <c r="OA159" s="23"/>
      <c r="OB159" s="23"/>
      <c r="OC159" s="23"/>
      <c r="OD159" s="23"/>
      <c r="OE159" s="23"/>
      <c r="OF159" s="23"/>
      <c r="OG159" s="23"/>
      <c r="OH159" s="23"/>
      <c r="OI159" s="23"/>
      <c r="OJ159" s="23"/>
      <c r="OK159" s="23"/>
      <c r="OL159" s="23"/>
      <c r="OM159" s="23"/>
      <c r="ON159" s="23"/>
      <c r="OO159" s="23"/>
      <c r="OP159" s="23"/>
      <c r="OQ159" s="23"/>
      <c r="OR159" s="23"/>
      <c r="OS159" s="23"/>
      <c r="OT159" s="23"/>
      <c r="OU159" s="23"/>
      <c r="OV159" s="23"/>
      <c r="OW159" s="23"/>
      <c r="OX159" s="23"/>
      <c r="OY159" s="23"/>
      <c r="OZ159" s="23"/>
      <c r="PA159" s="23"/>
      <c r="PB159" s="23"/>
      <c r="PC159" s="23"/>
      <c r="PD159" s="23"/>
      <c r="PE159" s="23"/>
      <c r="PF159" s="23"/>
      <c r="PG159" s="23"/>
      <c r="PH159" s="23"/>
      <c r="PI159" s="23"/>
      <c r="PJ159" s="23"/>
      <c r="PK159" s="23"/>
      <c r="PL159" s="23"/>
      <c r="PM159" s="23"/>
      <c r="PN159" s="23"/>
      <c r="PO159" s="23"/>
      <c r="PP159" s="23"/>
      <c r="PQ159" s="23"/>
      <c r="PR159" s="23"/>
      <c r="PS159" s="23"/>
      <c r="PT159" s="23"/>
      <c r="PU159" s="23"/>
      <c r="PV159" s="23"/>
      <c r="PW159" s="23"/>
      <c r="PX159" s="23"/>
      <c r="PY159" s="23"/>
      <c r="PZ159" s="23"/>
      <c r="QA159" s="23"/>
      <c r="QB159" s="23"/>
      <c r="QC159" s="23"/>
      <c r="QD159" s="23"/>
      <c r="QE159" s="23"/>
      <c r="QF159" s="23"/>
      <c r="QG159" s="23"/>
      <c r="QH159" s="23"/>
      <c r="QI159" s="23"/>
      <c r="QJ159" s="23"/>
      <c r="QK159" s="23"/>
      <c r="QL159" s="23"/>
      <c r="QM159" s="23"/>
      <c r="QN159" s="23"/>
      <c r="QO159" s="23"/>
      <c r="QP159" s="23"/>
      <c r="QQ159" s="23"/>
      <c r="QR159" s="23"/>
      <c r="QS159" s="23"/>
      <c r="QT159" s="23"/>
      <c r="QU159" s="23"/>
      <c r="QV159" s="23"/>
      <c r="QW159" s="23"/>
      <c r="QX159" s="23"/>
      <c r="QY159" s="23"/>
      <c r="QZ159" s="23"/>
      <c r="RA159" s="23"/>
      <c r="RB159" s="23"/>
      <c r="RC159" s="23"/>
      <c r="RD159" s="23"/>
      <c r="RE159" s="23"/>
      <c r="RF159" s="23"/>
      <c r="RG159" s="23"/>
      <c r="RH159" s="23"/>
      <c r="RI159" s="23"/>
      <c r="RJ159" s="23"/>
      <c r="RK159" s="23"/>
      <c r="RL159" s="23"/>
      <c r="RM159" s="23"/>
      <c r="RN159" s="23"/>
      <c r="RO159" s="23"/>
      <c r="RP159" s="23"/>
      <c r="RQ159" s="23"/>
      <c r="RR159" s="23"/>
      <c r="RS159" s="23"/>
      <c r="RT159" s="23"/>
      <c r="RU159" s="23"/>
      <c r="RV159" s="23"/>
      <c r="RW159" s="23"/>
      <c r="RX159" s="23"/>
      <c r="RY159" s="23"/>
      <c r="RZ159" s="23"/>
      <c r="SA159" s="23"/>
      <c r="SB159" s="23"/>
      <c r="SC159" s="23"/>
      <c r="SD159" s="23"/>
      <c r="SE159" s="23"/>
      <c r="SF159" s="23"/>
      <c r="SG159" s="23"/>
      <c r="SH159" s="23"/>
      <c r="SI159" s="23"/>
      <c r="SJ159" s="23"/>
      <c r="SK159" s="23"/>
      <c r="SL159" s="23"/>
      <c r="SM159" s="23"/>
      <c r="SN159" s="23"/>
      <c r="SO159" s="23"/>
      <c r="SP159" s="23"/>
      <c r="SQ159" s="23"/>
      <c r="SR159" s="23"/>
      <c r="SS159" s="23"/>
      <c r="ST159" s="23"/>
      <c r="SU159" s="23"/>
      <c r="SV159" s="23"/>
      <c r="SW159" s="23"/>
      <c r="SX159" s="23"/>
      <c r="SY159" s="23"/>
      <c r="SZ159" s="23"/>
      <c r="TA159" s="23"/>
      <c r="TB159" s="23"/>
      <c r="TC159" s="23"/>
      <c r="TD159" s="23"/>
      <c r="TE159" s="23"/>
      <c r="TF159" s="23"/>
      <c r="TG159" s="23"/>
      <c r="TH159" s="23"/>
      <c r="TI159" s="23"/>
      <c r="TJ159" s="23"/>
      <c r="TK159" s="23"/>
      <c r="TL159" s="23"/>
      <c r="TM159" s="23"/>
      <c r="TN159" s="23"/>
      <c r="TO159" s="23"/>
      <c r="TP159" s="23"/>
      <c r="TQ159" s="23"/>
      <c r="TR159" s="23"/>
      <c r="TS159" s="23"/>
      <c r="TT159" s="23"/>
      <c r="TU159" s="23"/>
      <c r="TV159" s="23"/>
      <c r="TW159" s="23"/>
      <c r="TX159" s="23"/>
      <c r="TY159" s="23"/>
      <c r="TZ159" s="23"/>
      <c r="UA159" s="23"/>
      <c r="UB159" s="23"/>
      <c r="UC159" s="23"/>
      <c r="UD159" s="23"/>
      <c r="UE159" s="23"/>
      <c r="UF159" s="23"/>
      <c r="UG159" s="23"/>
      <c r="UH159" s="23"/>
      <c r="UI159" s="23"/>
      <c r="UJ159" s="23"/>
      <c r="UK159" s="23"/>
      <c r="UL159" s="23"/>
      <c r="UM159" s="23"/>
      <c r="UN159" s="23"/>
      <c r="UO159" s="23"/>
      <c r="UP159" s="23"/>
      <c r="UQ159" s="23"/>
      <c r="UR159" s="23"/>
      <c r="US159" s="23"/>
      <c r="UT159" s="23"/>
      <c r="UU159" s="23"/>
      <c r="UV159" s="23"/>
      <c r="UW159" s="23"/>
      <c r="UX159" s="23"/>
      <c r="UY159" s="23"/>
      <c r="UZ159" s="23"/>
      <c r="VA159" s="23"/>
      <c r="VB159" s="23"/>
      <c r="VC159" s="23"/>
      <c r="VD159" s="23"/>
      <c r="VE159" s="23"/>
      <c r="VF159" s="23"/>
      <c r="VG159" s="23"/>
      <c r="VH159" s="23"/>
      <c r="VI159" s="23"/>
      <c r="VJ159" s="23"/>
      <c r="VK159" s="23"/>
      <c r="VL159" s="23"/>
      <c r="VM159" s="23"/>
      <c r="VN159" s="23"/>
      <c r="VO159" s="23"/>
      <c r="VP159" s="23"/>
      <c r="VQ159" s="23"/>
      <c r="VR159" s="23"/>
      <c r="VS159" s="23"/>
      <c r="VT159" s="23"/>
      <c r="VU159" s="23"/>
      <c r="VV159" s="23"/>
      <c r="VW159" s="23"/>
      <c r="VX159" s="23"/>
      <c r="VY159" s="23"/>
      <c r="VZ159" s="23"/>
      <c r="WA159" s="23"/>
      <c r="WB159" s="23"/>
      <c r="WC159" s="23"/>
      <c r="WD159" s="23"/>
      <c r="WE159" s="23"/>
      <c r="WF159" s="23"/>
      <c r="WG159" s="23"/>
      <c r="WH159" s="23"/>
      <c r="WI159" s="23"/>
      <c r="WJ159" s="23"/>
      <c r="WK159" s="23"/>
      <c r="WL159" s="23"/>
      <c r="WM159" s="23"/>
      <c r="WN159" s="23"/>
      <c r="WO159" s="23"/>
      <c r="WP159" s="23"/>
      <c r="WQ159" s="23"/>
      <c r="WR159" s="23"/>
      <c r="WS159" s="23"/>
      <c r="WT159" s="23"/>
      <c r="WU159" s="23"/>
      <c r="WV159" s="23"/>
      <c r="WW159" s="23"/>
      <c r="WX159" s="23"/>
      <c r="WY159" s="23"/>
      <c r="WZ159" s="23"/>
      <c r="XA159" s="23"/>
      <c r="XB159" s="23"/>
      <c r="XC159" s="23"/>
      <c r="XD159" s="23"/>
      <c r="XE159" s="23"/>
      <c r="XF159" s="23"/>
      <c r="XG159" s="23"/>
      <c r="XH159" s="23"/>
      <c r="XI159" s="23"/>
      <c r="XJ159" s="23"/>
      <c r="XK159" s="23"/>
      <c r="XL159" s="23"/>
      <c r="XM159" s="23"/>
      <c r="XN159" s="23"/>
      <c r="XO159" s="23"/>
      <c r="XP159" s="23"/>
      <c r="XQ159" s="23"/>
      <c r="XR159" s="23"/>
      <c r="XS159" s="23"/>
      <c r="XT159" s="23"/>
      <c r="XU159" s="23"/>
      <c r="XV159" s="23"/>
      <c r="XW159" s="23"/>
      <c r="XX159" s="23"/>
      <c r="XY159" s="23"/>
      <c r="XZ159" s="23"/>
      <c r="YA159" s="23"/>
      <c r="YB159" s="23"/>
      <c r="YC159" s="23"/>
      <c r="YD159" s="23"/>
      <c r="YE159" s="23"/>
      <c r="YF159" s="23"/>
      <c r="YG159" s="23"/>
      <c r="YH159" s="23"/>
      <c r="YI159" s="23"/>
      <c r="YJ159" s="23"/>
      <c r="YK159" s="23"/>
      <c r="YL159" s="23"/>
      <c r="YM159" s="23"/>
      <c r="YN159" s="23"/>
      <c r="YO159" s="23"/>
      <c r="YP159" s="23"/>
      <c r="YQ159" s="23"/>
      <c r="YR159" s="23"/>
      <c r="YS159" s="23"/>
      <c r="YT159" s="23"/>
      <c r="YU159" s="23"/>
      <c r="YV159" s="23"/>
      <c r="YW159" s="23"/>
      <c r="YX159" s="23"/>
      <c r="YY159" s="23"/>
      <c r="YZ159" s="23"/>
      <c r="ZA159" s="23"/>
      <c r="ZB159" s="23"/>
      <c r="ZC159" s="23"/>
      <c r="ZD159" s="23"/>
      <c r="ZE159" s="23"/>
      <c r="ZF159" s="23"/>
      <c r="ZG159" s="23"/>
      <c r="ZH159" s="23"/>
    </row>
    <row r="160" spans="1:684" s="20" customFormat="1" ht="13.55" customHeight="1">
      <c r="A160" s="643" t="s">
        <v>231</v>
      </c>
      <c r="B160" s="386" t="s">
        <v>209</v>
      </c>
      <c r="C160" s="68">
        <v>2343048</v>
      </c>
      <c r="D160" s="69">
        <v>0.10922073513837982</v>
      </c>
      <c r="E160" s="73">
        <v>3053</v>
      </c>
      <c r="F160" s="71">
        <v>0.39597622313671699</v>
      </c>
      <c r="G160" s="72">
        <v>462</v>
      </c>
      <c r="H160" s="412">
        <v>0.21259842519685046</v>
      </c>
      <c r="I160" s="72">
        <v>243</v>
      </c>
      <c r="J160" s="412">
        <v>0.13023255813953494</v>
      </c>
      <c r="K160" s="70">
        <v>117</v>
      </c>
      <c r="L160" s="412">
        <v>-0.14598540145985406</v>
      </c>
      <c r="M160" s="70">
        <v>1397</v>
      </c>
      <c r="N160" s="607">
        <v>-0.89217351034269832</v>
      </c>
      <c r="O160" s="672">
        <v>2076</v>
      </c>
      <c r="P160" s="673">
        <v>-0.30124537192864353</v>
      </c>
      <c r="Q160" s="73"/>
      <c r="R160" s="69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  <c r="IW160" s="23"/>
      <c r="IX160" s="23"/>
      <c r="IY160" s="23"/>
      <c r="IZ160" s="23"/>
      <c r="JA160" s="23"/>
      <c r="JB160" s="23"/>
      <c r="JC160" s="23"/>
      <c r="JD160" s="23"/>
      <c r="JE160" s="23"/>
      <c r="JF160" s="23"/>
      <c r="JG160" s="23"/>
      <c r="JH160" s="23"/>
      <c r="JI160" s="23"/>
      <c r="JJ160" s="23"/>
      <c r="JK160" s="23"/>
      <c r="JL160" s="23"/>
      <c r="JM160" s="23"/>
      <c r="JN160" s="23"/>
      <c r="JO160" s="23"/>
      <c r="JP160" s="23"/>
      <c r="JQ160" s="23"/>
      <c r="JR160" s="23"/>
      <c r="JS160" s="23"/>
      <c r="JT160" s="23"/>
      <c r="JU160" s="23"/>
      <c r="JV160" s="23"/>
      <c r="JW160" s="23"/>
      <c r="JX160" s="23"/>
      <c r="JY160" s="23"/>
      <c r="JZ160" s="23"/>
      <c r="KA160" s="23"/>
      <c r="KB160" s="23"/>
      <c r="KC160" s="23"/>
      <c r="KD160" s="23"/>
      <c r="KE160" s="23"/>
      <c r="KF160" s="23"/>
      <c r="KG160" s="23"/>
      <c r="KH160" s="23"/>
      <c r="KI160" s="23"/>
      <c r="KJ160" s="23"/>
      <c r="KK160" s="23"/>
      <c r="KL160" s="23"/>
      <c r="KM160" s="23"/>
      <c r="KN160" s="23"/>
      <c r="KO160" s="23"/>
      <c r="KP160" s="23"/>
      <c r="KQ160" s="23"/>
      <c r="KR160" s="23"/>
      <c r="KS160" s="23"/>
      <c r="KT160" s="23"/>
      <c r="KU160" s="23"/>
      <c r="KV160" s="23"/>
      <c r="KW160" s="23"/>
      <c r="KX160" s="23"/>
      <c r="KY160" s="23"/>
      <c r="KZ160" s="23"/>
      <c r="LA160" s="23"/>
      <c r="LB160" s="23"/>
      <c r="LC160" s="23"/>
      <c r="LD160" s="23"/>
      <c r="LE160" s="23"/>
      <c r="LF160" s="23"/>
      <c r="LG160" s="23"/>
      <c r="LH160" s="23"/>
      <c r="LI160" s="23"/>
      <c r="LJ160" s="23"/>
      <c r="LK160" s="23"/>
      <c r="LL160" s="23"/>
      <c r="LM160" s="23"/>
      <c r="LN160" s="23"/>
      <c r="LO160" s="23"/>
      <c r="LP160" s="23"/>
      <c r="LQ160" s="23"/>
      <c r="LR160" s="23"/>
      <c r="LS160" s="23"/>
      <c r="LT160" s="23"/>
      <c r="LU160" s="23"/>
      <c r="LV160" s="23"/>
      <c r="LW160" s="23"/>
      <c r="LX160" s="23"/>
      <c r="LY160" s="23"/>
      <c r="LZ160" s="23"/>
      <c r="MA160" s="23"/>
      <c r="MB160" s="23"/>
      <c r="MC160" s="23"/>
      <c r="MD160" s="23"/>
      <c r="ME160" s="23"/>
      <c r="MF160" s="23"/>
      <c r="MG160" s="23"/>
      <c r="MH160" s="23"/>
      <c r="MI160" s="23"/>
      <c r="MJ160" s="23"/>
      <c r="MK160" s="23"/>
      <c r="ML160" s="23"/>
      <c r="MM160" s="23"/>
      <c r="MN160" s="23"/>
      <c r="MO160" s="23"/>
      <c r="MP160" s="23"/>
      <c r="MQ160" s="23"/>
      <c r="MR160" s="23"/>
      <c r="MS160" s="23"/>
      <c r="MT160" s="23"/>
      <c r="MU160" s="23"/>
      <c r="MV160" s="23"/>
      <c r="MW160" s="23"/>
      <c r="MX160" s="23"/>
      <c r="MY160" s="23"/>
      <c r="MZ160" s="23"/>
      <c r="NA160" s="23"/>
      <c r="NB160" s="23"/>
      <c r="NC160" s="23"/>
      <c r="ND160" s="23"/>
      <c r="NE160" s="23"/>
      <c r="NF160" s="23"/>
      <c r="NG160" s="23"/>
      <c r="NH160" s="23"/>
      <c r="NI160" s="23"/>
      <c r="NJ160" s="23"/>
      <c r="NK160" s="23"/>
      <c r="NL160" s="23"/>
      <c r="NM160" s="23"/>
      <c r="NN160" s="23"/>
      <c r="NO160" s="23"/>
      <c r="NP160" s="23"/>
      <c r="NQ160" s="23"/>
      <c r="NR160" s="23"/>
      <c r="NS160" s="23"/>
      <c r="NT160" s="23"/>
      <c r="NU160" s="23"/>
      <c r="NV160" s="23"/>
      <c r="NW160" s="23"/>
      <c r="NX160" s="23"/>
      <c r="NY160" s="23"/>
      <c r="NZ160" s="23"/>
      <c r="OA160" s="23"/>
      <c r="OB160" s="23"/>
      <c r="OC160" s="23"/>
      <c r="OD160" s="23"/>
      <c r="OE160" s="23"/>
      <c r="OF160" s="23"/>
      <c r="OG160" s="23"/>
      <c r="OH160" s="23"/>
      <c r="OI160" s="23"/>
      <c r="OJ160" s="23"/>
      <c r="OK160" s="23"/>
      <c r="OL160" s="23"/>
      <c r="OM160" s="23"/>
      <c r="ON160" s="23"/>
      <c r="OO160" s="23"/>
      <c r="OP160" s="23"/>
      <c r="OQ160" s="23"/>
      <c r="OR160" s="23"/>
      <c r="OS160" s="23"/>
      <c r="OT160" s="23"/>
      <c r="OU160" s="23"/>
      <c r="OV160" s="23"/>
      <c r="OW160" s="23"/>
      <c r="OX160" s="23"/>
      <c r="OY160" s="23"/>
      <c r="OZ160" s="23"/>
      <c r="PA160" s="23"/>
      <c r="PB160" s="23"/>
      <c r="PC160" s="23"/>
      <c r="PD160" s="23"/>
      <c r="PE160" s="23"/>
      <c r="PF160" s="23"/>
      <c r="PG160" s="23"/>
      <c r="PH160" s="23"/>
      <c r="PI160" s="23"/>
      <c r="PJ160" s="23"/>
      <c r="PK160" s="23"/>
      <c r="PL160" s="23"/>
      <c r="PM160" s="23"/>
      <c r="PN160" s="23"/>
      <c r="PO160" s="23"/>
      <c r="PP160" s="23"/>
      <c r="PQ160" s="23"/>
      <c r="PR160" s="23"/>
      <c r="PS160" s="23"/>
      <c r="PT160" s="23"/>
      <c r="PU160" s="23"/>
      <c r="PV160" s="23"/>
      <c r="PW160" s="23"/>
      <c r="PX160" s="23"/>
      <c r="PY160" s="23"/>
      <c r="PZ160" s="23"/>
      <c r="QA160" s="23"/>
      <c r="QB160" s="23"/>
      <c r="QC160" s="23"/>
      <c r="QD160" s="23"/>
      <c r="QE160" s="23"/>
      <c r="QF160" s="23"/>
      <c r="QG160" s="23"/>
      <c r="QH160" s="23"/>
      <c r="QI160" s="23"/>
      <c r="QJ160" s="23"/>
      <c r="QK160" s="23"/>
      <c r="QL160" s="23"/>
      <c r="QM160" s="23"/>
      <c r="QN160" s="23"/>
      <c r="QO160" s="23"/>
      <c r="QP160" s="23"/>
      <c r="QQ160" s="23"/>
      <c r="QR160" s="23"/>
      <c r="QS160" s="23"/>
      <c r="QT160" s="23"/>
      <c r="QU160" s="23"/>
      <c r="QV160" s="23"/>
      <c r="QW160" s="23"/>
      <c r="QX160" s="23"/>
      <c r="QY160" s="23"/>
      <c r="QZ160" s="23"/>
      <c r="RA160" s="23"/>
      <c r="RB160" s="23"/>
      <c r="RC160" s="23"/>
      <c r="RD160" s="23"/>
      <c r="RE160" s="23"/>
      <c r="RF160" s="23"/>
      <c r="RG160" s="23"/>
      <c r="RH160" s="23"/>
      <c r="RI160" s="23"/>
      <c r="RJ160" s="23"/>
      <c r="RK160" s="23"/>
      <c r="RL160" s="23"/>
      <c r="RM160" s="23"/>
      <c r="RN160" s="23"/>
      <c r="RO160" s="23"/>
      <c r="RP160" s="23"/>
      <c r="RQ160" s="23"/>
      <c r="RR160" s="23"/>
      <c r="RS160" s="23"/>
      <c r="RT160" s="23"/>
      <c r="RU160" s="23"/>
      <c r="RV160" s="23"/>
      <c r="RW160" s="23"/>
      <c r="RX160" s="23"/>
      <c r="RY160" s="23"/>
      <c r="RZ160" s="23"/>
      <c r="SA160" s="23"/>
      <c r="SB160" s="23"/>
      <c r="SC160" s="23"/>
      <c r="SD160" s="23"/>
      <c r="SE160" s="23"/>
      <c r="SF160" s="23"/>
      <c r="SG160" s="23"/>
      <c r="SH160" s="23"/>
      <c r="SI160" s="23"/>
      <c r="SJ160" s="23"/>
      <c r="SK160" s="23"/>
      <c r="SL160" s="23"/>
      <c r="SM160" s="23"/>
      <c r="SN160" s="23"/>
      <c r="SO160" s="23"/>
      <c r="SP160" s="23"/>
      <c r="SQ160" s="23"/>
      <c r="SR160" s="23"/>
      <c r="SS160" s="23"/>
      <c r="ST160" s="23"/>
      <c r="SU160" s="23"/>
      <c r="SV160" s="23"/>
      <c r="SW160" s="23"/>
      <c r="SX160" s="23"/>
      <c r="SY160" s="23"/>
      <c r="SZ160" s="23"/>
      <c r="TA160" s="23"/>
      <c r="TB160" s="23"/>
      <c r="TC160" s="23"/>
      <c r="TD160" s="23"/>
      <c r="TE160" s="23"/>
      <c r="TF160" s="23"/>
      <c r="TG160" s="23"/>
      <c r="TH160" s="23"/>
      <c r="TI160" s="23"/>
      <c r="TJ160" s="23"/>
      <c r="TK160" s="23"/>
      <c r="TL160" s="23"/>
      <c r="TM160" s="23"/>
      <c r="TN160" s="23"/>
      <c r="TO160" s="23"/>
      <c r="TP160" s="23"/>
      <c r="TQ160" s="23"/>
      <c r="TR160" s="23"/>
      <c r="TS160" s="23"/>
      <c r="TT160" s="23"/>
      <c r="TU160" s="23"/>
      <c r="TV160" s="23"/>
      <c r="TW160" s="23"/>
      <c r="TX160" s="23"/>
      <c r="TY160" s="23"/>
      <c r="TZ160" s="23"/>
      <c r="UA160" s="23"/>
      <c r="UB160" s="23"/>
      <c r="UC160" s="23"/>
      <c r="UD160" s="23"/>
      <c r="UE160" s="23"/>
      <c r="UF160" s="23"/>
      <c r="UG160" s="23"/>
      <c r="UH160" s="23"/>
      <c r="UI160" s="23"/>
      <c r="UJ160" s="23"/>
      <c r="UK160" s="23"/>
      <c r="UL160" s="23"/>
      <c r="UM160" s="23"/>
      <c r="UN160" s="23"/>
      <c r="UO160" s="23"/>
      <c r="UP160" s="23"/>
      <c r="UQ160" s="23"/>
      <c r="UR160" s="23"/>
      <c r="US160" s="23"/>
      <c r="UT160" s="23"/>
      <c r="UU160" s="23"/>
      <c r="UV160" s="23"/>
      <c r="UW160" s="23"/>
      <c r="UX160" s="23"/>
      <c r="UY160" s="23"/>
      <c r="UZ160" s="23"/>
      <c r="VA160" s="23"/>
      <c r="VB160" s="23"/>
      <c r="VC160" s="23"/>
      <c r="VD160" s="23"/>
      <c r="VE160" s="23"/>
      <c r="VF160" s="23"/>
      <c r="VG160" s="23"/>
      <c r="VH160" s="23"/>
      <c r="VI160" s="23"/>
      <c r="VJ160" s="23"/>
      <c r="VK160" s="23"/>
      <c r="VL160" s="23"/>
      <c r="VM160" s="23"/>
      <c r="VN160" s="23"/>
      <c r="VO160" s="23"/>
      <c r="VP160" s="23"/>
      <c r="VQ160" s="23"/>
      <c r="VR160" s="23"/>
      <c r="VS160" s="23"/>
      <c r="VT160" s="23"/>
      <c r="VU160" s="23"/>
      <c r="VV160" s="23"/>
      <c r="VW160" s="23"/>
      <c r="VX160" s="23"/>
      <c r="VY160" s="23"/>
      <c r="VZ160" s="23"/>
      <c r="WA160" s="23"/>
      <c r="WB160" s="23"/>
      <c r="WC160" s="23"/>
      <c r="WD160" s="23"/>
      <c r="WE160" s="23"/>
      <c r="WF160" s="23"/>
      <c r="WG160" s="23"/>
      <c r="WH160" s="23"/>
      <c r="WI160" s="23"/>
      <c r="WJ160" s="23"/>
      <c r="WK160" s="23"/>
      <c r="WL160" s="23"/>
      <c r="WM160" s="23"/>
      <c r="WN160" s="23"/>
      <c r="WO160" s="23"/>
      <c r="WP160" s="23"/>
      <c r="WQ160" s="23"/>
      <c r="WR160" s="23"/>
      <c r="WS160" s="23"/>
      <c r="WT160" s="23"/>
      <c r="WU160" s="23"/>
      <c r="WV160" s="23"/>
      <c r="WW160" s="23"/>
      <c r="WX160" s="23"/>
      <c r="WY160" s="23"/>
      <c r="WZ160" s="23"/>
      <c r="XA160" s="23"/>
      <c r="XB160" s="23"/>
      <c r="XC160" s="23"/>
      <c r="XD160" s="23"/>
      <c r="XE160" s="23"/>
      <c r="XF160" s="23"/>
      <c r="XG160" s="23"/>
      <c r="XH160" s="23"/>
      <c r="XI160" s="23"/>
      <c r="XJ160" s="23"/>
      <c r="XK160" s="23"/>
      <c r="XL160" s="23"/>
      <c r="XM160" s="23"/>
      <c r="XN160" s="23"/>
      <c r="XO160" s="23"/>
      <c r="XP160" s="23"/>
      <c r="XQ160" s="23"/>
      <c r="XR160" s="23"/>
      <c r="XS160" s="23"/>
      <c r="XT160" s="23"/>
      <c r="XU160" s="23"/>
      <c r="XV160" s="23"/>
      <c r="XW160" s="23"/>
      <c r="XX160" s="23"/>
      <c r="XY160" s="23"/>
      <c r="XZ160" s="23"/>
      <c r="YA160" s="23"/>
      <c r="YB160" s="23"/>
      <c r="YC160" s="23"/>
      <c r="YD160" s="23"/>
      <c r="YE160" s="23"/>
      <c r="YF160" s="23"/>
      <c r="YG160" s="23"/>
      <c r="YH160" s="23"/>
      <c r="YI160" s="23"/>
      <c r="YJ160" s="23"/>
      <c r="YK160" s="23"/>
      <c r="YL160" s="23"/>
      <c r="YM160" s="23"/>
      <c r="YN160" s="23"/>
      <c r="YO160" s="23"/>
      <c r="YP160" s="23"/>
      <c r="YQ160" s="23"/>
      <c r="YR160" s="23"/>
      <c r="YS160" s="23"/>
      <c r="YT160" s="23"/>
      <c r="YU160" s="23"/>
      <c r="YV160" s="23"/>
      <c r="YW160" s="23"/>
      <c r="YX160" s="23"/>
      <c r="YY160" s="23"/>
      <c r="YZ160" s="23"/>
      <c r="ZA160" s="23"/>
      <c r="ZB160" s="23"/>
      <c r="ZC160" s="23"/>
      <c r="ZD160" s="23"/>
      <c r="ZE160" s="23"/>
      <c r="ZF160" s="23"/>
      <c r="ZG160" s="23"/>
      <c r="ZH160" s="23"/>
    </row>
    <row r="161" spans="1:684" s="20" customFormat="1" ht="13.55" customHeight="1">
      <c r="A161" s="644"/>
      <c r="B161" s="378" t="s">
        <v>210</v>
      </c>
      <c r="C161" s="269">
        <v>2231269</v>
      </c>
      <c r="D161" s="71">
        <v>0.18878774252395414</v>
      </c>
      <c r="E161" s="252">
        <v>2251</v>
      </c>
      <c r="F161" s="71">
        <v>0.59758694109297372</v>
      </c>
      <c r="G161" s="80">
        <v>496</v>
      </c>
      <c r="H161" s="222">
        <v>0.49848942598187307</v>
      </c>
      <c r="I161" s="80">
        <v>228</v>
      </c>
      <c r="J161" s="222">
        <v>0.45222929936305722</v>
      </c>
      <c r="K161" s="249">
        <v>158</v>
      </c>
      <c r="L161" s="222">
        <v>0.26400000000000001</v>
      </c>
      <c r="M161" s="249">
        <v>1159</v>
      </c>
      <c r="N161" s="607"/>
      <c r="O161" s="670"/>
      <c r="P161" s="607"/>
      <c r="Q161" s="252"/>
      <c r="R161" s="71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  <c r="JB161" s="23"/>
      <c r="JC161" s="23"/>
      <c r="JD161" s="23"/>
      <c r="JE161" s="23"/>
      <c r="JF161" s="23"/>
      <c r="JG161" s="23"/>
      <c r="JH161" s="23"/>
      <c r="JI161" s="23"/>
      <c r="JJ161" s="23"/>
      <c r="JK161" s="23"/>
      <c r="JL161" s="23"/>
      <c r="JM161" s="23"/>
      <c r="JN161" s="23"/>
      <c r="JO161" s="23"/>
      <c r="JP161" s="23"/>
      <c r="JQ161" s="23"/>
      <c r="JR161" s="23"/>
      <c r="JS161" s="23"/>
      <c r="JT161" s="23"/>
      <c r="JU161" s="23"/>
      <c r="JV161" s="23"/>
      <c r="JW161" s="23"/>
      <c r="JX161" s="23"/>
      <c r="JY161" s="23"/>
      <c r="JZ161" s="23"/>
      <c r="KA161" s="23"/>
      <c r="KB161" s="23"/>
      <c r="KC161" s="23"/>
      <c r="KD161" s="23"/>
      <c r="KE161" s="23"/>
      <c r="KF161" s="23"/>
      <c r="KG161" s="23"/>
      <c r="KH161" s="23"/>
      <c r="KI161" s="23"/>
      <c r="KJ161" s="23"/>
      <c r="KK161" s="23"/>
      <c r="KL161" s="23"/>
      <c r="KM161" s="23"/>
      <c r="KN161" s="23"/>
      <c r="KO161" s="23"/>
      <c r="KP161" s="23"/>
      <c r="KQ161" s="23"/>
      <c r="KR161" s="23"/>
      <c r="KS161" s="23"/>
      <c r="KT161" s="23"/>
      <c r="KU161" s="23"/>
      <c r="KV161" s="23"/>
      <c r="KW161" s="23"/>
      <c r="KX161" s="23"/>
      <c r="KY161" s="23"/>
      <c r="KZ161" s="23"/>
      <c r="LA161" s="23"/>
      <c r="LB161" s="23"/>
      <c r="LC161" s="23"/>
      <c r="LD161" s="23"/>
      <c r="LE161" s="23"/>
      <c r="LF161" s="23"/>
      <c r="LG161" s="23"/>
      <c r="LH161" s="23"/>
      <c r="LI161" s="23"/>
      <c r="LJ161" s="23"/>
      <c r="LK161" s="23"/>
      <c r="LL161" s="23"/>
      <c r="LM161" s="23"/>
      <c r="LN161" s="23"/>
      <c r="LO161" s="23"/>
      <c r="LP161" s="23"/>
      <c r="LQ161" s="23"/>
      <c r="LR161" s="23"/>
      <c r="LS161" s="23"/>
      <c r="LT161" s="23"/>
      <c r="LU161" s="23"/>
      <c r="LV161" s="23"/>
      <c r="LW161" s="23"/>
      <c r="LX161" s="23"/>
      <c r="LY161" s="23"/>
      <c r="LZ161" s="23"/>
      <c r="MA161" s="23"/>
      <c r="MB161" s="23"/>
      <c r="MC161" s="23"/>
      <c r="MD161" s="23"/>
      <c r="ME161" s="23"/>
      <c r="MF161" s="23"/>
      <c r="MG161" s="23"/>
      <c r="MH161" s="23"/>
      <c r="MI161" s="23"/>
      <c r="MJ161" s="23"/>
      <c r="MK161" s="23"/>
      <c r="ML161" s="23"/>
      <c r="MM161" s="23"/>
      <c r="MN161" s="23"/>
      <c r="MO161" s="23"/>
      <c r="MP161" s="23"/>
      <c r="MQ161" s="23"/>
      <c r="MR161" s="23"/>
      <c r="MS161" s="23"/>
      <c r="MT161" s="23"/>
      <c r="MU161" s="23"/>
      <c r="MV161" s="23"/>
      <c r="MW161" s="23"/>
      <c r="MX161" s="23"/>
      <c r="MY161" s="23"/>
      <c r="MZ161" s="23"/>
      <c r="NA161" s="23"/>
      <c r="NB161" s="23"/>
      <c r="NC161" s="23"/>
      <c r="ND161" s="23"/>
      <c r="NE161" s="23"/>
      <c r="NF161" s="23"/>
      <c r="NG161" s="23"/>
      <c r="NH161" s="23"/>
      <c r="NI161" s="23"/>
      <c r="NJ161" s="23"/>
      <c r="NK161" s="23"/>
      <c r="NL161" s="23"/>
      <c r="NM161" s="23"/>
      <c r="NN161" s="23"/>
      <c r="NO161" s="23"/>
      <c r="NP161" s="23"/>
      <c r="NQ161" s="23"/>
      <c r="NR161" s="23"/>
      <c r="NS161" s="23"/>
      <c r="NT161" s="23"/>
      <c r="NU161" s="23"/>
      <c r="NV161" s="23"/>
      <c r="NW161" s="23"/>
      <c r="NX161" s="23"/>
      <c r="NY161" s="23"/>
      <c r="NZ161" s="23"/>
      <c r="OA161" s="23"/>
      <c r="OB161" s="23"/>
      <c r="OC161" s="23"/>
      <c r="OD161" s="23"/>
      <c r="OE161" s="23"/>
      <c r="OF161" s="23"/>
      <c r="OG161" s="23"/>
      <c r="OH161" s="23"/>
      <c r="OI161" s="23"/>
      <c r="OJ161" s="23"/>
      <c r="OK161" s="23"/>
      <c r="OL161" s="23"/>
      <c r="OM161" s="23"/>
      <c r="ON161" s="23"/>
      <c r="OO161" s="23"/>
      <c r="OP161" s="23"/>
      <c r="OQ161" s="23"/>
      <c r="OR161" s="23"/>
      <c r="OS161" s="23"/>
      <c r="OT161" s="23"/>
      <c r="OU161" s="23"/>
      <c r="OV161" s="23"/>
      <c r="OW161" s="23"/>
      <c r="OX161" s="23"/>
      <c r="OY161" s="23"/>
      <c r="OZ161" s="23"/>
      <c r="PA161" s="23"/>
      <c r="PB161" s="23"/>
      <c r="PC161" s="23"/>
      <c r="PD161" s="23"/>
      <c r="PE161" s="23"/>
      <c r="PF161" s="23"/>
      <c r="PG161" s="23"/>
      <c r="PH161" s="23"/>
      <c r="PI161" s="23"/>
      <c r="PJ161" s="23"/>
      <c r="PK161" s="23"/>
      <c r="PL161" s="23"/>
      <c r="PM161" s="23"/>
      <c r="PN161" s="23"/>
      <c r="PO161" s="23"/>
      <c r="PP161" s="23"/>
      <c r="PQ161" s="23"/>
      <c r="PR161" s="23"/>
      <c r="PS161" s="23"/>
      <c r="PT161" s="23"/>
      <c r="PU161" s="23"/>
      <c r="PV161" s="23"/>
      <c r="PW161" s="23"/>
      <c r="PX161" s="23"/>
      <c r="PY161" s="23"/>
      <c r="PZ161" s="23"/>
      <c r="QA161" s="23"/>
      <c r="QB161" s="23"/>
      <c r="QC161" s="23"/>
      <c r="QD161" s="23"/>
      <c r="QE161" s="23"/>
      <c r="QF161" s="23"/>
      <c r="QG161" s="23"/>
      <c r="QH161" s="23"/>
      <c r="QI161" s="23"/>
      <c r="QJ161" s="23"/>
      <c r="QK161" s="23"/>
      <c r="QL161" s="23"/>
      <c r="QM161" s="23"/>
      <c r="QN161" s="23"/>
      <c r="QO161" s="23"/>
      <c r="QP161" s="23"/>
      <c r="QQ161" s="23"/>
      <c r="QR161" s="23"/>
      <c r="QS161" s="23"/>
      <c r="QT161" s="23"/>
      <c r="QU161" s="23"/>
      <c r="QV161" s="23"/>
      <c r="QW161" s="23"/>
      <c r="QX161" s="23"/>
      <c r="QY161" s="23"/>
      <c r="QZ161" s="23"/>
      <c r="RA161" s="23"/>
      <c r="RB161" s="23"/>
      <c r="RC161" s="23"/>
      <c r="RD161" s="23"/>
      <c r="RE161" s="23"/>
      <c r="RF161" s="23"/>
      <c r="RG161" s="23"/>
      <c r="RH161" s="23"/>
      <c r="RI161" s="23"/>
      <c r="RJ161" s="23"/>
      <c r="RK161" s="23"/>
      <c r="RL161" s="23"/>
      <c r="RM161" s="23"/>
      <c r="RN161" s="23"/>
      <c r="RO161" s="23"/>
      <c r="RP161" s="23"/>
      <c r="RQ161" s="23"/>
      <c r="RR161" s="23"/>
      <c r="RS161" s="23"/>
      <c r="RT161" s="23"/>
      <c r="RU161" s="23"/>
      <c r="RV161" s="23"/>
      <c r="RW161" s="23"/>
      <c r="RX161" s="23"/>
      <c r="RY161" s="23"/>
      <c r="RZ161" s="23"/>
      <c r="SA161" s="23"/>
      <c r="SB161" s="23"/>
      <c r="SC161" s="23"/>
      <c r="SD161" s="23"/>
      <c r="SE161" s="23"/>
      <c r="SF161" s="23"/>
      <c r="SG161" s="23"/>
      <c r="SH161" s="23"/>
      <c r="SI161" s="23"/>
      <c r="SJ161" s="23"/>
      <c r="SK161" s="23"/>
      <c r="SL161" s="23"/>
      <c r="SM161" s="23"/>
      <c r="SN161" s="23"/>
      <c r="SO161" s="23"/>
      <c r="SP161" s="23"/>
      <c r="SQ161" s="23"/>
      <c r="SR161" s="23"/>
      <c r="SS161" s="23"/>
      <c r="ST161" s="23"/>
      <c r="SU161" s="23"/>
      <c r="SV161" s="23"/>
      <c r="SW161" s="23"/>
      <c r="SX161" s="23"/>
      <c r="SY161" s="23"/>
      <c r="SZ161" s="23"/>
      <c r="TA161" s="23"/>
      <c r="TB161" s="23"/>
      <c r="TC161" s="23"/>
      <c r="TD161" s="23"/>
      <c r="TE161" s="23"/>
      <c r="TF161" s="23"/>
      <c r="TG161" s="23"/>
      <c r="TH161" s="23"/>
      <c r="TI161" s="23"/>
      <c r="TJ161" s="23"/>
      <c r="TK161" s="23"/>
      <c r="TL161" s="23"/>
      <c r="TM161" s="23"/>
      <c r="TN161" s="23"/>
      <c r="TO161" s="23"/>
      <c r="TP161" s="23"/>
      <c r="TQ161" s="23"/>
      <c r="TR161" s="23"/>
      <c r="TS161" s="23"/>
      <c r="TT161" s="23"/>
      <c r="TU161" s="23"/>
      <c r="TV161" s="23"/>
      <c r="TW161" s="23"/>
      <c r="TX161" s="23"/>
      <c r="TY161" s="23"/>
      <c r="TZ161" s="23"/>
      <c r="UA161" s="23"/>
      <c r="UB161" s="23"/>
      <c r="UC161" s="23"/>
      <c r="UD161" s="23"/>
      <c r="UE161" s="23"/>
      <c r="UF161" s="23"/>
      <c r="UG161" s="23"/>
      <c r="UH161" s="23"/>
      <c r="UI161" s="23"/>
      <c r="UJ161" s="23"/>
      <c r="UK161" s="23"/>
      <c r="UL161" s="23"/>
      <c r="UM161" s="23"/>
      <c r="UN161" s="23"/>
      <c r="UO161" s="23"/>
      <c r="UP161" s="23"/>
      <c r="UQ161" s="23"/>
      <c r="UR161" s="23"/>
      <c r="US161" s="23"/>
      <c r="UT161" s="23"/>
      <c r="UU161" s="23"/>
      <c r="UV161" s="23"/>
      <c r="UW161" s="23"/>
      <c r="UX161" s="23"/>
      <c r="UY161" s="23"/>
      <c r="UZ161" s="23"/>
      <c r="VA161" s="23"/>
      <c r="VB161" s="23"/>
      <c r="VC161" s="23"/>
      <c r="VD161" s="23"/>
      <c r="VE161" s="23"/>
      <c r="VF161" s="23"/>
      <c r="VG161" s="23"/>
      <c r="VH161" s="23"/>
      <c r="VI161" s="23"/>
      <c r="VJ161" s="23"/>
      <c r="VK161" s="23"/>
      <c r="VL161" s="23"/>
      <c r="VM161" s="23"/>
      <c r="VN161" s="23"/>
      <c r="VO161" s="23"/>
      <c r="VP161" s="23"/>
      <c r="VQ161" s="23"/>
      <c r="VR161" s="23"/>
      <c r="VS161" s="23"/>
      <c r="VT161" s="23"/>
      <c r="VU161" s="23"/>
      <c r="VV161" s="23"/>
      <c r="VW161" s="23"/>
      <c r="VX161" s="23"/>
      <c r="VY161" s="23"/>
      <c r="VZ161" s="23"/>
      <c r="WA161" s="23"/>
      <c r="WB161" s="23"/>
      <c r="WC161" s="23"/>
      <c r="WD161" s="23"/>
      <c r="WE161" s="23"/>
      <c r="WF161" s="23"/>
      <c r="WG161" s="23"/>
      <c r="WH161" s="23"/>
      <c r="WI161" s="23"/>
      <c r="WJ161" s="23"/>
      <c r="WK161" s="23"/>
      <c r="WL161" s="23"/>
      <c r="WM161" s="23"/>
      <c r="WN161" s="23"/>
      <c r="WO161" s="23"/>
      <c r="WP161" s="23"/>
      <c r="WQ161" s="23"/>
      <c r="WR161" s="23"/>
      <c r="WS161" s="23"/>
      <c r="WT161" s="23"/>
      <c r="WU161" s="23"/>
      <c r="WV161" s="23"/>
      <c r="WW161" s="23"/>
      <c r="WX161" s="23"/>
      <c r="WY161" s="23"/>
      <c r="WZ161" s="23"/>
      <c r="XA161" s="23"/>
      <c r="XB161" s="23"/>
      <c r="XC161" s="23"/>
      <c r="XD161" s="23"/>
      <c r="XE161" s="23"/>
      <c r="XF161" s="23"/>
      <c r="XG161" s="23"/>
      <c r="XH161" s="23"/>
      <c r="XI161" s="23"/>
      <c r="XJ161" s="23"/>
      <c r="XK161" s="23"/>
      <c r="XL161" s="23"/>
      <c r="XM161" s="23"/>
      <c r="XN161" s="23"/>
      <c r="XO161" s="23"/>
      <c r="XP161" s="23"/>
      <c r="XQ161" s="23"/>
      <c r="XR161" s="23"/>
      <c r="XS161" s="23"/>
      <c r="XT161" s="23"/>
      <c r="XU161" s="23"/>
      <c r="XV161" s="23"/>
      <c r="XW161" s="23"/>
      <c r="XX161" s="23"/>
      <c r="XY161" s="23"/>
      <c r="XZ161" s="23"/>
      <c r="YA161" s="23"/>
      <c r="YB161" s="23"/>
      <c r="YC161" s="23"/>
      <c r="YD161" s="23"/>
      <c r="YE161" s="23"/>
      <c r="YF161" s="23"/>
      <c r="YG161" s="23"/>
      <c r="YH161" s="23"/>
      <c r="YI161" s="23"/>
      <c r="YJ161" s="23"/>
      <c r="YK161" s="23"/>
      <c r="YL161" s="23"/>
      <c r="YM161" s="23"/>
      <c r="YN161" s="23"/>
      <c r="YO161" s="23"/>
      <c r="YP161" s="23"/>
      <c r="YQ161" s="23"/>
      <c r="YR161" s="23"/>
      <c r="YS161" s="23"/>
      <c r="YT161" s="23"/>
      <c r="YU161" s="23"/>
      <c r="YV161" s="23"/>
      <c r="YW161" s="23"/>
      <c r="YX161" s="23"/>
      <c r="YY161" s="23"/>
      <c r="YZ161" s="23"/>
      <c r="ZA161" s="23"/>
      <c r="ZB161" s="23"/>
      <c r="ZC161" s="23"/>
      <c r="ZD161" s="23"/>
      <c r="ZE161" s="23"/>
      <c r="ZF161" s="23"/>
      <c r="ZG161" s="23"/>
      <c r="ZH161" s="23"/>
    </row>
    <row r="162" spans="1:684" s="20" customFormat="1" ht="13.55" customHeight="1">
      <c r="A162" s="644"/>
      <c r="B162" s="378" t="s">
        <v>213</v>
      </c>
      <c r="C162" s="269">
        <v>1940542</v>
      </c>
      <c r="D162" s="71">
        <v>0.23667409738446388</v>
      </c>
      <c r="E162" s="252">
        <v>1544</v>
      </c>
      <c r="F162" s="71">
        <v>5.5365686944634396E-2</v>
      </c>
      <c r="G162" s="80">
        <v>552</v>
      </c>
      <c r="H162" s="222">
        <v>0.15481171548117145</v>
      </c>
      <c r="I162" s="80">
        <v>107</v>
      </c>
      <c r="J162" s="222">
        <v>-0.47549019607843135</v>
      </c>
      <c r="K162" s="249">
        <v>119</v>
      </c>
      <c r="L162" s="222">
        <v>0.14423076923076916</v>
      </c>
      <c r="M162" s="249">
        <v>1197</v>
      </c>
      <c r="N162" s="607"/>
      <c r="O162" s="670"/>
      <c r="P162" s="607"/>
      <c r="Q162" s="252"/>
      <c r="R162" s="71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3"/>
      <c r="JP162" s="23"/>
      <c r="JQ162" s="23"/>
      <c r="JR162" s="23"/>
      <c r="JS162" s="23"/>
      <c r="JT162" s="23"/>
      <c r="JU162" s="23"/>
      <c r="JV162" s="23"/>
      <c r="JW162" s="23"/>
      <c r="JX162" s="23"/>
      <c r="JY162" s="23"/>
      <c r="JZ162" s="23"/>
      <c r="KA162" s="23"/>
      <c r="KB162" s="23"/>
      <c r="KC162" s="23"/>
      <c r="KD162" s="23"/>
      <c r="KE162" s="23"/>
      <c r="KF162" s="23"/>
      <c r="KG162" s="23"/>
      <c r="KH162" s="23"/>
      <c r="KI162" s="23"/>
      <c r="KJ162" s="23"/>
      <c r="KK162" s="23"/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NX162" s="23"/>
      <c r="NY162" s="23"/>
      <c r="NZ162" s="23"/>
      <c r="OA162" s="23"/>
      <c r="OB162" s="23"/>
      <c r="OC162" s="23"/>
      <c r="OD162" s="23"/>
      <c r="OE162" s="23"/>
      <c r="OF162" s="23"/>
      <c r="OG162" s="23"/>
      <c r="OH162" s="23"/>
      <c r="OI162" s="23"/>
      <c r="OJ162" s="23"/>
      <c r="OK162" s="23"/>
      <c r="OL162" s="23"/>
      <c r="OM162" s="23"/>
      <c r="ON162" s="23"/>
      <c r="OO162" s="23"/>
      <c r="OP162" s="23"/>
      <c r="OQ162" s="23"/>
      <c r="OR162" s="23"/>
      <c r="OS162" s="23"/>
      <c r="OT162" s="23"/>
      <c r="OU162" s="23"/>
      <c r="OV162" s="23"/>
      <c r="OW162" s="23"/>
      <c r="OX162" s="23"/>
      <c r="OY162" s="23"/>
      <c r="OZ162" s="23"/>
      <c r="PA162" s="23"/>
      <c r="PB162" s="23"/>
      <c r="PC162" s="23"/>
      <c r="PD162" s="23"/>
      <c r="PE162" s="23"/>
      <c r="PF162" s="23"/>
      <c r="PG162" s="23"/>
      <c r="PH162" s="23"/>
      <c r="PI162" s="23"/>
      <c r="PJ162" s="23"/>
      <c r="PK162" s="23"/>
      <c r="PL162" s="23"/>
      <c r="PM162" s="23"/>
      <c r="PN162" s="23"/>
      <c r="PO162" s="23"/>
      <c r="PP162" s="23"/>
      <c r="PQ162" s="23"/>
      <c r="PR162" s="23"/>
      <c r="PS162" s="23"/>
      <c r="PT162" s="23"/>
      <c r="PU162" s="23"/>
      <c r="PV162" s="23"/>
      <c r="PW162" s="23"/>
      <c r="PX162" s="23"/>
      <c r="PY162" s="23"/>
      <c r="PZ162" s="23"/>
      <c r="QA162" s="23"/>
      <c r="QB162" s="23"/>
      <c r="QC162" s="23"/>
      <c r="QD162" s="23"/>
      <c r="QE162" s="23"/>
      <c r="QF162" s="23"/>
      <c r="QG162" s="23"/>
      <c r="QH162" s="23"/>
      <c r="QI162" s="23"/>
      <c r="QJ162" s="23"/>
      <c r="QK162" s="23"/>
      <c r="QL162" s="23"/>
      <c r="QM162" s="23"/>
      <c r="QN162" s="23"/>
      <c r="QO162" s="23"/>
      <c r="QP162" s="23"/>
      <c r="QQ162" s="23"/>
      <c r="QR162" s="23"/>
      <c r="QS162" s="23"/>
      <c r="QT162" s="23"/>
      <c r="QU162" s="23"/>
      <c r="QV162" s="23"/>
      <c r="QW162" s="23"/>
      <c r="QX162" s="23"/>
      <c r="QY162" s="23"/>
      <c r="QZ162" s="23"/>
      <c r="RA162" s="23"/>
      <c r="RB162" s="23"/>
      <c r="RC162" s="23"/>
      <c r="RD162" s="23"/>
      <c r="RE162" s="23"/>
      <c r="RF162" s="23"/>
      <c r="RG162" s="23"/>
      <c r="RH162" s="23"/>
      <c r="RI162" s="23"/>
      <c r="RJ162" s="23"/>
      <c r="RK162" s="23"/>
      <c r="RL162" s="23"/>
      <c r="RM162" s="23"/>
      <c r="RN162" s="23"/>
      <c r="RO162" s="23"/>
      <c r="RP162" s="23"/>
      <c r="RQ162" s="23"/>
      <c r="RR162" s="23"/>
      <c r="RS162" s="23"/>
      <c r="RT162" s="23"/>
      <c r="RU162" s="23"/>
      <c r="RV162" s="23"/>
      <c r="RW162" s="23"/>
      <c r="RX162" s="23"/>
      <c r="RY162" s="23"/>
      <c r="RZ162" s="23"/>
      <c r="SA162" s="23"/>
      <c r="SB162" s="23"/>
      <c r="SC162" s="23"/>
      <c r="SD162" s="23"/>
      <c r="SE162" s="23"/>
      <c r="SF162" s="23"/>
      <c r="SG162" s="23"/>
      <c r="SH162" s="23"/>
      <c r="SI162" s="23"/>
      <c r="SJ162" s="23"/>
      <c r="SK162" s="23"/>
      <c r="SL162" s="23"/>
      <c r="SM162" s="23"/>
      <c r="SN162" s="23"/>
      <c r="SO162" s="23"/>
      <c r="SP162" s="23"/>
      <c r="SQ162" s="23"/>
      <c r="SR162" s="23"/>
      <c r="SS162" s="23"/>
      <c r="ST162" s="23"/>
      <c r="SU162" s="23"/>
      <c r="SV162" s="23"/>
      <c r="SW162" s="23"/>
      <c r="SX162" s="23"/>
      <c r="SY162" s="23"/>
      <c r="SZ162" s="23"/>
      <c r="TA162" s="23"/>
      <c r="TB162" s="23"/>
      <c r="TC162" s="23"/>
      <c r="TD162" s="23"/>
      <c r="TE162" s="23"/>
      <c r="TF162" s="23"/>
      <c r="TG162" s="23"/>
      <c r="TH162" s="23"/>
      <c r="TI162" s="23"/>
      <c r="TJ162" s="23"/>
      <c r="TK162" s="23"/>
      <c r="TL162" s="23"/>
      <c r="TM162" s="23"/>
      <c r="TN162" s="23"/>
      <c r="TO162" s="23"/>
      <c r="TP162" s="23"/>
      <c r="TQ162" s="23"/>
      <c r="TR162" s="23"/>
      <c r="TS162" s="23"/>
      <c r="TT162" s="23"/>
      <c r="TU162" s="23"/>
      <c r="TV162" s="23"/>
      <c r="TW162" s="23"/>
      <c r="TX162" s="23"/>
      <c r="TY162" s="23"/>
      <c r="TZ162" s="23"/>
      <c r="UA162" s="23"/>
      <c r="UB162" s="23"/>
      <c r="UC162" s="23"/>
      <c r="UD162" s="23"/>
      <c r="UE162" s="23"/>
      <c r="UF162" s="23"/>
      <c r="UG162" s="23"/>
      <c r="UH162" s="23"/>
      <c r="UI162" s="23"/>
      <c r="UJ162" s="23"/>
      <c r="UK162" s="23"/>
      <c r="UL162" s="23"/>
      <c r="UM162" s="23"/>
      <c r="UN162" s="23"/>
      <c r="UO162" s="23"/>
      <c r="UP162" s="23"/>
      <c r="UQ162" s="23"/>
      <c r="UR162" s="23"/>
      <c r="US162" s="23"/>
      <c r="UT162" s="23"/>
      <c r="UU162" s="23"/>
      <c r="UV162" s="23"/>
      <c r="UW162" s="23"/>
      <c r="UX162" s="23"/>
      <c r="UY162" s="23"/>
      <c r="UZ162" s="23"/>
      <c r="VA162" s="23"/>
      <c r="VB162" s="23"/>
      <c r="VC162" s="23"/>
      <c r="VD162" s="23"/>
      <c r="VE162" s="23"/>
      <c r="VF162" s="23"/>
      <c r="VG162" s="23"/>
      <c r="VH162" s="23"/>
      <c r="VI162" s="23"/>
      <c r="VJ162" s="23"/>
      <c r="VK162" s="23"/>
      <c r="VL162" s="23"/>
      <c r="VM162" s="23"/>
      <c r="VN162" s="23"/>
      <c r="VO162" s="23"/>
      <c r="VP162" s="23"/>
      <c r="VQ162" s="23"/>
      <c r="VR162" s="23"/>
      <c r="VS162" s="23"/>
      <c r="VT162" s="23"/>
      <c r="VU162" s="23"/>
      <c r="VV162" s="23"/>
      <c r="VW162" s="23"/>
      <c r="VX162" s="23"/>
      <c r="VY162" s="23"/>
      <c r="VZ162" s="23"/>
      <c r="WA162" s="23"/>
      <c r="WB162" s="23"/>
      <c r="WC162" s="23"/>
      <c r="WD162" s="23"/>
      <c r="WE162" s="23"/>
      <c r="WF162" s="23"/>
      <c r="WG162" s="23"/>
      <c r="WH162" s="23"/>
      <c r="WI162" s="23"/>
      <c r="WJ162" s="23"/>
      <c r="WK162" s="23"/>
      <c r="WL162" s="23"/>
      <c r="WM162" s="23"/>
      <c r="WN162" s="23"/>
      <c r="WO162" s="23"/>
      <c r="WP162" s="23"/>
      <c r="WQ162" s="23"/>
      <c r="WR162" s="23"/>
      <c r="WS162" s="23"/>
      <c r="WT162" s="23"/>
      <c r="WU162" s="23"/>
      <c r="WV162" s="23"/>
      <c r="WW162" s="23"/>
      <c r="WX162" s="23"/>
      <c r="WY162" s="23"/>
      <c r="WZ162" s="23"/>
      <c r="XA162" s="23"/>
      <c r="XB162" s="23"/>
      <c r="XC162" s="23"/>
      <c r="XD162" s="23"/>
      <c r="XE162" s="23"/>
      <c r="XF162" s="23"/>
      <c r="XG162" s="23"/>
      <c r="XH162" s="23"/>
      <c r="XI162" s="23"/>
      <c r="XJ162" s="23"/>
      <c r="XK162" s="23"/>
      <c r="XL162" s="23"/>
      <c r="XM162" s="23"/>
      <c r="XN162" s="23"/>
      <c r="XO162" s="23"/>
      <c r="XP162" s="23"/>
      <c r="XQ162" s="23"/>
      <c r="XR162" s="23"/>
      <c r="XS162" s="23"/>
      <c r="XT162" s="23"/>
      <c r="XU162" s="23"/>
      <c r="XV162" s="23"/>
      <c r="XW162" s="23"/>
      <c r="XX162" s="23"/>
      <c r="XY162" s="23"/>
      <c r="XZ162" s="23"/>
      <c r="YA162" s="23"/>
      <c r="YB162" s="23"/>
      <c r="YC162" s="23"/>
      <c r="YD162" s="23"/>
      <c r="YE162" s="23"/>
      <c r="YF162" s="23"/>
      <c r="YG162" s="23"/>
      <c r="YH162" s="23"/>
      <c r="YI162" s="23"/>
      <c r="YJ162" s="23"/>
      <c r="YK162" s="23"/>
      <c r="YL162" s="23"/>
      <c r="YM162" s="23"/>
      <c r="YN162" s="23"/>
      <c r="YO162" s="23"/>
      <c r="YP162" s="23"/>
      <c r="YQ162" s="23"/>
      <c r="YR162" s="23"/>
      <c r="YS162" s="23"/>
      <c r="YT162" s="23"/>
      <c r="YU162" s="23"/>
      <c r="YV162" s="23"/>
      <c r="YW162" s="23"/>
      <c r="YX162" s="23"/>
      <c r="YY162" s="23"/>
      <c r="YZ162" s="23"/>
      <c r="ZA162" s="23"/>
      <c r="ZB162" s="23"/>
      <c r="ZC162" s="23"/>
      <c r="ZD162" s="23"/>
      <c r="ZE162" s="23"/>
      <c r="ZF162" s="23"/>
      <c r="ZG162" s="23"/>
      <c r="ZH162" s="23"/>
    </row>
    <row r="163" spans="1:684" s="20" customFormat="1" ht="13.55" customHeight="1">
      <c r="A163" s="644"/>
      <c r="B163" s="378" t="s">
        <v>8</v>
      </c>
      <c r="C163" s="269">
        <v>2003943</v>
      </c>
      <c r="D163" s="71">
        <v>0.22445721212980341</v>
      </c>
      <c r="E163" s="252">
        <v>1602</v>
      </c>
      <c r="F163" s="71">
        <v>0.36108751062022093</v>
      </c>
      <c r="G163" s="80">
        <v>657</v>
      </c>
      <c r="H163" s="222">
        <v>0.20329670329670324</v>
      </c>
      <c r="I163" s="80">
        <v>184</v>
      </c>
      <c r="J163" s="222">
        <v>0.17948717948717952</v>
      </c>
      <c r="K163" s="249">
        <v>117</v>
      </c>
      <c r="L163" s="222">
        <v>-0.18181818181818177</v>
      </c>
      <c r="M163" s="249">
        <v>1394</v>
      </c>
      <c r="N163" s="607"/>
      <c r="O163" s="670"/>
      <c r="P163" s="607"/>
      <c r="Q163" s="252"/>
      <c r="R163" s="71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  <c r="IW163" s="23"/>
      <c r="IX163" s="23"/>
      <c r="IY163" s="23"/>
      <c r="IZ163" s="23"/>
      <c r="JA163" s="23"/>
      <c r="JB163" s="23"/>
      <c r="JC163" s="23"/>
      <c r="JD163" s="23"/>
      <c r="JE163" s="23"/>
      <c r="JF163" s="23"/>
      <c r="JG163" s="23"/>
      <c r="JH163" s="23"/>
      <c r="JI163" s="23"/>
      <c r="JJ163" s="23"/>
      <c r="JK163" s="23"/>
      <c r="JL163" s="23"/>
      <c r="JM163" s="23"/>
      <c r="JN163" s="23"/>
      <c r="JO163" s="23"/>
      <c r="JP163" s="23"/>
      <c r="JQ163" s="23"/>
      <c r="JR163" s="23"/>
      <c r="JS163" s="23"/>
      <c r="JT163" s="23"/>
      <c r="JU163" s="23"/>
      <c r="JV163" s="23"/>
      <c r="JW163" s="23"/>
      <c r="JX163" s="23"/>
      <c r="JY163" s="23"/>
      <c r="JZ163" s="23"/>
      <c r="KA163" s="23"/>
      <c r="KB163" s="23"/>
      <c r="KC163" s="23"/>
      <c r="KD163" s="23"/>
      <c r="KE163" s="23"/>
      <c r="KF163" s="23"/>
      <c r="KG163" s="23"/>
      <c r="KH163" s="23"/>
      <c r="KI163" s="23"/>
      <c r="KJ163" s="23"/>
      <c r="KK163" s="23"/>
      <c r="KL163" s="23"/>
      <c r="KM163" s="23"/>
      <c r="KN163" s="23"/>
      <c r="KO163" s="23"/>
      <c r="KP163" s="23"/>
      <c r="KQ163" s="23"/>
      <c r="KR163" s="23"/>
      <c r="KS163" s="23"/>
      <c r="KT163" s="23"/>
      <c r="KU163" s="23"/>
      <c r="KV163" s="23"/>
      <c r="KW163" s="23"/>
      <c r="KX163" s="23"/>
      <c r="KY163" s="23"/>
      <c r="KZ163" s="23"/>
      <c r="LA163" s="23"/>
      <c r="LB163" s="23"/>
      <c r="LC163" s="23"/>
      <c r="LD163" s="23"/>
      <c r="LE163" s="23"/>
      <c r="LF163" s="23"/>
      <c r="LG163" s="23"/>
      <c r="LH163" s="23"/>
      <c r="LI163" s="23"/>
      <c r="LJ163" s="23"/>
      <c r="LK163" s="23"/>
      <c r="LL163" s="23"/>
      <c r="LM163" s="23"/>
      <c r="LN163" s="23"/>
      <c r="LO163" s="23"/>
      <c r="LP163" s="23"/>
      <c r="LQ163" s="23"/>
      <c r="LR163" s="23"/>
      <c r="LS163" s="23"/>
      <c r="LT163" s="23"/>
      <c r="LU163" s="23"/>
      <c r="LV163" s="23"/>
      <c r="LW163" s="23"/>
      <c r="LX163" s="23"/>
      <c r="LY163" s="23"/>
      <c r="LZ163" s="23"/>
      <c r="MA163" s="23"/>
      <c r="MB163" s="23"/>
      <c r="MC163" s="23"/>
      <c r="MD163" s="23"/>
      <c r="ME163" s="23"/>
      <c r="MF163" s="23"/>
      <c r="MG163" s="23"/>
      <c r="MH163" s="23"/>
      <c r="MI163" s="23"/>
      <c r="MJ163" s="23"/>
      <c r="MK163" s="23"/>
      <c r="ML163" s="23"/>
      <c r="MM163" s="23"/>
      <c r="MN163" s="23"/>
      <c r="MO163" s="23"/>
      <c r="MP163" s="23"/>
      <c r="MQ163" s="23"/>
      <c r="MR163" s="23"/>
      <c r="MS163" s="23"/>
      <c r="MT163" s="23"/>
      <c r="MU163" s="23"/>
      <c r="MV163" s="23"/>
      <c r="MW163" s="23"/>
      <c r="MX163" s="23"/>
      <c r="MY163" s="23"/>
      <c r="MZ163" s="23"/>
      <c r="NA163" s="23"/>
      <c r="NB163" s="23"/>
      <c r="NC163" s="23"/>
      <c r="ND163" s="23"/>
      <c r="NE163" s="23"/>
      <c r="NF163" s="23"/>
      <c r="NG163" s="23"/>
      <c r="NH163" s="23"/>
      <c r="NI163" s="23"/>
      <c r="NJ163" s="23"/>
      <c r="NK163" s="23"/>
      <c r="NL163" s="23"/>
      <c r="NM163" s="23"/>
      <c r="NN163" s="23"/>
      <c r="NO163" s="23"/>
      <c r="NP163" s="23"/>
      <c r="NQ163" s="23"/>
      <c r="NR163" s="23"/>
      <c r="NS163" s="23"/>
      <c r="NT163" s="23"/>
      <c r="NU163" s="23"/>
      <c r="NV163" s="23"/>
      <c r="NW163" s="23"/>
      <c r="NX163" s="23"/>
      <c r="NY163" s="23"/>
      <c r="NZ163" s="23"/>
      <c r="OA163" s="23"/>
      <c r="OB163" s="23"/>
      <c r="OC163" s="23"/>
      <c r="OD163" s="23"/>
      <c r="OE163" s="23"/>
      <c r="OF163" s="23"/>
      <c r="OG163" s="23"/>
      <c r="OH163" s="23"/>
      <c r="OI163" s="23"/>
      <c r="OJ163" s="23"/>
      <c r="OK163" s="23"/>
      <c r="OL163" s="23"/>
      <c r="OM163" s="23"/>
      <c r="ON163" s="23"/>
      <c r="OO163" s="23"/>
      <c r="OP163" s="23"/>
      <c r="OQ163" s="23"/>
      <c r="OR163" s="23"/>
      <c r="OS163" s="23"/>
      <c r="OT163" s="23"/>
      <c r="OU163" s="23"/>
      <c r="OV163" s="23"/>
      <c r="OW163" s="23"/>
      <c r="OX163" s="23"/>
      <c r="OY163" s="23"/>
      <c r="OZ163" s="23"/>
      <c r="PA163" s="23"/>
      <c r="PB163" s="23"/>
      <c r="PC163" s="23"/>
      <c r="PD163" s="23"/>
      <c r="PE163" s="23"/>
      <c r="PF163" s="23"/>
      <c r="PG163" s="23"/>
      <c r="PH163" s="23"/>
      <c r="PI163" s="23"/>
      <c r="PJ163" s="23"/>
      <c r="PK163" s="23"/>
      <c r="PL163" s="23"/>
      <c r="PM163" s="23"/>
      <c r="PN163" s="23"/>
      <c r="PO163" s="23"/>
      <c r="PP163" s="23"/>
      <c r="PQ163" s="23"/>
      <c r="PR163" s="23"/>
      <c r="PS163" s="23"/>
      <c r="PT163" s="23"/>
      <c r="PU163" s="23"/>
      <c r="PV163" s="23"/>
      <c r="PW163" s="23"/>
      <c r="PX163" s="23"/>
      <c r="PY163" s="23"/>
      <c r="PZ163" s="23"/>
      <c r="QA163" s="23"/>
      <c r="QB163" s="23"/>
      <c r="QC163" s="23"/>
      <c r="QD163" s="23"/>
      <c r="QE163" s="23"/>
      <c r="QF163" s="23"/>
      <c r="QG163" s="23"/>
      <c r="QH163" s="23"/>
      <c r="QI163" s="23"/>
      <c r="QJ163" s="23"/>
      <c r="QK163" s="23"/>
      <c r="QL163" s="23"/>
      <c r="QM163" s="23"/>
      <c r="QN163" s="23"/>
      <c r="QO163" s="23"/>
      <c r="QP163" s="23"/>
      <c r="QQ163" s="23"/>
      <c r="QR163" s="23"/>
      <c r="QS163" s="23"/>
      <c r="QT163" s="23"/>
      <c r="QU163" s="23"/>
      <c r="QV163" s="23"/>
      <c r="QW163" s="23"/>
      <c r="QX163" s="23"/>
      <c r="QY163" s="23"/>
      <c r="QZ163" s="23"/>
      <c r="RA163" s="23"/>
      <c r="RB163" s="23"/>
      <c r="RC163" s="23"/>
      <c r="RD163" s="23"/>
      <c r="RE163" s="23"/>
      <c r="RF163" s="23"/>
      <c r="RG163" s="23"/>
      <c r="RH163" s="23"/>
      <c r="RI163" s="23"/>
      <c r="RJ163" s="23"/>
      <c r="RK163" s="23"/>
      <c r="RL163" s="23"/>
      <c r="RM163" s="23"/>
      <c r="RN163" s="23"/>
      <c r="RO163" s="23"/>
      <c r="RP163" s="23"/>
      <c r="RQ163" s="23"/>
      <c r="RR163" s="23"/>
      <c r="RS163" s="23"/>
      <c r="RT163" s="23"/>
      <c r="RU163" s="23"/>
      <c r="RV163" s="23"/>
      <c r="RW163" s="23"/>
      <c r="RX163" s="23"/>
      <c r="RY163" s="23"/>
      <c r="RZ163" s="23"/>
      <c r="SA163" s="23"/>
      <c r="SB163" s="23"/>
      <c r="SC163" s="23"/>
      <c r="SD163" s="23"/>
      <c r="SE163" s="23"/>
      <c r="SF163" s="23"/>
      <c r="SG163" s="23"/>
      <c r="SH163" s="23"/>
      <c r="SI163" s="23"/>
      <c r="SJ163" s="23"/>
      <c r="SK163" s="23"/>
      <c r="SL163" s="23"/>
      <c r="SM163" s="23"/>
      <c r="SN163" s="23"/>
      <c r="SO163" s="23"/>
      <c r="SP163" s="23"/>
      <c r="SQ163" s="23"/>
      <c r="SR163" s="23"/>
      <c r="SS163" s="23"/>
      <c r="ST163" s="23"/>
      <c r="SU163" s="23"/>
      <c r="SV163" s="23"/>
      <c r="SW163" s="23"/>
      <c r="SX163" s="23"/>
      <c r="SY163" s="23"/>
      <c r="SZ163" s="23"/>
      <c r="TA163" s="23"/>
      <c r="TB163" s="23"/>
      <c r="TC163" s="23"/>
      <c r="TD163" s="23"/>
      <c r="TE163" s="23"/>
      <c r="TF163" s="23"/>
      <c r="TG163" s="23"/>
      <c r="TH163" s="23"/>
      <c r="TI163" s="23"/>
      <c r="TJ163" s="23"/>
      <c r="TK163" s="23"/>
      <c r="TL163" s="23"/>
      <c r="TM163" s="23"/>
      <c r="TN163" s="23"/>
      <c r="TO163" s="23"/>
      <c r="TP163" s="23"/>
      <c r="TQ163" s="23"/>
      <c r="TR163" s="23"/>
      <c r="TS163" s="23"/>
      <c r="TT163" s="23"/>
      <c r="TU163" s="23"/>
      <c r="TV163" s="23"/>
      <c r="TW163" s="23"/>
      <c r="TX163" s="23"/>
      <c r="TY163" s="23"/>
      <c r="TZ163" s="23"/>
      <c r="UA163" s="23"/>
      <c r="UB163" s="23"/>
      <c r="UC163" s="23"/>
      <c r="UD163" s="23"/>
      <c r="UE163" s="23"/>
      <c r="UF163" s="23"/>
      <c r="UG163" s="23"/>
      <c r="UH163" s="23"/>
      <c r="UI163" s="23"/>
      <c r="UJ163" s="23"/>
      <c r="UK163" s="23"/>
      <c r="UL163" s="23"/>
      <c r="UM163" s="23"/>
      <c r="UN163" s="23"/>
      <c r="UO163" s="23"/>
      <c r="UP163" s="23"/>
      <c r="UQ163" s="23"/>
      <c r="UR163" s="23"/>
      <c r="US163" s="23"/>
      <c r="UT163" s="23"/>
      <c r="UU163" s="23"/>
      <c r="UV163" s="23"/>
      <c r="UW163" s="23"/>
      <c r="UX163" s="23"/>
      <c r="UY163" s="23"/>
      <c r="UZ163" s="23"/>
      <c r="VA163" s="23"/>
      <c r="VB163" s="23"/>
      <c r="VC163" s="23"/>
      <c r="VD163" s="23"/>
      <c r="VE163" s="23"/>
      <c r="VF163" s="23"/>
      <c r="VG163" s="23"/>
      <c r="VH163" s="23"/>
      <c r="VI163" s="23"/>
      <c r="VJ163" s="23"/>
      <c r="VK163" s="23"/>
      <c r="VL163" s="23"/>
      <c r="VM163" s="23"/>
      <c r="VN163" s="23"/>
      <c r="VO163" s="23"/>
      <c r="VP163" s="23"/>
      <c r="VQ163" s="23"/>
      <c r="VR163" s="23"/>
      <c r="VS163" s="23"/>
      <c r="VT163" s="23"/>
      <c r="VU163" s="23"/>
      <c r="VV163" s="23"/>
      <c r="VW163" s="23"/>
      <c r="VX163" s="23"/>
      <c r="VY163" s="23"/>
      <c r="VZ163" s="23"/>
      <c r="WA163" s="23"/>
      <c r="WB163" s="23"/>
      <c r="WC163" s="23"/>
      <c r="WD163" s="23"/>
      <c r="WE163" s="23"/>
      <c r="WF163" s="23"/>
      <c r="WG163" s="23"/>
      <c r="WH163" s="23"/>
      <c r="WI163" s="23"/>
      <c r="WJ163" s="23"/>
      <c r="WK163" s="23"/>
      <c r="WL163" s="23"/>
      <c r="WM163" s="23"/>
      <c r="WN163" s="23"/>
      <c r="WO163" s="23"/>
      <c r="WP163" s="23"/>
      <c r="WQ163" s="23"/>
      <c r="WR163" s="23"/>
      <c r="WS163" s="23"/>
      <c r="WT163" s="23"/>
      <c r="WU163" s="23"/>
      <c r="WV163" s="23"/>
      <c r="WW163" s="23"/>
      <c r="WX163" s="23"/>
      <c r="WY163" s="23"/>
      <c r="WZ163" s="23"/>
      <c r="XA163" s="23"/>
      <c r="XB163" s="23"/>
      <c r="XC163" s="23"/>
      <c r="XD163" s="23"/>
      <c r="XE163" s="23"/>
      <c r="XF163" s="23"/>
      <c r="XG163" s="23"/>
      <c r="XH163" s="23"/>
      <c r="XI163" s="23"/>
      <c r="XJ163" s="23"/>
      <c r="XK163" s="23"/>
      <c r="XL163" s="23"/>
      <c r="XM163" s="23"/>
      <c r="XN163" s="23"/>
      <c r="XO163" s="23"/>
      <c r="XP163" s="23"/>
      <c r="XQ163" s="23"/>
      <c r="XR163" s="23"/>
      <c r="XS163" s="23"/>
      <c r="XT163" s="23"/>
      <c r="XU163" s="23"/>
      <c r="XV163" s="23"/>
      <c r="XW163" s="23"/>
      <c r="XX163" s="23"/>
      <c r="XY163" s="23"/>
      <c r="XZ163" s="23"/>
      <c r="YA163" s="23"/>
      <c r="YB163" s="23"/>
      <c r="YC163" s="23"/>
      <c r="YD163" s="23"/>
      <c r="YE163" s="23"/>
      <c r="YF163" s="23"/>
      <c r="YG163" s="23"/>
      <c r="YH163" s="23"/>
      <c r="YI163" s="23"/>
      <c r="YJ163" s="23"/>
      <c r="YK163" s="23"/>
      <c r="YL163" s="23"/>
      <c r="YM163" s="23"/>
      <c r="YN163" s="23"/>
      <c r="YO163" s="23"/>
      <c r="YP163" s="23"/>
      <c r="YQ163" s="23"/>
      <c r="YR163" s="23"/>
      <c r="YS163" s="23"/>
      <c r="YT163" s="23"/>
      <c r="YU163" s="23"/>
      <c r="YV163" s="23"/>
      <c r="YW163" s="23"/>
      <c r="YX163" s="23"/>
      <c r="YY163" s="23"/>
      <c r="YZ163" s="23"/>
      <c r="ZA163" s="23"/>
      <c r="ZB163" s="23"/>
      <c r="ZC163" s="23"/>
      <c r="ZD163" s="23"/>
      <c r="ZE163" s="23"/>
      <c r="ZF163" s="23"/>
      <c r="ZG163" s="23"/>
      <c r="ZH163" s="23"/>
    </row>
    <row r="164" spans="1:684" s="20" customFormat="1" ht="13.55" customHeight="1">
      <c r="A164" s="644"/>
      <c r="B164" s="378" t="s">
        <v>9</v>
      </c>
      <c r="C164" s="269">
        <v>2003834</v>
      </c>
      <c r="D164" s="71">
        <v>0.2095129677291625</v>
      </c>
      <c r="E164" s="252">
        <v>1334</v>
      </c>
      <c r="F164" s="71">
        <v>1.67682926829269E-2</v>
      </c>
      <c r="G164" s="80">
        <v>589</v>
      </c>
      <c r="H164" s="71">
        <v>9.4795539033457166E-2</v>
      </c>
      <c r="I164" s="80">
        <v>122</v>
      </c>
      <c r="J164" s="71">
        <v>-0.11594202898550721</v>
      </c>
      <c r="K164" s="249">
        <v>149</v>
      </c>
      <c r="L164" s="71">
        <v>-8.0246913580246937E-2</v>
      </c>
      <c r="M164" s="249">
        <v>1300</v>
      </c>
      <c r="N164" s="607"/>
      <c r="O164" s="670"/>
      <c r="P164" s="607"/>
      <c r="Q164" s="252"/>
      <c r="R164" s="71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  <c r="IW164" s="23"/>
      <c r="IX164" s="23"/>
      <c r="IY164" s="23"/>
      <c r="IZ164" s="23"/>
      <c r="JA164" s="23"/>
      <c r="JB164" s="23"/>
      <c r="JC164" s="23"/>
      <c r="JD164" s="23"/>
      <c r="JE164" s="23"/>
      <c r="JF164" s="23"/>
      <c r="JG164" s="23"/>
      <c r="JH164" s="23"/>
      <c r="JI164" s="23"/>
      <c r="JJ164" s="23"/>
      <c r="JK164" s="23"/>
      <c r="JL164" s="23"/>
      <c r="JM164" s="23"/>
      <c r="JN164" s="23"/>
      <c r="JO164" s="23"/>
      <c r="JP164" s="23"/>
      <c r="JQ164" s="23"/>
      <c r="JR164" s="23"/>
      <c r="JS164" s="23"/>
      <c r="JT164" s="23"/>
      <c r="JU164" s="23"/>
      <c r="JV164" s="23"/>
      <c r="JW164" s="23"/>
      <c r="JX164" s="23"/>
      <c r="JY164" s="23"/>
      <c r="JZ164" s="23"/>
      <c r="KA164" s="23"/>
      <c r="KB164" s="23"/>
      <c r="KC164" s="23"/>
      <c r="KD164" s="23"/>
      <c r="KE164" s="23"/>
      <c r="KF164" s="23"/>
      <c r="KG164" s="23"/>
      <c r="KH164" s="23"/>
      <c r="KI164" s="23"/>
      <c r="KJ164" s="23"/>
      <c r="KK164" s="23"/>
      <c r="KL164" s="23"/>
      <c r="KM164" s="23"/>
      <c r="KN164" s="23"/>
      <c r="KO164" s="23"/>
      <c r="KP164" s="23"/>
      <c r="KQ164" s="23"/>
      <c r="KR164" s="23"/>
      <c r="KS164" s="23"/>
      <c r="KT164" s="23"/>
      <c r="KU164" s="23"/>
      <c r="KV164" s="23"/>
      <c r="KW164" s="23"/>
      <c r="KX164" s="23"/>
      <c r="KY164" s="23"/>
      <c r="KZ164" s="23"/>
      <c r="LA164" s="23"/>
      <c r="LB164" s="23"/>
      <c r="LC164" s="23"/>
      <c r="LD164" s="23"/>
      <c r="LE164" s="23"/>
      <c r="LF164" s="23"/>
      <c r="LG164" s="23"/>
      <c r="LH164" s="23"/>
      <c r="LI164" s="23"/>
      <c r="LJ164" s="23"/>
      <c r="LK164" s="23"/>
      <c r="LL164" s="23"/>
      <c r="LM164" s="23"/>
      <c r="LN164" s="23"/>
      <c r="LO164" s="23"/>
      <c r="LP164" s="23"/>
      <c r="LQ164" s="23"/>
      <c r="LR164" s="23"/>
      <c r="LS164" s="23"/>
      <c r="LT164" s="23"/>
      <c r="LU164" s="23"/>
      <c r="LV164" s="23"/>
      <c r="LW164" s="23"/>
      <c r="LX164" s="23"/>
      <c r="LY164" s="23"/>
      <c r="LZ164" s="23"/>
      <c r="MA164" s="23"/>
      <c r="MB164" s="23"/>
      <c r="MC164" s="23"/>
      <c r="MD164" s="23"/>
      <c r="ME164" s="23"/>
      <c r="MF164" s="23"/>
      <c r="MG164" s="23"/>
      <c r="MH164" s="23"/>
      <c r="MI164" s="23"/>
      <c r="MJ164" s="23"/>
      <c r="MK164" s="23"/>
      <c r="ML164" s="23"/>
      <c r="MM164" s="23"/>
      <c r="MN164" s="23"/>
      <c r="MO164" s="23"/>
      <c r="MP164" s="23"/>
      <c r="MQ164" s="23"/>
      <c r="MR164" s="23"/>
      <c r="MS164" s="23"/>
      <c r="MT164" s="23"/>
      <c r="MU164" s="23"/>
      <c r="MV164" s="23"/>
      <c r="MW164" s="23"/>
      <c r="MX164" s="23"/>
      <c r="MY164" s="23"/>
      <c r="MZ164" s="23"/>
      <c r="NA164" s="23"/>
      <c r="NB164" s="23"/>
      <c r="NC164" s="23"/>
      <c r="ND164" s="23"/>
      <c r="NE164" s="23"/>
      <c r="NF164" s="23"/>
      <c r="NG164" s="23"/>
      <c r="NH164" s="23"/>
      <c r="NI164" s="23"/>
      <c r="NJ164" s="23"/>
      <c r="NK164" s="23"/>
      <c r="NL164" s="23"/>
      <c r="NM164" s="23"/>
      <c r="NN164" s="23"/>
      <c r="NO164" s="23"/>
      <c r="NP164" s="23"/>
      <c r="NQ164" s="23"/>
      <c r="NR164" s="23"/>
      <c r="NS164" s="23"/>
      <c r="NT164" s="23"/>
      <c r="NU164" s="23"/>
      <c r="NV164" s="23"/>
      <c r="NW164" s="23"/>
      <c r="NX164" s="23"/>
      <c r="NY164" s="23"/>
      <c r="NZ164" s="23"/>
      <c r="OA164" s="23"/>
      <c r="OB164" s="23"/>
      <c r="OC164" s="23"/>
      <c r="OD164" s="23"/>
      <c r="OE164" s="23"/>
      <c r="OF164" s="23"/>
      <c r="OG164" s="23"/>
      <c r="OH164" s="23"/>
      <c r="OI164" s="23"/>
      <c r="OJ164" s="23"/>
      <c r="OK164" s="23"/>
      <c r="OL164" s="23"/>
      <c r="OM164" s="23"/>
      <c r="ON164" s="23"/>
      <c r="OO164" s="23"/>
      <c r="OP164" s="23"/>
      <c r="OQ164" s="23"/>
      <c r="OR164" s="23"/>
      <c r="OS164" s="23"/>
      <c r="OT164" s="23"/>
      <c r="OU164" s="23"/>
      <c r="OV164" s="23"/>
      <c r="OW164" s="23"/>
      <c r="OX164" s="23"/>
      <c r="OY164" s="23"/>
      <c r="OZ164" s="23"/>
      <c r="PA164" s="23"/>
      <c r="PB164" s="23"/>
      <c r="PC164" s="23"/>
      <c r="PD164" s="23"/>
      <c r="PE164" s="23"/>
      <c r="PF164" s="23"/>
      <c r="PG164" s="23"/>
      <c r="PH164" s="23"/>
      <c r="PI164" s="23"/>
      <c r="PJ164" s="23"/>
      <c r="PK164" s="23"/>
      <c r="PL164" s="23"/>
      <c r="PM164" s="23"/>
      <c r="PN164" s="23"/>
      <c r="PO164" s="23"/>
      <c r="PP164" s="23"/>
      <c r="PQ164" s="23"/>
      <c r="PR164" s="23"/>
      <c r="PS164" s="23"/>
      <c r="PT164" s="23"/>
      <c r="PU164" s="23"/>
      <c r="PV164" s="23"/>
      <c r="PW164" s="23"/>
      <c r="PX164" s="23"/>
      <c r="PY164" s="23"/>
      <c r="PZ164" s="23"/>
      <c r="QA164" s="23"/>
      <c r="QB164" s="23"/>
      <c r="QC164" s="23"/>
      <c r="QD164" s="23"/>
      <c r="QE164" s="23"/>
      <c r="QF164" s="23"/>
      <c r="QG164" s="23"/>
      <c r="QH164" s="23"/>
      <c r="QI164" s="23"/>
      <c r="QJ164" s="23"/>
      <c r="QK164" s="23"/>
      <c r="QL164" s="23"/>
      <c r="QM164" s="23"/>
      <c r="QN164" s="23"/>
      <c r="QO164" s="23"/>
      <c r="QP164" s="23"/>
      <c r="QQ164" s="23"/>
      <c r="QR164" s="23"/>
      <c r="QS164" s="23"/>
      <c r="QT164" s="23"/>
      <c r="QU164" s="23"/>
      <c r="QV164" s="23"/>
      <c r="QW164" s="23"/>
      <c r="QX164" s="23"/>
      <c r="QY164" s="23"/>
      <c r="QZ164" s="23"/>
      <c r="RA164" s="23"/>
      <c r="RB164" s="23"/>
      <c r="RC164" s="23"/>
      <c r="RD164" s="23"/>
      <c r="RE164" s="23"/>
      <c r="RF164" s="23"/>
      <c r="RG164" s="23"/>
      <c r="RH164" s="23"/>
      <c r="RI164" s="23"/>
      <c r="RJ164" s="23"/>
      <c r="RK164" s="23"/>
      <c r="RL164" s="23"/>
      <c r="RM164" s="23"/>
      <c r="RN164" s="23"/>
      <c r="RO164" s="23"/>
      <c r="RP164" s="23"/>
      <c r="RQ164" s="23"/>
      <c r="RR164" s="23"/>
      <c r="RS164" s="23"/>
      <c r="RT164" s="23"/>
      <c r="RU164" s="23"/>
      <c r="RV164" s="23"/>
      <c r="RW164" s="23"/>
      <c r="RX164" s="23"/>
      <c r="RY164" s="23"/>
      <c r="RZ164" s="23"/>
      <c r="SA164" s="23"/>
      <c r="SB164" s="23"/>
      <c r="SC164" s="23"/>
      <c r="SD164" s="23"/>
      <c r="SE164" s="23"/>
      <c r="SF164" s="23"/>
      <c r="SG164" s="23"/>
      <c r="SH164" s="23"/>
      <c r="SI164" s="23"/>
      <c r="SJ164" s="23"/>
      <c r="SK164" s="23"/>
      <c r="SL164" s="23"/>
      <c r="SM164" s="23"/>
      <c r="SN164" s="23"/>
      <c r="SO164" s="23"/>
      <c r="SP164" s="23"/>
      <c r="SQ164" s="23"/>
      <c r="SR164" s="23"/>
      <c r="SS164" s="23"/>
      <c r="ST164" s="23"/>
      <c r="SU164" s="23"/>
      <c r="SV164" s="23"/>
      <c r="SW164" s="23"/>
      <c r="SX164" s="23"/>
      <c r="SY164" s="23"/>
      <c r="SZ164" s="23"/>
      <c r="TA164" s="23"/>
      <c r="TB164" s="23"/>
      <c r="TC164" s="23"/>
      <c r="TD164" s="23"/>
      <c r="TE164" s="23"/>
      <c r="TF164" s="23"/>
      <c r="TG164" s="23"/>
      <c r="TH164" s="23"/>
      <c r="TI164" s="23"/>
      <c r="TJ164" s="23"/>
      <c r="TK164" s="23"/>
      <c r="TL164" s="23"/>
      <c r="TM164" s="23"/>
      <c r="TN164" s="23"/>
      <c r="TO164" s="23"/>
      <c r="TP164" s="23"/>
      <c r="TQ164" s="23"/>
      <c r="TR164" s="23"/>
      <c r="TS164" s="23"/>
      <c r="TT164" s="23"/>
      <c r="TU164" s="23"/>
      <c r="TV164" s="23"/>
      <c r="TW164" s="23"/>
      <c r="TX164" s="23"/>
      <c r="TY164" s="23"/>
      <c r="TZ164" s="23"/>
      <c r="UA164" s="23"/>
      <c r="UB164" s="23"/>
      <c r="UC164" s="23"/>
      <c r="UD164" s="23"/>
      <c r="UE164" s="23"/>
      <c r="UF164" s="23"/>
      <c r="UG164" s="23"/>
      <c r="UH164" s="23"/>
      <c r="UI164" s="23"/>
      <c r="UJ164" s="23"/>
      <c r="UK164" s="23"/>
      <c r="UL164" s="23"/>
      <c r="UM164" s="23"/>
      <c r="UN164" s="23"/>
      <c r="UO164" s="23"/>
      <c r="UP164" s="23"/>
      <c r="UQ164" s="23"/>
      <c r="UR164" s="23"/>
      <c r="US164" s="23"/>
      <c r="UT164" s="23"/>
      <c r="UU164" s="23"/>
      <c r="UV164" s="23"/>
      <c r="UW164" s="23"/>
      <c r="UX164" s="23"/>
      <c r="UY164" s="23"/>
      <c r="UZ164" s="23"/>
      <c r="VA164" s="23"/>
      <c r="VB164" s="23"/>
      <c r="VC164" s="23"/>
      <c r="VD164" s="23"/>
      <c r="VE164" s="23"/>
      <c r="VF164" s="23"/>
      <c r="VG164" s="23"/>
      <c r="VH164" s="23"/>
      <c r="VI164" s="23"/>
      <c r="VJ164" s="23"/>
      <c r="VK164" s="23"/>
      <c r="VL164" s="23"/>
      <c r="VM164" s="23"/>
      <c r="VN164" s="23"/>
      <c r="VO164" s="23"/>
      <c r="VP164" s="23"/>
      <c r="VQ164" s="23"/>
      <c r="VR164" s="23"/>
      <c r="VS164" s="23"/>
      <c r="VT164" s="23"/>
      <c r="VU164" s="23"/>
      <c r="VV164" s="23"/>
      <c r="VW164" s="23"/>
      <c r="VX164" s="23"/>
      <c r="VY164" s="23"/>
      <c r="VZ164" s="23"/>
      <c r="WA164" s="23"/>
      <c r="WB164" s="23"/>
      <c r="WC164" s="23"/>
      <c r="WD164" s="23"/>
      <c r="WE164" s="23"/>
      <c r="WF164" s="23"/>
      <c r="WG164" s="23"/>
      <c r="WH164" s="23"/>
      <c r="WI164" s="23"/>
      <c r="WJ164" s="23"/>
      <c r="WK164" s="23"/>
      <c r="WL164" s="23"/>
      <c r="WM164" s="23"/>
      <c r="WN164" s="23"/>
      <c r="WO164" s="23"/>
      <c r="WP164" s="23"/>
      <c r="WQ164" s="23"/>
      <c r="WR164" s="23"/>
      <c r="WS164" s="23"/>
      <c r="WT164" s="23"/>
      <c r="WU164" s="23"/>
      <c r="WV164" s="23"/>
      <c r="WW164" s="23"/>
      <c r="WX164" s="23"/>
      <c r="WY164" s="23"/>
      <c r="WZ164" s="23"/>
      <c r="XA164" s="23"/>
      <c r="XB164" s="23"/>
      <c r="XC164" s="23"/>
      <c r="XD164" s="23"/>
      <c r="XE164" s="23"/>
      <c r="XF164" s="23"/>
      <c r="XG164" s="23"/>
      <c r="XH164" s="23"/>
      <c r="XI164" s="23"/>
      <c r="XJ164" s="23"/>
      <c r="XK164" s="23"/>
      <c r="XL164" s="23"/>
      <c r="XM164" s="23"/>
      <c r="XN164" s="23"/>
      <c r="XO164" s="23"/>
      <c r="XP164" s="23"/>
      <c r="XQ164" s="23"/>
      <c r="XR164" s="23"/>
      <c r="XS164" s="23"/>
      <c r="XT164" s="23"/>
      <c r="XU164" s="23"/>
      <c r="XV164" s="23"/>
      <c r="XW164" s="23"/>
      <c r="XX164" s="23"/>
      <c r="XY164" s="23"/>
      <c r="XZ164" s="23"/>
      <c r="YA164" s="23"/>
      <c r="YB164" s="23"/>
      <c r="YC164" s="23"/>
      <c r="YD164" s="23"/>
      <c r="YE164" s="23"/>
      <c r="YF164" s="23"/>
      <c r="YG164" s="23"/>
      <c r="YH164" s="23"/>
      <c r="YI164" s="23"/>
      <c r="YJ164" s="23"/>
      <c r="YK164" s="23"/>
      <c r="YL164" s="23"/>
      <c r="YM164" s="23"/>
      <c r="YN164" s="23"/>
      <c r="YO164" s="23"/>
      <c r="YP164" s="23"/>
      <c r="YQ164" s="23"/>
      <c r="YR164" s="23"/>
      <c r="YS164" s="23"/>
      <c r="YT164" s="23"/>
      <c r="YU164" s="23"/>
      <c r="YV164" s="23"/>
      <c r="YW164" s="23"/>
      <c r="YX164" s="23"/>
      <c r="YY164" s="23"/>
      <c r="YZ164" s="23"/>
      <c r="ZA164" s="23"/>
      <c r="ZB164" s="23"/>
      <c r="ZC164" s="23"/>
      <c r="ZD164" s="23"/>
      <c r="ZE164" s="23"/>
      <c r="ZF164" s="23"/>
      <c r="ZG164" s="23"/>
      <c r="ZH164" s="23"/>
    </row>
    <row r="165" spans="1:684" s="20" customFormat="1" ht="13.55" customHeight="1">
      <c r="A165" s="644"/>
      <c r="B165" s="378" t="s">
        <v>216</v>
      </c>
      <c r="C165" s="269">
        <v>2098126</v>
      </c>
      <c r="D165" s="71">
        <v>0.17983801538195943</v>
      </c>
      <c r="E165" s="252">
        <v>1165</v>
      </c>
      <c r="F165" s="71">
        <v>2.6431718061673992E-2</v>
      </c>
      <c r="G165" s="80">
        <v>519</v>
      </c>
      <c r="H165" s="71">
        <v>0.18493150684931514</v>
      </c>
      <c r="I165" s="80">
        <v>133</v>
      </c>
      <c r="J165" s="71">
        <v>-0.18902439024390238</v>
      </c>
      <c r="K165" s="249">
        <v>94</v>
      </c>
      <c r="L165" s="71">
        <v>-0.3380281690140845</v>
      </c>
      <c r="M165" s="249">
        <v>1174</v>
      </c>
      <c r="N165" s="607"/>
      <c r="O165" s="670"/>
      <c r="P165" s="607"/>
      <c r="Q165" s="252"/>
      <c r="R165" s="71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  <c r="IW165" s="23"/>
      <c r="IX165" s="23"/>
      <c r="IY165" s="23"/>
      <c r="IZ165" s="23"/>
      <c r="JA165" s="23"/>
      <c r="JB165" s="23"/>
      <c r="JC165" s="23"/>
      <c r="JD165" s="23"/>
      <c r="JE165" s="23"/>
      <c r="JF165" s="23"/>
      <c r="JG165" s="23"/>
      <c r="JH165" s="23"/>
      <c r="JI165" s="23"/>
      <c r="JJ165" s="23"/>
      <c r="JK165" s="23"/>
      <c r="JL165" s="23"/>
      <c r="JM165" s="23"/>
      <c r="JN165" s="23"/>
      <c r="JO165" s="23"/>
      <c r="JP165" s="23"/>
      <c r="JQ165" s="23"/>
      <c r="JR165" s="23"/>
      <c r="JS165" s="23"/>
      <c r="JT165" s="23"/>
      <c r="JU165" s="23"/>
      <c r="JV165" s="23"/>
      <c r="JW165" s="23"/>
      <c r="JX165" s="23"/>
      <c r="JY165" s="23"/>
      <c r="JZ165" s="23"/>
      <c r="KA165" s="23"/>
      <c r="KB165" s="23"/>
      <c r="KC165" s="23"/>
      <c r="KD165" s="23"/>
      <c r="KE165" s="23"/>
      <c r="KF165" s="23"/>
      <c r="KG165" s="23"/>
      <c r="KH165" s="23"/>
      <c r="KI165" s="23"/>
      <c r="KJ165" s="23"/>
      <c r="KK165" s="23"/>
      <c r="KL165" s="23"/>
      <c r="KM165" s="23"/>
      <c r="KN165" s="23"/>
      <c r="KO165" s="23"/>
      <c r="KP165" s="23"/>
      <c r="KQ165" s="23"/>
      <c r="KR165" s="23"/>
      <c r="KS165" s="23"/>
      <c r="KT165" s="23"/>
      <c r="KU165" s="23"/>
      <c r="KV165" s="23"/>
      <c r="KW165" s="23"/>
      <c r="KX165" s="23"/>
      <c r="KY165" s="23"/>
      <c r="KZ165" s="23"/>
      <c r="LA165" s="23"/>
      <c r="LB165" s="23"/>
      <c r="LC165" s="23"/>
      <c r="LD165" s="23"/>
      <c r="LE165" s="23"/>
      <c r="LF165" s="23"/>
      <c r="LG165" s="23"/>
      <c r="LH165" s="23"/>
      <c r="LI165" s="23"/>
      <c r="LJ165" s="23"/>
      <c r="LK165" s="23"/>
      <c r="LL165" s="23"/>
      <c r="LM165" s="23"/>
      <c r="LN165" s="23"/>
      <c r="LO165" s="23"/>
      <c r="LP165" s="23"/>
      <c r="LQ165" s="23"/>
      <c r="LR165" s="23"/>
      <c r="LS165" s="23"/>
      <c r="LT165" s="23"/>
      <c r="LU165" s="23"/>
      <c r="LV165" s="23"/>
      <c r="LW165" s="23"/>
      <c r="LX165" s="23"/>
      <c r="LY165" s="23"/>
      <c r="LZ165" s="23"/>
      <c r="MA165" s="23"/>
      <c r="MB165" s="23"/>
      <c r="MC165" s="23"/>
      <c r="MD165" s="23"/>
      <c r="ME165" s="23"/>
      <c r="MF165" s="23"/>
      <c r="MG165" s="23"/>
      <c r="MH165" s="23"/>
      <c r="MI165" s="23"/>
      <c r="MJ165" s="23"/>
      <c r="MK165" s="23"/>
      <c r="ML165" s="23"/>
      <c r="MM165" s="23"/>
      <c r="MN165" s="23"/>
      <c r="MO165" s="23"/>
      <c r="MP165" s="23"/>
      <c r="MQ165" s="23"/>
      <c r="MR165" s="23"/>
      <c r="MS165" s="23"/>
      <c r="MT165" s="23"/>
      <c r="MU165" s="23"/>
      <c r="MV165" s="23"/>
      <c r="MW165" s="23"/>
      <c r="MX165" s="23"/>
      <c r="MY165" s="23"/>
      <c r="MZ165" s="23"/>
      <c r="NA165" s="23"/>
      <c r="NB165" s="23"/>
      <c r="NC165" s="23"/>
      <c r="ND165" s="23"/>
      <c r="NE165" s="23"/>
      <c r="NF165" s="23"/>
      <c r="NG165" s="23"/>
      <c r="NH165" s="23"/>
      <c r="NI165" s="23"/>
      <c r="NJ165" s="23"/>
      <c r="NK165" s="23"/>
      <c r="NL165" s="23"/>
      <c r="NM165" s="23"/>
      <c r="NN165" s="23"/>
      <c r="NO165" s="23"/>
      <c r="NP165" s="23"/>
      <c r="NQ165" s="23"/>
      <c r="NR165" s="23"/>
      <c r="NS165" s="23"/>
      <c r="NT165" s="23"/>
      <c r="NU165" s="23"/>
      <c r="NV165" s="23"/>
      <c r="NW165" s="23"/>
      <c r="NX165" s="23"/>
      <c r="NY165" s="23"/>
      <c r="NZ165" s="23"/>
      <c r="OA165" s="23"/>
      <c r="OB165" s="23"/>
      <c r="OC165" s="23"/>
      <c r="OD165" s="23"/>
      <c r="OE165" s="23"/>
      <c r="OF165" s="23"/>
      <c r="OG165" s="23"/>
      <c r="OH165" s="23"/>
      <c r="OI165" s="23"/>
      <c r="OJ165" s="23"/>
      <c r="OK165" s="23"/>
      <c r="OL165" s="23"/>
      <c r="OM165" s="23"/>
      <c r="ON165" s="23"/>
      <c r="OO165" s="23"/>
      <c r="OP165" s="23"/>
      <c r="OQ165" s="23"/>
      <c r="OR165" s="23"/>
      <c r="OS165" s="23"/>
      <c r="OT165" s="23"/>
      <c r="OU165" s="23"/>
      <c r="OV165" s="23"/>
      <c r="OW165" s="23"/>
      <c r="OX165" s="23"/>
      <c r="OY165" s="23"/>
      <c r="OZ165" s="23"/>
      <c r="PA165" s="23"/>
      <c r="PB165" s="23"/>
      <c r="PC165" s="23"/>
      <c r="PD165" s="23"/>
      <c r="PE165" s="23"/>
      <c r="PF165" s="23"/>
      <c r="PG165" s="23"/>
      <c r="PH165" s="23"/>
      <c r="PI165" s="23"/>
      <c r="PJ165" s="23"/>
      <c r="PK165" s="23"/>
      <c r="PL165" s="23"/>
      <c r="PM165" s="23"/>
      <c r="PN165" s="23"/>
      <c r="PO165" s="23"/>
      <c r="PP165" s="23"/>
      <c r="PQ165" s="23"/>
      <c r="PR165" s="23"/>
      <c r="PS165" s="23"/>
      <c r="PT165" s="23"/>
      <c r="PU165" s="23"/>
      <c r="PV165" s="23"/>
      <c r="PW165" s="23"/>
      <c r="PX165" s="23"/>
      <c r="PY165" s="23"/>
      <c r="PZ165" s="23"/>
      <c r="QA165" s="23"/>
      <c r="QB165" s="23"/>
      <c r="QC165" s="23"/>
      <c r="QD165" s="23"/>
      <c r="QE165" s="23"/>
      <c r="QF165" s="23"/>
      <c r="QG165" s="23"/>
      <c r="QH165" s="23"/>
      <c r="QI165" s="23"/>
      <c r="QJ165" s="23"/>
      <c r="QK165" s="23"/>
      <c r="QL165" s="23"/>
      <c r="QM165" s="23"/>
      <c r="QN165" s="23"/>
      <c r="QO165" s="23"/>
      <c r="QP165" s="23"/>
      <c r="QQ165" s="23"/>
      <c r="QR165" s="23"/>
      <c r="QS165" s="23"/>
      <c r="QT165" s="23"/>
      <c r="QU165" s="23"/>
      <c r="QV165" s="23"/>
      <c r="QW165" s="23"/>
      <c r="QX165" s="23"/>
      <c r="QY165" s="23"/>
      <c r="QZ165" s="23"/>
      <c r="RA165" s="23"/>
      <c r="RB165" s="23"/>
      <c r="RC165" s="23"/>
      <c r="RD165" s="23"/>
      <c r="RE165" s="23"/>
      <c r="RF165" s="23"/>
      <c r="RG165" s="23"/>
      <c r="RH165" s="23"/>
      <c r="RI165" s="23"/>
      <c r="RJ165" s="23"/>
      <c r="RK165" s="23"/>
      <c r="RL165" s="23"/>
      <c r="RM165" s="23"/>
      <c r="RN165" s="23"/>
      <c r="RO165" s="23"/>
      <c r="RP165" s="23"/>
      <c r="RQ165" s="23"/>
      <c r="RR165" s="23"/>
      <c r="RS165" s="23"/>
      <c r="RT165" s="23"/>
      <c r="RU165" s="23"/>
      <c r="RV165" s="23"/>
      <c r="RW165" s="23"/>
      <c r="RX165" s="23"/>
      <c r="RY165" s="23"/>
      <c r="RZ165" s="23"/>
      <c r="SA165" s="23"/>
      <c r="SB165" s="23"/>
      <c r="SC165" s="23"/>
      <c r="SD165" s="23"/>
      <c r="SE165" s="23"/>
      <c r="SF165" s="23"/>
      <c r="SG165" s="23"/>
      <c r="SH165" s="23"/>
      <c r="SI165" s="23"/>
      <c r="SJ165" s="23"/>
      <c r="SK165" s="23"/>
      <c r="SL165" s="23"/>
      <c r="SM165" s="23"/>
      <c r="SN165" s="23"/>
      <c r="SO165" s="23"/>
      <c r="SP165" s="23"/>
      <c r="SQ165" s="23"/>
      <c r="SR165" s="23"/>
      <c r="SS165" s="23"/>
      <c r="ST165" s="23"/>
      <c r="SU165" s="23"/>
      <c r="SV165" s="23"/>
      <c r="SW165" s="23"/>
      <c r="SX165" s="23"/>
      <c r="SY165" s="23"/>
      <c r="SZ165" s="23"/>
      <c r="TA165" s="23"/>
      <c r="TB165" s="23"/>
      <c r="TC165" s="23"/>
      <c r="TD165" s="23"/>
      <c r="TE165" s="23"/>
      <c r="TF165" s="23"/>
      <c r="TG165" s="23"/>
      <c r="TH165" s="23"/>
      <c r="TI165" s="23"/>
      <c r="TJ165" s="23"/>
      <c r="TK165" s="23"/>
      <c r="TL165" s="23"/>
      <c r="TM165" s="23"/>
      <c r="TN165" s="23"/>
      <c r="TO165" s="23"/>
      <c r="TP165" s="23"/>
      <c r="TQ165" s="23"/>
      <c r="TR165" s="23"/>
      <c r="TS165" s="23"/>
      <c r="TT165" s="23"/>
      <c r="TU165" s="23"/>
      <c r="TV165" s="23"/>
      <c r="TW165" s="23"/>
      <c r="TX165" s="23"/>
      <c r="TY165" s="23"/>
      <c r="TZ165" s="23"/>
      <c r="UA165" s="23"/>
      <c r="UB165" s="23"/>
      <c r="UC165" s="23"/>
      <c r="UD165" s="23"/>
      <c r="UE165" s="23"/>
      <c r="UF165" s="23"/>
      <c r="UG165" s="23"/>
      <c r="UH165" s="23"/>
      <c r="UI165" s="23"/>
      <c r="UJ165" s="23"/>
      <c r="UK165" s="23"/>
      <c r="UL165" s="23"/>
      <c r="UM165" s="23"/>
      <c r="UN165" s="23"/>
      <c r="UO165" s="23"/>
      <c r="UP165" s="23"/>
      <c r="UQ165" s="23"/>
      <c r="UR165" s="23"/>
      <c r="US165" s="23"/>
      <c r="UT165" s="23"/>
      <c r="UU165" s="23"/>
      <c r="UV165" s="23"/>
      <c r="UW165" s="23"/>
      <c r="UX165" s="23"/>
      <c r="UY165" s="23"/>
      <c r="UZ165" s="23"/>
      <c r="VA165" s="23"/>
      <c r="VB165" s="23"/>
      <c r="VC165" s="23"/>
      <c r="VD165" s="23"/>
      <c r="VE165" s="23"/>
      <c r="VF165" s="23"/>
      <c r="VG165" s="23"/>
      <c r="VH165" s="23"/>
      <c r="VI165" s="23"/>
      <c r="VJ165" s="23"/>
      <c r="VK165" s="23"/>
      <c r="VL165" s="23"/>
      <c r="VM165" s="23"/>
      <c r="VN165" s="23"/>
      <c r="VO165" s="23"/>
      <c r="VP165" s="23"/>
      <c r="VQ165" s="23"/>
      <c r="VR165" s="23"/>
      <c r="VS165" s="23"/>
      <c r="VT165" s="23"/>
      <c r="VU165" s="23"/>
      <c r="VV165" s="23"/>
      <c r="VW165" s="23"/>
      <c r="VX165" s="23"/>
      <c r="VY165" s="23"/>
      <c r="VZ165" s="23"/>
      <c r="WA165" s="23"/>
      <c r="WB165" s="23"/>
      <c r="WC165" s="23"/>
      <c r="WD165" s="23"/>
      <c r="WE165" s="23"/>
      <c r="WF165" s="23"/>
      <c r="WG165" s="23"/>
      <c r="WH165" s="23"/>
      <c r="WI165" s="23"/>
      <c r="WJ165" s="23"/>
      <c r="WK165" s="23"/>
      <c r="WL165" s="23"/>
      <c r="WM165" s="23"/>
      <c r="WN165" s="23"/>
      <c r="WO165" s="23"/>
      <c r="WP165" s="23"/>
      <c r="WQ165" s="23"/>
      <c r="WR165" s="23"/>
      <c r="WS165" s="23"/>
      <c r="WT165" s="23"/>
      <c r="WU165" s="23"/>
      <c r="WV165" s="23"/>
      <c r="WW165" s="23"/>
      <c r="WX165" s="23"/>
      <c r="WY165" s="23"/>
      <c r="WZ165" s="23"/>
      <c r="XA165" s="23"/>
      <c r="XB165" s="23"/>
      <c r="XC165" s="23"/>
      <c r="XD165" s="23"/>
      <c r="XE165" s="23"/>
      <c r="XF165" s="23"/>
      <c r="XG165" s="23"/>
      <c r="XH165" s="23"/>
      <c r="XI165" s="23"/>
      <c r="XJ165" s="23"/>
      <c r="XK165" s="23"/>
      <c r="XL165" s="23"/>
      <c r="XM165" s="23"/>
      <c r="XN165" s="23"/>
      <c r="XO165" s="23"/>
      <c r="XP165" s="23"/>
      <c r="XQ165" s="23"/>
      <c r="XR165" s="23"/>
      <c r="XS165" s="23"/>
      <c r="XT165" s="23"/>
      <c r="XU165" s="23"/>
      <c r="XV165" s="23"/>
      <c r="XW165" s="23"/>
      <c r="XX165" s="23"/>
      <c r="XY165" s="23"/>
      <c r="XZ165" s="23"/>
      <c r="YA165" s="23"/>
      <c r="YB165" s="23"/>
      <c r="YC165" s="23"/>
      <c r="YD165" s="23"/>
      <c r="YE165" s="23"/>
      <c r="YF165" s="23"/>
      <c r="YG165" s="23"/>
      <c r="YH165" s="23"/>
      <c r="YI165" s="23"/>
      <c r="YJ165" s="23"/>
      <c r="YK165" s="23"/>
      <c r="YL165" s="23"/>
      <c r="YM165" s="23"/>
      <c r="YN165" s="23"/>
      <c r="YO165" s="23"/>
      <c r="YP165" s="23"/>
      <c r="YQ165" s="23"/>
      <c r="YR165" s="23"/>
      <c r="YS165" s="23"/>
      <c r="YT165" s="23"/>
      <c r="YU165" s="23"/>
      <c r="YV165" s="23"/>
      <c r="YW165" s="23"/>
      <c r="YX165" s="23"/>
      <c r="YY165" s="23"/>
      <c r="YZ165" s="23"/>
      <c r="ZA165" s="23"/>
      <c r="ZB165" s="23"/>
      <c r="ZC165" s="23"/>
      <c r="ZD165" s="23"/>
      <c r="ZE165" s="23"/>
      <c r="ZF165" s="23"/>
      <c r="ZG165" s="23"/>
      <c r="ZH165" s="23"/>
    </row>
    <row r="166" spans="1:684" s="20" customFormat="1" ht="13.55" customHeight="1">
      <c r="A166" s="644"/>
      <c r="B166" s="378" t="s">
        <v>217</v>
      </c>
      <c r="C166" s="269">
        <v>2389447</v>
      </c>
      <c r="D166" s="71">
        <v>0.14543102142403797</v>
      </c>
      <c r="E166" s="252">
        <v>2088</v>
      </c>
      <c r="F166" s="71">
        <v>0.12742980561555073</v>
      </c>
      <c r="G166" s="80">
        <v>278</v>
      </c>
      <c r="H166" s="71">
        <v>0.14403292181069949</v>
      </c>
      <c r="I166" s="80">
        <v>177</v>
      </c>
      <c r="J166" s="71">
        <v>-0.23376623376623373</v>
      </c>
      <c r="K166" s="249">
        <v>108</v>
      </c>
      <c r="L166" s="71">
        <v>0.125</v>
      </c>
      <c r="M166" s="249">
        <v>2100</v>
      </c>
      <c r="N166" s="607"/>
      <c r="O166" s="670"/>
      <c r="P166" s="607"/>
      <c r="Q166" s="252"/>
      <c r="R166" s="71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  <c r="JB166" s="23"/>
      <c r="JC166" s="23"/>
      <c r="JD166" s="23"/>
      <c r="JE166" s="23"/>
      <c r="JF166" s="23"/>
      <c r="JG166" s="23"/>
      <c r="JH166" s="23"/>
      <c r="JI166" s="23"/>
      <c r="JJ166" s="23"/>
      <c r="JK166" s="23"/>
      <c r="JL166" s="23"/>
      <c r="JM166" s="23"/>
      <c r="JN166" s="23"/>
      <c r="JO166" s="23"/>
      <c r="JP166" s="23"/>
      <c r="JQ166" s="23"/>
      <c r="JR166" s="23"/>
      <c r="JS166" s="23"/>
      <c r="JT166" s="23"/>
      <c r="JU166" s="23"/>
      <c r="JV166" s="23"/>
      <c r="JW166" s="23"/>
      <c r="JX166" s="23"/>
      <c r="JY166" s="23"/>
      <c r="JZ166" s="23"/>
      <c r="KA166" s="23"/>
      <c r="KB166" s="23"/>
      <c r="KC166" s="23"/>
      <c r="KD166" s="23"/>
      <c r="KE166" s="23"/>
      <c r="KF166" s="23"/>
      <c r="KG166" s="23"/>
      <c r="KH166" s="23"/>
      <c r="KI166" s="23"/>
      <c r="KJ166" s="23"/>
      <c r="KK166" s="23"/>
      <c r="KL166" s="23"/>
      <c r="KM166" s="23"/>
      <c r="KN166" s="23"/>
      <c r="KO166" s="23"/>
      <c r="KP166" s="23"/>
      <c r="KQ166" s="23"/>
      <c r="KR166" s="23"/>
      <c r="KS166" s="23"/>
      <c r="KT166" s="23"/>
      <c r="KU166" s="23"/>
      <c r="KV166" s="23"/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  <c r="SY166" s="23"/>
      <c r="SZ166" s="23"/>
      <c r="TA166" s="23"/>
      <c r="TB166" s="23"/>
      <c r="TC166" s="23"/>
      <c r="TD166" s="23"/>
      <c r="TE166" s="23"/>
      <c r="TF166" s="23"/>
      <c r="TG166" s="23"/>
      <c r="TH166" s="23"/>
      <c r="TI166" s="23"/>
      <c r="TJ166" s="23"/>
      <c r="TK166" s="23"/>
      <c r="TL166" s="23"/>
      <c r="TM166" s="23"/>
      <c r="TN166" s="23"/>
      <c r="TO166" s="23"/>
      <c r="TP166" s="23"/>
      <c r="TQ166" s="23"/>
      <c r="TR166" s="23"/>
      <c r="TS166" s="23"/>
      <c r="TT166" s="23"/>
      <c r="TU166" s="23"/>
      <c r="TV166" s="23"/>
      <c r="TW166" s="23"/>
      <c r="TX166" s="23"/>
      <c r="TY166" s="23"/>
      <c r="TZ166" s="23"/>
      <c r="UA166" s="23"/>
      <c r="UB166" s="23"/>
      <c r="UC166" s="23"/>
      <c r="UD166" s="23"/>
      <c r="UE166" s="23"/>
      <c r="UF166" s="23"/>
      <c r="UG166" s="23"/>
      <c r="UH166" s="23"/>
      <c r="UI166" s="23"/>
      <c r="UJ166" s="23"/>
      <c r="UK166" s="23"/>
      <c r="UL166" s="23"/>
      <c r="UM166" s="23"/>
      <c r="UN166" s="23"/>
      <c r="UO166" s="23"/>
      <c r="UP166" s="23"/>
      <c r="UQ166" s="23"/>
      <c r="UR166" s="23"/>
      <c r="US166" s="23"/>
      <c r="UT166" s="23"/>
      <c r="UU166" s="23"/>
      <c r="UV166" s="23"/>
      <c r="UW166" s="23"/>
      <c r="UX166" s="23"/>
      <c r="UY166" s="23"/>
      <c r="UZ166" s="23"/>
      <c r="VA166" s="23"/>
      <c r="VB166" s="23"/>
      <c r="VC166" s="23"/>
      <c r="VD166" s="23"/>
      <c r="VE166" s="23"/>
      <c r="VF166" s="23"/>
      <c r="VG166" s="23"/>
      <c r="VH166" s="23"/>
      <c r="VI166" s="23"/>
      <c r="VJ166" s="23"/>
      <c r="VK166" s="23"/>
      <c r="VL166" s="23"/>
      <c r="VM166" s="23"/>
      <c r="VN166" s="23"/>
      <c r="VO166" s="23"/>
      <c r="VP166" s="23"/>
      <c r="VQ166" s="23"/>
      <c r="VR166" s="23"/>
      <c r="VS166" s="23"/>
      <c r="VT166" s="23"/>
      <c r="VU166" s="23"/>
      <c r="VV166" s="23"/>
      <c r="VW166" s="23"/>
      <c r="VX166" s="23"/>
      <c r="VY166" s="23"/>
      <c r="VZ166" s="23"/>
      <c r="WA166" s="23"/>
      <c r="WB166" s="23"/>
      <c r="WC166" s="23"/>
      <c r="WD166" s="23"/>
      <c r="WE166" s="23"/>
      <c r="WF166" s="23"/>
      <c r="WG166" s="23"/>
      <c r="WH166" s="23"/>
      <c r="WI166" s="23"/>
      <c r="WJ166" s="23"/>
      <c r="WK166" s="23"/>
      <c r="WL166" s="23"/>
      <c r="WM166" s="23"/>
      <c r="WN166" s="23"/>
      <c r="WO166" s="23"/>
      <c r="WP166" s="23"/>
      <c r="WQ166" s="23"/>
      <c r="WR166" s="23"/>
      <c r="WS166" s="23"/>
      <c r="WT166" s="23"/>
      <c r="WU166" s="23"/>
      <c r="WV166" s="23"/>
      <c r="WW166" s="23"/>
      <c r="WX166" s="23"/>
      <c r="WY166" s="23"/>
      <c r="WZ166" s="23"/>
      <c r="XA166" s="23"/>
      <c r="XB166" s="23"/>
      <c r="XC166" s="23"/>
      <c r="XD166" s="23"/>
      <c r="XE166" s="23"/>
      <c r="XF166" s="23"/>
      <c r="XG166" s="23"/>
      <c r="XH166" s="23"/>
      <c r="XI166" s="23"/>
      <c r="XJ166" s="23"/>
      <c r="XK166" s="23"/>
      <c r="XL166" s="23"/>
      <c r="XM166" s="23"/>
      <c r="XN166" s="23"/>
      <c r="XO166" s="23"/>
      <c r="XP166" s="23"/>
      <c r="XQ166" s="23"/>
      <c r="XR166" s="23"/>
      <c r="XS166" s="23"/>
      <c r="XT166" s="23"/>
      <c r="XU166" s="23"/>
      <c r="XV166" s="23"/>
      <c r="XW166" s="23"/>
      <c r="XX166" s="23"/>
      <c r="XY166" s="23"/>
      <c r="XZ166" s="23"/>
      <c r="YA166" s="23"/>
      <c r="YB166" s="23"/>
      <c r="YC166" s="23"/>
      <c r="YD166" s="23"/>
      <c r="YE166" s="23"/>
      <c r="YF166" s="23"/>
      <c r="YG166" s="23"/>
      <c r="YH166" s="23"/>
      <c r="YI166" s="23"/>
      <c r="YJ166" s="23"/>
      <c r="YK166" s="23"/>
      <c r="YL166" s="23"/>
      <c r="YM166" s="23"/>
      <c r="YN166" s="23"/>
      <c r="YO166" s="23"/>
      <c r="YP166" s="23"/>
      <c r="YQ166" s="23"/>
      <c r="YR166" s="23"/>
      <c r="YS166" s="23"/>
      <c r="YT166" s="23"/>
      <c r="YU166" s="23"/>
      <c r="YV166" s="23"/>
      <c r="YW166" s="23"/>
      <c r="YX166" s="23"/>
      <c r="YY166" s="23"/>
      <c r="YZ166" s="23"/>
      <c r="ZA166" s="23"/>
      <c r="ZB166" s="23"/>
      <c r="ZC166" s="23"/>
      <c r="ZD166" s="23"/>
      <c r="ZE166" s="23"/>
      <c r="ZF166" s="23"/>
      <c r="ZG166" s="23"/>
      <c r="ZH166" s="23"/>
    </row>
    <row r="167" spans="1:684" s="20" customFormat="1" ht="13.55" customHeight="1">
      <c r="A167" s="644"/>
      <c r="B167" s="378" t="s">
        <v>218</v>
      </c>
      <c r="C167" s="269">
        <v>2385301</v>
      </c>
      <c r="D167" s="71">
        <v>0.15553416485768867</v>
      </c>
      <c r="E167" s="252">
        <v>2018</v>
      </c>
      <c r="F167" s="71">
        <v>-4.495977283483199E-2</v>
      </c>
      <c r="G167" s="80">
        <v>277</v>
      </c>
      <c r="H167" s="71">
        <v>-7.3578595317725703E-2</v>
      </c>
      <c r="I167" s="80">
        <v>247</v>
      </c>
      <c r="J167" s="71">
        <v>-1.9841269841269882E-2</v>
      </c>
      <c r="K167" s="249">
        <v>90</v>
      </c>
      <c r="L167" s="71">
        <v>-9.9999999999999978E-2</v>
      </c>
      <c r="M167" s="249">
        <v>1925</v>
      </c>
      <c r="N167" s="607"/>
      <c r="O167" s="670"/>
      <c r="P167" s="607"/>
      <c r="Q167" s="252"/>
      <c r="R167" s="71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  <c r="IW167" s="23"/>
      <c r="IX167" s="23"/>
      <c r="IY167" s="23"/>
      <c r="IZ167" s="23"/>
      <c r="JA167" s="23"/>
      <c r="JB167" s="23"/>
      <c r="JC167" s="23"/>
      <c r="JD167" s="23"/>
      <c r="JE167" s="23"/>
      <c r="JF167" s="23"/>
      <c r="JG167" s="23"/>
      <c r="JH167" s="23"/>
      <c r="JI167" s="23"/>
      <c r="JJ167" s="23"/>
      <c r="JK167" s="23"/>
      <c r="JL167" s="23"/>
      <c r="JM167" s="23"/>
      <c r="JN167" s="23"/>
      <c r="JO167" s="23"/>
      <c r="JP167" s="23"/>
      <c r="JQ167" s="23"/>
      <c r="JR167" s="23"/>
      <c r="JS167" s="23"/>
      <c r="JT167" s="23"/>
      <c r="JU167" s="23"/>
      <c r="JV167" s="23"/>
      <c r="JW167" s="23"/>
      <c r="JX167" s="23"/>
      <c r="JY167" s="23"/>
      <c r="JZ167" s="23"/>
      <c r="KA167" s="23"/>
      <c r="KB167" s="23"/>
      <c r="KC167" s="23"/>
      <c r="KD167" s="23"/>
      <c r="KE167" s="23"/>
      <c r="KF167" s="23"/>
      <c r="KG167" s="23"/>
      <c r="KH167" s="23"/>
      <c r="KI167" s="23"/>
      <c r="KJ167" s="23"/>
      <c r="KK167" s="23"/>
      <c r="KL167" s="23"/>
      <c r="KM167" s="23"/>
      <c r="KN167" s="23"/>
      <c r="KO167" s="23"/>
      <c r="KP167" s="23"/>
      <c r="KQ167" s="23"/>
      <c r="KR167" s="23"/>
      <c r="KS167" s="23"/>
      <c r="KT167" s="23"/>
      <c r="KU167" s="23"/>
      <c r="KV167" s="23"/>
      <c r="KW167" s="23"/>
      <c r="KX167" s="23"/>
      <c r="KY167" s="23"/>
      <c r="KZ167" s="23"/>
      <c r="LA167" s="23"/>
      <c r="LB167" s="23"/>
      <c r="LC167" s="23"/>
      <c r="LD167" s="23"/>
      <c r="LE167" s="23"/>
      <c r="LF167" s="23"/>
      <c r="LG167" s="23"/>
      <c r="LH167" s="23"/>
      <c r="LI167" s="23"/>
      <c r="LJ167" s="23"/>
      <c r="LK167" s="23"/>
      <c r="LL167" s="23"/>
      <c r="LM167" s="23"/>
      <c r="LN167" s="23"/>
      <c r="LO167" s="23"/>
      <c r="LP167" s="23"/>
      <c r="LQ167" s="23"/>
      <c r="LR167" s="23"/>
      <c r="LS167" s="23"/>
      <c r="LT167" s="23"/>
      <c r="LU167" s="23"/>
      <c r="LV167" s="23"/>
      <c r="LW167" s="23"/>
      <c r="LX167" s="23"/>
      <c r="LY167" s="23"/>
      <c r="LZ167" s="23"/>
      <c r="MA167" s="23"/>
      <c r="MB167" s="23"/>
      <c r="MC167" s="23"/>
      <c r="MD167" s="23"/>
      <c r="ME167" s="23"/>
      <c r="MF167" s="23"/>
      <c r="MG167" s="23"/>
      <c r="MH167" s="23"/>
      <c r="MI167" s="23"/>
      <c r="MJ167" s="23"/>
      <c r="MK167" s="23"/>
      <c r="ML167" s="23"/>
      <c r="MM167" s="23"/>
      <c r="MN167" s="23"/>
      <c r="MO167" s="23"/>
      <c r="MP167" s="23"/>
      <c r="MQ167" s="23"/>
      <c r="MR167" s="23"/>
      <c r="MS167" s="23"/>
      <c r="MT167" s="23"/>
      <c r="MU167" s="23"/>
      <c r="MV167" s="23"/>
      <c r="MW167" s="23"/>
      <c r="MX167" s="23"/>
      <c r="MY167" s="23"/>
      <c r="MZ167" s="23"/>
      <c r="NA167" s="23"/>
      <c r="NB167" s="23"/>
      <c r="NC167" s="23"/>
      <c r="ND167" s="23"/>
      <c r="NE167" s="23"/>
      <c r="NF167" s="23"/>
      <c r="NG167" s="23"/>
      <c r="NH167" s="23"/>
      <c r="NI167" s="23"/>
      <c r="NJ167" s="23"/>
      <c r="NK167" s="23"/>
      <c r="NL167" s="23"/>
      <c r="NM167" s="23"/>
      <c r="NN167" s="23"/>
      <c r="NO167" s="23"/>
      <c r="NP167" s="23"/>
      <c r="NQ167" s="23"/>
      <c r="NR167" s="23"/>
      <c r="NS167" s="23"/>
      <c r="NT167" s="23"/>
      <c r="NU167" s="23"/>
      <c r="NV167" s="23"/>
      <c r="NW167" s="23"/>
      <c r="NX167" s="23"/>
      <c r="NY167" s="23"/>
      <c r="NZ167" s="23"/>
      <c r="OA167" s="23"/>
      <c r="OB167" s="23"/>
      <c r="OC167" s="23"/>
      <c r="OD167" s="23"/>
      <c r="OE167" s="23"/>
      <c r="OF167" s="23"/>
      <c r="OG167" s="23"/>
      <c r="OH167" s="23"/>
      <c r="OI167" s="23"/>
      <c r="OJ167" s="23"/>
      <c r="OK167" s="23"/>
      <c r="OL167" s="23"/>
      <c r="OM167" s="23"/>
      <c r="ON167" s="23"/>
      <c r="OO167" s="23"/>
      <c r="OP167" s="23"/>
      <c r="OQ167" s="23"/>
      <c r="OR167" s="23"/>
      <c r="OS167" s="23"/>
      <c r="OT167" s="23"/>
      <c r="OU167" s="23"/>
      <c r="OV167" s="23"/>
      <c r="OW167" s="23"/>
      <c r="OX167" s="23"/>
      <c r="OY167" s="23"/>
      <c r="OZ167" s="23"/>
      <c r="PA167" s="23"/>
      <c r="PB167" s="23"/>
      <c r="PC167" s="23"/>
      <c r="PD167" s="23"/>
      <c r="PE167" s="23"/>
      <c r="PF167" s="23"/>
      <c r="PG167" s="23"/>
      <c r="PH167" s="23"/>
      <c r="PI167" s="23"/>
      <c r="PJ167" s="23"/>
      <c r="PK167" s="23"/>
      <c r="PL167" s="23"/>
      <c r="PM167" s="23"/>
      <c r="PN167" s="23"/>
      <c r="PO167" s="23"/>
      <c r="PP167" s="23"/>
      <c r="PQ167" s="23"/>
      <c r="PR167" s="23"/>
      <c r="PS167" s="23"/>
      <c r="PT167" s="23"/>
      <c r="PU167" s="23"/>
      <c r="PV167" s="23"/>
      <c r="PW167" s="23"/>
      <c r="PX167" s="23"/>
      <c r="PY167" s="23"/>
      <c r="PZ167" s="23"/>
      <c r="QA167" s="23"/>
      <c r="QB167" s="23"/>
      <c r="QC167" s="23"/>
      <c r="QD167" s="23"/>
      <c r="QE167" s="23"/>
      <c r="QF167" s="23"/>
      <c r="QG167" s="23"/>
      <c r="QH167" s="23"/>
      <c r="QI167" s="23"/>
      <c r="QJ167" s="23"/>
      <c r="QK167" s="23"/>
      <c r="QL167" s="23"/>
      <c r="QM167" s="23"/>
      <c r="QN167" s="23"/>
      <c r="QO167" s="23"/>
      <c r="QP167" s="23"/>
      <c r="QQ167" s="23"/>
      <c r="QR167" s="23"/>
      <c r="QS167" s="23"/>
      <c r="QT167" s="23"/>
      <c r="QU167" s="23"/>
      <c r="QV167" s="23"/>
      <c r="QW167" s="23"/>
      <c r="QX167" s="23"/>
      <c r="QY167" s="23"/>
      <c r="QZ167" s="23"/>
      <c r="RA167" s="23"/>
      <c r="RB167" s="23"/>
      <c r="RC167" s="23"/>
      <c r="RD167" s="23"/>
      <c r="RE167" s="23"/>
      <c r="RF167" s="23"/>
      <c r="RG167" s="23"/>
      <c r="RH167" s="23"/>
      <c r="RI167" s="23"/>
      <c r="RJ167" s="23"/>
      <c r="RK167" s="23"/>
      <c r="RL167" s="23"/>
      <c r="RM167" s="23"/>
      <c r="RN167" s="23"/>
      <c r="RO167" s="23"/>
      <c r="RP167" s="23"/>
      <c r="RQ167" s="23"/>
      <c r="RR167" s="23"/>
      <c r="RS167" s="23"/>
      <c r="RT167" s="23"/>
      <c r="RU167" s="23"/>
      <c r="RV167" s="23"/>
      <c r="RW167" s="23"/>
      <c r="RX167" s="23"/>
      <c r="RY167" s="23"/>
      <c r="RZ167" s="23"/>
      <c r="SA167" s="23"/>
      <c r="SB167" s="23"/>
      <c r="SC167" s="23"/>
      <c r="SD167" s="23"/>
      <c r="SE167" s="23"/>
      <c r="SF167" s="23"/>
      <c r="SG167" s="23"/>
      <c r="SH167" s="23"/>
      <c r="SI167" s="23"/>
      <c r="SJ167" s="23"/>
      <c r="SK167" s="23"/>
      <c r="SL167" s="23"/>
      <c r="SM167" s="23"/>
      <c r="SN167" s="23"/>
      <c r="SO167" s="23"/>
      <c r="SP167" s="23"/>
      <c r="SQ167" s="23"/>
      <c r="SR167" s="23"/>
      <c r="SS167" s="23"/>
      <c r="ST167" s="23"/>
      <c r="SU167" s="23"/>
      <c r="SV167" s="23"/>
      <c r="SW167" s="23"/>
      <c r="SX167" s="23"/>
      <c r="SY167" s="23"/>
      <c r="SZ167" s="23"/>
      <c r="TA167" s="23"/>
      <c r="TB167" s="23"/>
      <c r="TC167" s="23"/>
      <c r="TD167" s="23"/>
      <c r="TE167" s="23"/>
      <c r="TF167" s="23"/>
      <c r="TG167" s="23"/>
      <c r="TH167" s="23"/>
      <c r="TI167" s="23"/>
      <c r="TJ167" s="23"/>
      <c r="TK167" s="23"/>
      <c r="TL167" s="23"/>
      <c r="TM167" s="23"/>
      <c r="TN167" s="23"/>
      <c r="TO167" s="23"/>
      <c r="TP167" s="23"/>
      <c r="TQ167" s="23"/>
      <c r="TR167" s="23"/>
      <c r="TS167" s="23"/>
      <c r="TT167" s="23"/>
      <c r="TU167" s="23"/>
      <c r="TV167" s="23"/>
      <c r="TW167" s="23"/>
      <c r="TX167" s="23"/>
      <c r="TY167" s="23"/>
      <c r="TZ167" s="23"/>
      <c r="UA167" s="23"/>
      <c r="UB167" s="23"/>
      <c r="UC167" s="23"/>
      <c r="UD167" s="23"/>
      <c r="UE167" s="23"/>
      <c r="UF167" s="23"/>
      <c r="UG167" s="23"/>
      <c r="UH167" s="23"/>
      <c r="UI167" s="23"/>
      <c r="UJ167" s="23"/>
      <c r="UK167" s="23"/>
      <c r="UL167" s="23"/>
      <c r="UM167" s="23"/>
      <c r="UN167" s="23"/>
      <c r="UO167" s="23"/>
      <c r="UP167" s="23"/>
      <c r="UQ167" s="23"/>
      <c r="UR167" s="23"/>
      <c r="US167" s="23"/>
      <c r="UT167" s="23"/>
      <c r="UU167" s="23"/>
      <c r="UV167" s="23"/>
      <c r="UW167" s="23"/>
      <c r="UX167" s="23"/>
      <c r="UY167" s="23"/>
      <c r="UZ167" s="23"/>
      <c r="VA167" s="23"/>
      <c r="VB167" s="23"/>
      <c r="VC167" s="23"/>
      <c r="VD167" s="23"/>
      <c r="VE167" s="23"/>
      <c r="VF167" s="23"/>
      <c r="VG167" s="23"/>
      <c r="VH167" s="23"/>
      <c r="VI167" s="23"/>
      <c r="VJ167" s="23"/>
      <c r="VK167" s="23"/>
      <c r="VL167" s="23"/>
      <c r="VM167" s="23"/>
      <c r="VN167" s="23"/>
      <c r="VO167" s="23"/>
      <c r="VP167" s="23"/>
      <c r="VQ167" s="23"/>
      <c r="VR167" s="23"/>
      <c r="VS167" s="23"/>
      <c r="VT167" s="23"/>
      <c r="VU167" s="23"/>
      <c r="VV167" s="23"/>
      <c r="VW167" s="23"/>
      <c r="VX167" s="23"/>
      <c r="VY167" s="23"/>
      <c r="VZ167" s="23"/>
      <c r="WA167" s="23"/>
      <c r="WB167" s="23"/>
      <c r="WC167" s="23"/>
      <c r="WD167" s="23"/>
      <c r="WE167" s="23"/>
      <c r="WF167" s="23"/>
      <c r="WG167" s="23"/>
      <c r="WH167" s="23"/>
      <c r="WI167" s="23"/>
      <c r="WJ167" s="23"/>
      <c r="WK167" s="23"/>
      <c r="WL167" s="23"/>
      <c r="WM167" s="23"/>
      <c r="WN167" s="23"/>
      <c r="WO167" s="23"/>
      <c r="WP167" s="23"/>
      <c r="WQ167" s="23"/>
      <c r="WR167" s="23"/>
      <c r="WS167" s="23"/>
      <c r="WT167" s="23"/>
      <c r="WU167" s="23"/>
      <c r="WV167" s="23"/>
      <c r="WW167" s="23"/>
      <c r="WX167" s="23"/>
      <c r="WY167" s="23"/>
      <c r="WZ167" s="23"/>
      <c r="XA167" s="23"/>
      <c r="XB167" s="23"/>
      <c r="XC167" s="23"/>
      <c r="XD167" s="23"/>
      <c r="XE167" s="23"/>
      <c r="XF167" s="23"/>
      <c r="XG167" s="23"/>
      <c r="XH167" s="23"/>
      <c r="XI167" s="23"/>
      <c r="XJ167" s="23"/>
      <c r="XK167" s="23"/>
      <c r="XL167" s="23"/>
      <c r="XM167" s="23"/>
      <c r="XN167" s="23"/>
      <c r="XO167" s="23"/>
      <c r="XP167" s="23"/>
      <c r="XQ167" s="23"/>
      <c r="XR167" s="23"/>
      <c r="XS167" s="23"/>
      <c r="XT167" s="23"/>
      <c r="XU167" s="23"/>
      <c r="XV167" s="23"/>
      <c r="XW167" s="23"/>
      <c r="XX167" s="23"/>
      <c r="XY167" s="23"/>
      <c r="XZ167" s="23"/>
      <c r="YA167" s="23"/>
      <c r="YB167" s="23"/>
      <c r="YC167" s="23"/>
      <c r="YD167" s="23"/>
      <c r="YE167" s="23"/>
      <c r="YF167" s="23"/>
      <c r="YG167" s="23"/>
      <c r="YH167" s="23"/>
      <c r="YI167" s="23"/>
      <c r="YJ167" s="23"/>
      <c r="YK167" s="23"/>
      <c r="YL167" s="23"/>
      <c r="YM167" s="23"/>
      <c r="YN167" s="23"/>
      <c r="YO167" s="23"/>
      <c r="YP167" s="23"/>
      <c r="YQ167" s="23"/>
      <c r="YR167" s="23"/>
      <c r="YS167" s="23"/>
      <c r="YT167" s="23"/>
      <c r="YU167" s="23"/>
      <c r="YV167" s="23"/>
      <c r="YW167" s="23"/>
      <c r="YX167" s="23"/>
      <c r="YY167" s="23"/>
      <c r="YZ167" s="23"/>
      <c r="ZA167" s="23"/>
      <c r="ZB167" s="23"/>
      <c r="ZC167" s="23"/>
      <c r="ZD167" s="23"/>
      <c r="ZE167" s="23"/>
      <c r="ZF167" s="23"/>
      <c r="ZG167" s="23"/>
      <c r="ZH167" s="23"/>
    </row>
    <row r="168" spans="1:684" s="20" customFormat="1" ht="13.55" customHeight="1">
      <c r="A168" s="644"/>
      <c r="B168" s="378" t="s">
        <v>219</v>
      </c>
      <c r="C168" s="269">
        <v>2236500</v>
      </c>
      <c r="D168" s="71">
        <v>8.3449074018004721E-2</v>
      </c>
      <c r="E168" s="252">
        <v>1691</v>
      </c>
      <c r="F168" s="71">
        <v>4.8357098574085544E-2</v>
      </c>
      <c r="G168" s="80">
        <v>705</v>
      </c>
      <c r="H168" s="71">
        <v>1.3578595317725752</v>
      </c>
      <c r="I168" s="80">
        <v>171</v>
      </c>
      <c r="J168" s="71">
        <v>-0.3214285714285714</v>
      </c>
      <c r="K168" s="249">
        <v>150</v>
      </c>
      <c r="L168" s="71">
        <v>0.5</v>
      </c>
      <c r="M168" s="249">
        <v>1871</v>
      </c>
      <c r="N168" s="607"/>
      <c r="O168" s="670"/>
      <c r="P168" s="607"/>
      <c r="Q168" s="252"/>
      <c r="R168" s="71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  <c r="IW168" s="23"/>
      <c r="IX168" s="23"/>
      <c r="IY168" s="23"/>
      <c r="IZ168" s="23"/>
      <c r="JA168" s="23"/>
      <c r="JB168" s="23"/>
      <c r="JC168" s="23"/>
      <c r="JD168" s="23"/>
      <c r="JE168" s="23"/>
      <c r="JF168" s="23"/>
      <c r="JG168" s="23"/>
      <c r="JH168" s="23"/>
      <c r="JI168" s="23"/>
      <c r="JJ168" s="23"/>
      <c r="JK168" s="23"/>
      <c r="JL168" s="23"/>
      <c r="JM168" s="23"/>
      <c r="JN168" s="23"/>
      <c r="JO168" s="23"/>
      <c r="JP168" s="23"/>
      <c r="JQ168" s="23"/>
      <c r="JR168" s="23"/>
      <c r="JS168" s="23"/>
      <c r="JT168" s="23"/>
      <c r="JU168" s="23"/>
      <c r="JV168" s="23"/>
      <c r="JW168" s="23"/>
      <c r="JX168" s="23"/>
      <c r="JY168" s="23"/>
      <c r="JZ168" s="23"/>
      <c r="KA168" s="23"/>
      <c r="KB168" s="23"/>
      <c r="KC168" s="23"/>
      <c r="KD168" s="23"/>
      <c r="KE168" s="23"/>
      <c r="KF168" s="23"/>
      <c r="KG168" s="23"/>
      <c r="KH168" s="23"/>
      <c r="KI168" s="23"/>
      <c r="KJ168" s="23"/>
      <c r="KK168" s="23"/>
      <c r="KL168" s="23"/>
      <c r="KM168" s="23"/>
      <c r="KN168" s="23"/>
      <c r="KO168" s="23"/>
      <c r="KP168" s="23"/>
      <c r="KQ168" s="23"/>
      <c r="KR168" s="23"/>
      <c r="KS168" s="23"/>
      <c r="KT168" s="23"/>
      <c r="KU168" s="23"/>
      <c r="KV168" s="23"/>
      <c r="KW168" s="23"/>
      <c r="KX168" s="23"/>
      <c r="KY168" s="23"/>
      <c r="KZ168" s="23"/>
      <c r="LA168" s="23"/>
      <c r="LB168" s="23"/>
      <c r="LC168" s="23"/>
      <c r="LD168" s="23"/>
      <c r="LE168" s="23"/>
      <c r="LF168" s="23"/>
      <c r="LG168" s="23"/>
      <c r="LH168" s="23"/>
      <c r="LI168" s="23"/>
      <c r="LJ168" s="23"/>
      <c r="LK168" s="23"/>
      <c r="LL168" s="23"/>
      <c r="LM168" s="23"/>
      <c r="LN168" s="23"/>
      <c r="LO168" s="23"/>
      <c r="LP168" s="23"/>
      <c r="LQ168" s="23"/>
      <c r="LR168" s="23"/>
      <c r="LS168" s="23"/>
      <c r="LT168" s="23"/>
      <c r="LU168" s="23"/>
      <c r="LV168" s="23"/>
      <c r="LW168" s="23"/>
      <c r="LX168" s="23"/>
      <c r="LY168" s="23"/>
      <c r="LZ168" s="23"/>
      <c r="MA168" s="23"/>
      <c r="MB168" s="23"/>
      <c r="MC168" s="23"/>
      <c r="MD168" s="23"/>
      <c r="ME168" s="23"/>
      <c r="MF168" s="23"/>
      <c r="MG168" s="23"/>
      <c r="MH168" s="23"/>
      <c r="MI168" s="23"/>
      <c r="MJ168" s="23"/>
      <c r="MK168" s="23"/>
      <c r="ML168" s="23"/>
      <c r="MM168" s="23"/>
      <c r="MN168" s="23"/>
      <c r="MO168" s="23"/>
      <c r="MP168" s="23"/>
      <c r="MQ168" s="23"/>
      <c r="MR168" s="23"/>
      <c r="MS168" s="23"/>
      <c r="MT168" s="23"/>
      <c r="MU168" s="23"/>
      <c r="MV168" s="23"/>
      <c r="MW168" s="23"/>
      <c r="MX168" s="23"/>
      <c r="MY168" s="23"/>
      <c r="MZ168" s="23"/>
      <c r="NA168" s="23"/>
      <c r="NB168" s="23"/>
      <c r="NC168" s="23"/>
      <c r="ND168" s="23"/>
      <c r="NE168" s="23"/>
      <c r="NF168" s="23"/>
      <c r="NG168" s="23"/>
      <c r="NH168" s="23"/>
      <c r="NI168" s="23"/>
      <c r="NJ168" s="23"/>
      <c r="NK168" s="23"/>
      <c r="NL168" s="23"/>
      <c r="NM168" s="23"/>
      <c r="NN168" s="23"/>
      <c r="NO168" s="23"/>
      <c r="NP168" s="23"/>
      <c r="NQ168" s="23"/>
      <c r="NR168" s="23"/>
      <c r="NS168" s="23"/>
      <c r="NT168" s="23"/>
      <c r="NU168" s="23"/>
      <c r="NV168" s="23"/>
      <c r="NW168" s="23"/>
      <c r="NX168" s="23"/>
      <c r="NY168" s="23"/>
      <c r="NZ168" s="23"/>
      <c r="OA168" s="23"/>
      <c r="OB168" s="23"/>
      <c r="OC168" s="23"/>
      <c r="OD168" s="23"/>
      <c r="OE168" s="23"/>
      <c r="OF168" s="23"/>
      <c r="OG168" s="23"/>
      <c r="OH168" s="23"/>
      <c r="OI168" s="23"/>
      <c r="OJ168" s="23"/>
      <c r="OK168" s="23"/>
      <c r="OL168" s="23"/>
      <c r="OM168" s="23"/>
      <c r="ON168" s="23"/>
      <c r="OO168" s="23"/>
      <c r="OP168" s="23"/>
      <c r="OQ168" s="23"/>
      <c r="OR168" s="23"/>
      <c r="OS168" s="23"/>
      <c r="OT168" s="23"/>
      <c r="OU168" s="23"/>
      <c r="OV168" s="23"/>
      <c r="OW168" s="23"/>
      <c r="OX168" s="23"/>
      <c r="OY168" s="23"/>
      <c r="OZ168" s="23"/>
      <c r="PA168" s="23"/>
      <c r="PB168" s="23"/>
      <c r="PC168" s="23"/>
      <c r="PD168" s="23"/>
      <c r="PE168" s="23"/>
      <c r="PF168" s="23"/>
      <c r="PG168" s="23"/>
      <c r="PH168" s="23"/>
      <c r="PI168" s="23"/>
      <c r="PJ168" s="23"/>
      <c r="PK168" s="23"/>
      <c r="PL168" s="23"/>
      <c r="PM168" s="23"/>
      <c r="PN168" s="23"/>
      <c r="PO168" s="23"/>
      <c r="PP168" s="23"/>
      <c r="PQ168" s="23"/>
      <c r="PR168" s="23"/>
      <c r="PS168" s="23"/>
      <c r="PT168" s="23"/>
      <c r="PU168" s="23"/>
      <c r="PV168" s="23"/>
      <c r="PW168" s="23"/>
      <c r="PX168" s="23"/>
      <c r="PY168" s="23"/>
      <c r="PZ168" s="23"/>
      <c r="QA168" s="23"/>
      <c r="QB168" s="23"/>
      <c r="QC168" s="23"/>
      <c r="QD168" s="23"/>
      <c r="QE168" s="23"/>
      <c r="QF168" s="23"/>
      <c r="QG168" s="23"/>
      <c r="QH168" s="23"/>
      <c r="QI168" s="23"/>
      <c r="QJ168" s="23"/>
      <c r="QK168" s="23"/>
      <c r="QL168" s="23"/>
      <c r="QM168" s="23"/>
      <c r="QN168" s="23"/>
      <c r="QO168" s="23"/>
      <c r="QP168" s="23"/>
      <c r="QQ168" s="23"/>
      <c r="QR168" s="23"/>
      <c r="QS168" s="23"/>
      <c r="QT168" s="23"/>
      <c r="QU168" s="23"/>
      <c r="QV168" s="23"/>
      <c r="QW168" s="23"/>
      <c r="QX168" s="23"/>
      <c r="QY168" s="23"/>
      <c r="QZ168" s="23"/>
      <c r="RA168" s="23"/>
      <c r="RB168" s="23"/>
      <c r="RC168" s="23"/>
      <c r="RD168" s="23"/>
      <c r="RE168" s="23"/>
      <c r="RF168" s="23"/>
      <c r="RG168" s="23"/>
      <c r="RH168" s="23"/>
      <c r="RI168" s="23"/>
      <c r="RJ168" s="23"/>
      <c r="RK168" s="23"/>
      <c r="RL168" s="23"/>
      <c r="RM168" s="23"/>
      <c r="RN168" s="23"/>
      <c r="RO168" s="23"/>
      <c r="RP168" s="23"/>
      <c r="RQ168" s="23"/>
      <c r="RR168" s="23"/>
      <c r="RS168" s="23"/>
      <c r="RT168" s="23"/>
      <c r="RU168" s="23"/>
      <c r="RV168" s="23"/>
      <c r="RW168" s="23"/>
      <c r="RX168" s="23"/>
      <c r="RY168" s="23"/>
      <c r="RZ168" s="23"/>
      <c r="SA168" s="23"/>
      <c r="SB168" s="23"/>
      <c r="SC168" s="23"/>
      <c r="SD168" s="23"/>
      <c r="SE168" s="23"/>
      <c r="SF168" s="23"/>
      <c r="SG168" s="23"/>
      <c r="SH168" s="23"/>
      <c r="SI168" s="23"/>
      <c r="SJ168" s="23"/>
      <c r="SK168" s="23"/>
      <c r="SL168" s="23"/>
      <c r="SM168" s="23"/>
      <c r="SN168" s="23"/>
      <c r="SO168" s="23"/>
      <c r="SP168" s="23"/>
      <c r="SQ168" s="23"/>
      <c r="SR168" s="23"/>
      <c r="SS168" s="23"/>
      <c r="ST168" s="23"/>
      <c r="SU168" s="23"/>
      <c r="SV168" s="23"/>
      <c r="SW168" s="23"/>
      <c r="SX168" s="23"/>
      <c r="SY168" s="23"/>
      <c r="SZ168" s="23"/>
      <c r="TA168" s="23"/>
      <c r="TB168" s="23"/>
      <c r="TC168" s="23"/>
      <c r="TD168" s="23"/>
      <c r="TE168" s="23"/>
      <c r="TF168" s="23"/>
      <c r="TG168" s="23"/>
      <c r="TH168" s="23"/>
      <c r="TI168" s="23"/>
      <c r="TJ168" s="23"/>
      <c r="TK168" s="23"/>
      <c r="TL168" s="23"/>
      <c r="TM168" s="23"/>
      <c r="TN168" s="23"/>
      <c r="TO168" s="23"/>
      <c r="TP168" s="23"/>
      <c r="TQ168" s="23"/>
      <c r="TR168" s="23"/>
      <c r="TS168" s="23"/>
      <c r="TT168" s="23"/>
      <c r="TU168" s="23"/>
      <c r="TV168" s="23"/>
      <c r="TW168" s="23"/>
      <c r="TX168" s="23"/>
      <c r="TY168" s="23"/>
      <c r="TZ168" s="23"/>
      <c r="UA168" s="23"/>
      <c r="UB168" s="23"/>
      <c r="UC168" s="23"/>
      <c r="UD168" s="23"/>
      <c r="UE168" s="23"/>
      <c r="UF168" s="23"/>
      <c r="UG168" s="23"/>
      <c r="UH168" s="23"/>
      <c r="UI168" s="23"/>
      <c r="UJ168" s="23"/>
      <c r="UK168" s="23"/>
      <c r="UL168" s="23"/>
      <c r="UM168" s="23"/>
      <c r="UN168" s="23"/>
      <c r="UO168" s="23"/>
      <c r="UP168" s="23"/>
      <c r="UQ168" s="23"/>
      <c r="UR168" s="23"/>
      <c r="US168" s="23"/>
      <c r="UT168" s="23"/>
      <c r="UU168" s="23"/>
      <c r="UV168" s="23"/>
      <c r="UW168" s="23"/>
      <c r="UX168" s="23"/>
      <c r="UY168" s="23"/>
      <c r="UZ168" s="23"/>
      <c r="VA168" s="23"/>
      <c r="VB168" s="23"/>
      <c r="VC168" s="23"/>
      <c r="VD168" s="23"/>
      <c r="VE168" s="23"/>
      <c r="VF168" s="23"/>
      <c r="VG168" s="23"/>
      <c r="VH168" s="23"/>
      <c r="VI168" s="23"/>
      <c r="VJ168" s="23"/>
      <c r="VK168" s="23"/>
      <c r="VL168" s="23"/>
      <c r="VM168" s="23"/>
      <c r="VN168" s="23"/>
      <c r="VO168" s="23"/>
      <c r="VP168" s="23"/>
      <c r="VQ168" s="23"/>
      <c r="VR168" s="23"/>
      <c r="VS168" s="23"/>
      <c r="VT168" s="23"/>
      <c r="VU168" s="23"/>
      <c r="VV168" s="23"/>
      <c r="VW168" s="23"/>
      <c r="VX168" s="23"/>
      <c r="VY168" s="23"/>
      <c r="VZ168" s="23"/>
      <c r="WA168" s="23"/>
      <c r="WB168" s="23"/>
      <c r="WC168" s="23"/>
      <c r="WD168" s="23"/>
      <c r="WE168" s="23"/>
      <c r="WF168" s="23"/>
      <c r="WG168" s="23"/>
      <c r="WH168" s="23"/>
      <c r="WI168" s="23"/>
      <c r="WJ168" s="23"/>
      <c r="WK168" s="23"/>
      <c r="WL168" s="23"/>
      <c r="WM168" s="23"/>
      <c r="WN168" s="23"/>
      <c r="WO168" s="23"/>
      <c r="WP168" s="23"/>
      <c r="WQ168" s="23"/>
      <c r="WR168" s="23"/>
      <c r="WS168" s="23"/>
      <c r="WT168" s="23"/>
      <c r="WU168" s="23"/>
      <c r="WV168" s="23"/>
      <c r="WW168" s="23"/>
      <c r="WX168" s="23"/>
      <c r="WY168" s="23"/>
      <c r="WZ168" s="23"/>
      <c r="XA168" s="23"/>
      <c r="XB168" s="23"/>
      <c r="XC168" s="23"/>
      <c r="XD168" s="23"/>
      <c r="XE168" s="23"/>
      <c r="XF168" s="23"/>
      <c r="XG168" s="23"/>
      <c r="XH168" s="23"/>
      <c r="XI168" s="23"/>
      <c r="XJ168" s="23"/>
      <c r="XK168" s="23"/>
      <c r="XL168" s="23"/>
      <c r="XM168" s="23"/>
      <c r="XN168" s="23"/>
      <c r="XO168" s="23"/>
      <c r="XP168" s="23"/>
      <c r="XQ168" s="23"/>
      <c r="XR168" s="23"/>
      <c r="XS168" s="23"/>
      <c r="XT168" s="23"/>
      <c r="XU168" s="23"/>
      <c r="XV168" s="23"/>
      <c r="XW168" s="23"/>
      <c r="XX168" s="23"/>
      <c r="XY168" s="23"/>
      <c r="XZ168" s="23"/>
      <c r="YA168" s="23"/>
      <c r="YB168" s="23"/>
      <c r="YC168" s="23"/>
      <c r="YD168" s="23"/>
      <c r="YE168" s="23"/>
      <c r="YF168" s="23"/>
      <c r="YG168" s="23"/>
      <c r="YH168" s="23"/>
      <c r="YI168" s="23"/>
      <c r="YJ168" s="23"/>
      <c r="YK168" s="23"/>
      <c r="YL168" s="23"/>
      <c r="YM168" s="23"/>
      <c r="YN168" s="23"/>
      <c r="YO168" s="23"/>
      <c r="YP168" s="23"/>
      <c r="YQ168" s="23"/>
      <c r="YR168" s="23"/>
      <c r="YS168" s="23"/>
      <c r="YT168" s="23"/>
      <c r="YU168" s="23"/>
      <c r="YV168" s="23"/>
      <c r="YW168" s="23"/>
      <c r="YX168" s="23"/>
      <c r="YY168" s="23"/>
      <c r="YZ168" s="23"/>
      <c r="ZA168" s="23"/>
      <c r="ZB168" s="23"/>
      <c r="ZC168" s="23"/>
      <c r="ZD168" s="23"/>
      <c r="ZE168" s="23"/>
      <c r="ZF168" s="23"/>
      <c r="ZG168" s="23"/>
      <c r="ZH168" s="23"/>
    </row>
    <row r="169" spans="1:684" s="20" customFormat="1" ht="13.55" customHeight="1">
      <c r="A169" s="644"/>
      <c r="B169" s="260" t="s">
        <v>220</v>
      </c>
      <c r="C169" s="269">
        <v>2231748</v>
      </c>
      <c r="D169" s="71">
        <v>0.19629364391879722</v>
      </c>
      <c r="E169" s="252">
        <v>1930</v>
      </c>
      <c r="F169" s="71">
        <v>0.55519742143432715</v>
      </c>
      <c r="G169" s="80">
        <v>607</v>
      </c>
      <c r="H169" s="71">
        <v>-0.23743718592964824</v>
      </c>
      <c r="I169" s="80">
        <v>161</v>
      </c>
      <c r="J169" s="71">
        <v>-0.16580310880829019</v>
      </c>
      <c r="K169" s="249">
        <v>126</v>
      </c>
      <c r="L169" s="71">
        <v>-0.33333333333333337</v>
      </c>
      <c r="M169" s="249">
        <v>3460</v>
      </c>
      <c r="N169" s="607"/>
      <c r="O169" s="670"/>
      <c r="P169" s="607"/>
      <c r="Q169" s="252"/>
      <c r="R169" s="71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  <c r="IW169" s="23"/>
      <c r="IX169" s="23"/>
      <c r="IY169" s="23"/>
      <c r="IZ169" s="23"/>
      <c r="JA169" s="23"/>
      <c r="JB169" s="23"/>
      <c r="JC169" s="23"/>
      <c r="JD169" s="23"/>
      <c r="JE169" s="23"/>
      <c r="JF169" s="23"/>
      <c r="JG169" s="23"/>
      <c r="JH169" s="23"/>
      <c r="JI169" s="23"/>
      <c r="JJ169" s="23"/>
      <c r="JK169" s="23"/>
      <c r="JL169" s="23"/>
      <c r="JM169" s="23"/>
      <c r="JN169" s="23"/>
      <c r="JO169" s="23"/>
      <c r="JP169" s="23"/>
      <c r="JQ169" s="23"/>
      <c r="JR169" s="23"/>
      <c r="JS169" s="23"/>
      <c r="JT169" s="23"/>
      <c r="JU169" s="23"/>
      <c r="JV169" s="23"/>
      <c r="JW169" s="23"/>
      <c r="JX169" s="23"/>
      <c r="JY169" s="23"/>
      <c r="JZ169" s="23"/>
      <c r="KA169" s="23"/>
      <c r="KB169" s="23"/>
      <c r="KC169" s="23"/>
      <c r="KD169" s="23"/>
      <c r="KE169" s="23"/>
      <c r="KF169" s="23"/>
      <c r="KG169" s="23"/>
      <c r="KH169" s="23"/>
      <c r="KI169" s="23"/>
      <c r="KJ169" s="23"/>
      <c r="KK169" s="23"/>
      <c r="KL169" s="23"/>
      <c r="KM169" s="23"/>
      <c r="KN169" s="23"/>
      <c r="KO169" s="23"/>
      <c r="KP169" s="23"/>
      <c r="KQ169" s="23"/>
      <c r="KR169" s="23"/>
      <c r="KS169" s="23"/>
      <c r="KT169" s="23"/>
      <c r="KU169" s="23"/>
      <c r="KV169" s="23"/>
      <c r="KW169" s="23"/>
      <c r="KX169" s="23"/>
      <c r="KY169" s="23"/>
      <c r="KZ169" s="23"/>
      <c r="LA169" s="23"/>
      <c r="LB169" s="23"/>
      <c r="LC169" s="23"/>
      <c r="LD169" s="23"/>
      <c r="LE169" s="23"/>
      <c r="LF169" s="23"/>
      <c r="LG169" s="23"/>
      <c r="LH169" s="23"/>
      <c r="LI169" s="23"/>
      <c r="LJ169" s="23"/>
      <c r="LK169" s="23"/>
      <c r="LL169" s="23"/>
      <c r="LM169" s="23"/>
      <c r="LN169" s="23"/>
      <c r="LO169" s="23"/>
      <c r="LP169" s="23"/>
      <c r="LQ169" s="23"/>
      <c r="LR169" s="23"/>
      <c r="LS169" s="23"/>
      <c r="LT169" s="23"/>
      <c r="LU169" s="23"/>
      <c r="LV169" s="23"/>
      <c r="LW169" s="23"/>
      <c r="LX169" s="23"/>
      <c r="LY169" s="23"/>
      <c r="LZ169" s="23"/>
      <c r="MA169" s="23"/>
      <c r="MB169" s="23"/>
      <c r="MC169" s="23"/>
      <c r="MD169" s="23"/>
      <c r="ME169" s="23"/>
      <c r="MF169" s="23"/>
      <c r="MG169" s="23"/>
      <c r="MH169" s="23"/>
      <c r="MI169" s="23"/>
      <c r="MJ169" s="23"/>
      <c r="MK169" s="23"/>
      <c r="ML169" s="23"/>
      <c r="MM169" s="23"/>
      <c r="MN169" s="23"/>
      <c r="MO169" s="23"/>
      <c r="MP169" s="23"/>
      <c r="MQ169" s="23"/>
      <c r="MR169" s="23"/>
      <c r="MS169" s="23"/>
      <c r="MT169" s="23"/>
      <c r="MU169" s="23"/>
      <c r="MV169" s="23"/>
      <c r="MW169" s="23"/>
      <c r="MX169" s="23"/>
      <c r="MY169" s="23"/>
      <c r="MZ169" s="23"/>
      <c r="NA169" s="23"/>
      <c r="NB169" s="23"/>
      <c r="NC169" s="23"/>
      <c r="ND169" s="23"/>
      <c r="NE169" s="23"/>
      <c r="NF169" s="23"/>
      <c r="NG169" s="23"/>
      <c r="NH169" s="23"/>
      <c r="NI169" s="23"/>
      <c r="NJ169" s="23"/>
      <c r="NK169" s="23"/>
      <c r="NL169" s="23"/>
      <c r="NM169" s="23"/>
      <c r="NN169" s="23"/>
      <c r="NO169" s="23"/>
      <c r="NP169" s="23"/>
      <c r="NQ169" s="23"/>
      <c r="NR169" s="23"/>
      <c r="NS169" s="23"/>
      <c r="NT169" s="23"/>
      <c r="NU169" s="23"/>
      <c r="NV169" s="23"/>
      <c r="NW169" s="23"/>
      <c r="NX169" s="23"/>
      <c r="NY169" s="23"/>
      <c r="NZ169" s="23"/>
      <c r="OA169" s="23"/>
      <c r="OB169" s="23"/>
      <c r="OC169" s="23"/>
      <c r="OD169" s="23"/>
      <c r="OE169" s="23"/>
      <c r="OF169" s="23"/>
      <c r="OG169" s="23"/>
      <c r="OH169" s="23"/>
      <c r="OI169" s="23"/>
      <c r="OJ169" s="23"/>
      <c r="OK169" s="23"/>
      <c r="OL169" s="23"/>
      <c r="OM169" s="23"/>
      <c r="ON169" s="23"/>
      <c r="OO169" s="23"/>
      <c r="OP169" s="23"/>
      <c r="OQ169" s="23"/>
      <c r="OR169" s="23"/>
      <c r="OS169" s="23"/>
      <c r="OT169" s="23"/>
      <c r="OU169" s="23"/>
      <c r="OV169" s="23"/>
      <c r="OW169" s="23"/>
      <c r="OX169" s="23"/>
      <c r="OY169" s="23"/>
      <c r="OZ169" s="23"/>
      <c r="PA169" s="23"/>
      <c r="PB169" s="23"/>
      <c r="PC169" s="23"/>
      <c r="PD169" s="23"/>
      <c r="PE169" s="23"/>
      <c r="PF169" s="23"/>
      <c r="PG169" s="23"/>
      <c r="PH169" s="23"/>
      <c r="PI169" s="23"/>
      <c r="PJ169" s="23"/>
      <c r="PK169" s="23"/>
      <c r="PL169" s="23"/>
      <c r="PM169" s="23"/>
      <c r="PN169" s="23"/>
      <c r="PO169" s="23"/>
      <c r="PP169" s="23"/>
      <c r="PQ169" s="23"/>
      <c r="PR169" s="23"/>
      <c r="PS169" s="23"/>
      <c r="PT169" s="23"/>
      <c r="PU169" s="23"/>
      <c r="PV169" s="23"/>
      <c r="PW169" s="23"/>
      <c r="PX169" s="23"/>
      <c r="PY169" s="23"/>
      <c r="PZ169" s="23"/>
      <c r="QA169" s="23"/>
      <c r="QB169" s="23"/>
      <c r="QC169" s="23"/>
      <c r="QD169" s="23"/>
      <c r="QE169" s="23"/>
      <c r="QF169" s="23"/>
      <c r="QG169" s="23"/>
      <c r="QH169" s="23"/>
      <c r="QI169" s="23"/>
      <c r="QJ169" s="23"/>
      <c r="QK169" s="23"/>
      <c r="QL169" s="23"/>
      <c r="QM169" s="23"/>
      <c r="QN169" s="23"/>
      <c r="QO169" s="23"/>
      <c r="QP169" s="23"/>
      <c r="QQ169" s="23"/>
      <c r="QR169" s="23"/>
      <c r="QS169" s="23"/>
      <c r="QT169" s="23"/>
      <c r="QU169" s="23"/>
      <c r="QV169" s="23"/>
      <c r="QW169" s="23"/>
      <c r="QX169" s="23"/>
      <c r="QY169" s="23"/>
      <c r="QZ169" s="23"/>
      <c r="RA169" s="23"/>
      <c r="RB169" s="23"/>
      <c r="RC169" s="23"/>
      <c r="RD169" s="23"/>
      <c r="RE169" s="23"/>
      <c r="RF169" s="23"/>
      <c r="RG169" s="23"/>
      <c r="RH169" s="23"/>
      <c r="RI169" s="23"/>
      <c r="RJ169" s="23"/>
      <c r="RK169" s="23"/>
      <c r="RL169" s="23"/>
      <c r="RM169" s="23"/>
      <c r="RN169" s="23"/>
      <c r="RO169" s="23"/>
      <c r="RP169" s="23"/>
      <c r="RQ169" s="23"/>
      <c r="RR169" s="23"/>
      <c r="RS169" s="23"/>
      <c r="RT169" s="23"/>
      <c r="RU169" s="23"/>
      <c r="RV169" s="23"/>
      <c r="RW169" s="23"/>
      <c r="RX169" s="23"/>
      <c r="RY169" s="23"/>
      <c r="RZ169" s="23"/>
      <c r="SA169" s="23"/>
      <c r="SB169" s="23"/>
      <c r="SC169" s="23"/>
      <c r="SD169" s="23"/>
      <c r="SE169" s="23"/>
      <c r="SF169" s="23"/>
      <c r="SG169" s="23"/>
      <c r="SH169" s="23"/>
      <c r="SI169" s="23"/>
      <c r="SJ169" s="23"/>
      <c r="SK169" s="23"/>
      <c r="SL169" s="23"/>
      <c r="SM169" s="23"/>
      <c r="SN169" s="23"/>
      <c r="SO169" s="23"/>
      <c r="SP169" s="23"/>
      <c r="SQ169" s="23"/>
      <c r="SR169" s="23"/>
      <c r="SS169" s="23"/>
      <c r="ST169" s="23"/>
      <c r="SU169" s="23"/>
      <c r="SV169" s="23"/>
      <c r="SW169" s="23"/>
      <c r="SX169" s="23"/>
      <c r="SY169" s="23"/>
      <c r="SZ169" s="23"/>
      <c r="TA169" s="23"/>
      <c r="TB169" s="23"/>
      <c r="TC169" s="23"/>
      <c r="TD169" s="23"/>
      <c r="TE169" s="23"/>
      <c r="TF169" s="23"/>
      <c r="TG169" s="23"/>
      <c r="TH169" s="23"/>
      <c r="TI169" s="23"/>
      <c r="TJ169" s="23"/>
      <c r="TK169" s="23"/>
      <c r="TL169" s="23"/>
      <c r="TM169" s="23"/>
      <c r="TN169" s="23"/>
      <c r="TO169" s="23"/>
      <c r="TP169" s="23"/>
      <c r="TQ169" s="23"/>
      <c r="TR169" s="23"/>
      <c r="TS169" s="23"/>
      <c r="TT169" s="23"/>
      <c r="TU169" s="23"/>
      <c r="TV169" s="23"/>
      <c r="TW169" s="23"/>
      <c r="TX169" s="23"/>
      <c r="TY169" s="23"/>
      <c r="TZ169" s="23"/>
      <c r="UA169" s="23"/>
      <c r="UB169" s="23"/>
      <c r="UC169" s="23"/>
      <c r="UD169" s="23"/>
      <c r="UE169" s="23"/>
      <c r="UF169" s="23"/>
      <c r="UG169" s="23"/>
      <c r="UH169" s="23"/>
      <c r="UI169" s="23"/>
      <c r="UJ169" s="23"/>
      <c r="UK169" s="23"/>
      <c r="UL169" s="23"/>
      <c r="UM169" s="23"/>
      <c r="UN169" s="23"/>
      <c r="UO169" s="23"/>
      <c r="UP169" s="23"/>
      <c r="UQ169" s="23"/>
      <c r="UR169" s="23"/>
      <c r="US169" s="23"/>
      <c r="UT169" s="23"/>
      <c r="UU169" s="23"/>
      <c r="UV169" s="23"/>
      <c r="UW169" s="23"/>
      <c r="UX169" s="23"/>
      <c r="UY169" s="23"/>
      <c r="UZ169" s="23"/>
      <c r="VA169" s="23"/>
      <c r="VB169" s="23"/>
      <c r="VC169" s="23"/>
      <c r="VD169" s="23"/>
      <c r="VE169" s="23"/>
      <c r="VF169" s="23"/>
      <c r="VG169" s="23"/>
      <c r="VH169" s="23"/>
      <c r="VI169" s="23"/>
      <c r="VJ169" s="23"/>
      <c r="VK169" s="23"/>
      <c r="VL169" s="23"/>
      <c r="VM169" s="23"/>
      <c r="VN169" s="23"/>
      <c r="VO169" s="23"/>
      <c r="VP169" s="23"/>
      <c r="VQ169" s="23"/>
      <c r="VR169" s="23"/>
      <c r="VS169" s="23"/>
      <c r="VT169" s="23"/>
      <c r="VU169" s="23"/>
      <c r="VV169" s="23"/>
      <c r="VW169" s="23"/>
      <c r="VX169" s="23"/>
      <c r="VY169" s="23"/>
      <c r="VZ169" s="23"/>
      <c r="WA169" s="23"/>
      <c r="WB169" s="23"/>
      <c r="WC169" s="23"/>
      <c r="WD169" s="23"/>
      <c r="WE169" s="23"/>
      <c r="WF169" s="23"/>
      <c r="WG169" s="23"/>
      <c r="WH169" s="23"/>
      <c r="WI169" s="23"/>
      <c r="WJ169" s="23"/>
      <c r="WK169" s="23"/>
      <c r="WL169" s="23"/>
      <c r="WM169" s="23"/>
      <c r="WN169" s="23"/>
      <c r="WO169" s="23"/>
      <c r="WP169" s="23"/>
      <c r="WQ169" s="23"/>
      <c r="WR169" s="23"/>
      <c r="WS169" s="23"/>
      <c r="WT169" s="23"/>
      <c r="WU169" s="23"/>
      <c r="WV169" s="23"/>
      <c r="WW169" s="23"/>
      <c r="WX169" s="23"/>
      <c r="WY169" s="23"/>
      <c r="WZ169" s="23"/>
      <c r="XA169" s="23"/>
      <c r="XB169" s="23"/>
      <c r="XC169" s="23"/>
      <c r="XD169" s="23"/>
      <c r="XE169" s="23"/>
      <c r="XF169" s="23"/>
      <c r="XG169" s="23"/>
      <c r="XH169" s="23"/>
      <c r="XI169" s="23"/>
      <c r="XJ169" s="23"/>
      <c r="XK169" s="23"/>
      <c r="XL169" s="23"/>
      <c r="XM169" s="23"/>
      <c r="XN169" s="23"/>
      <c r="XO169" s="23"/>
      <c r="XP169" s="23"/>
      <c r="XQ169" s="23"/>
      <c r="XR169" s="23"/>
      <c r="XS169" s="23"/>
      <c r="XT169" s="23"/>
      <c r="XU169" s="23"/>
      <c r="XV169" s="23"/>
      <c r="XW169" s="23"/>
      <c r="XX169" s="23"/>
      <c r="XY169" s="23"/>
      <c r="XZ169" s="23"/>
      <c r="YA169" s="23"/>
      <c r="YB169" s="23"/>
      <c r="YC169" s="23"/>
      <c r="YD169" s="23"/>
      <c r="YE169" s="23"/>
      <c r="YF169" s="23"/>
      <c r="YG169" s="23"/>
      <c r="YH169" s="23"/>
      <c r="YI169" s="23"/>
      <c r="YJ169" s="23"/>
      <c r="YK169" s="23"/>
      <c r="YL169" s="23"/>
      <c r="YM169" s="23"/>
      <c r="YN169" s="23"/>
      <c r="YO169" s="23"/>
      <c r="YP169" s="23"/>
      <c r="YQ169" s="23"/>
      <c r="YR169" s="23"/>
      <c r="YS169" s="23"/>
      <c r="YT169" s="23"/>
      <c r="YU169" s="23"/>
      <c r="YV169" s="23"/>
      <c r="YW169" s="23"/>
      <c r="YX169" s="23"/>
      <c r="YY169" s="23"/>
      <c r="YZ169" s="23"/>
      <c r="ZA169" s="23"/>
      <c r="ZB169" s="23"/>
      <c r="ZC169" s="23"/>
      <c r="ZD169" s="23"/>
      <c r="ZE169" s="23"/>
      <c r="ZF169" s="23"/>
      <c r="ZG169" s="23"/>
      <c r="ZH169" s="23"/>
    </row>
    <row r="170" spans="1:684" s="20" customFormat="1" ht="13.55" customHeight="1">
      <c r="A170" s="644"/>
      <c r="B170" s="260" t="s">
        <v>221</v>
      </c>
      <c r="C170" s="269">
        <v>2227747</v>
      </c>
      <c r="D170" s="71">
        <v>0.22021459154593215</v>
      </c>
      <c r="E170" s="252">
        <v>1663</v>
      </c>
      <c r="F170" s="71">
        <v>0.14060356652949246</v>
      </c>
      <c r="G170" s="80">
        <v>1049</v>
      </c>
      <c r="H170" s="71">
        <v>0.13528138528138522</v>
      </c>
      <c r="I170" s="80">
        <v>127</v>
      </c>
      <c r="J170" s="71">
        <v>-0.20125786163522008</v>
      </c>
      <c r="K170" s="249">
        <v>180</v>
      </c>
      <c r="L170" s="71">
        <v>-0.1964285714285714</v>
      </c>
      <c r="M170" s="249">
        <v>2921</v>
      </c>
      <c r="N170" s="607"/>
      <c r="O170" s="670"/>
      <c r="P170" s="607"/>
      <c r="Q170" s="252"/>
      <c r="R170" s="71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  <c r="IW170" s="23"/>
      <c r="IX170" s="23"/>
      <c r="IY170" s="23"/>
      <c r="IZ170" s="23"/>
      <c r="JA170" s="23"/>
      <c r="JB170" s="23"/>
      <c r="JC170" s="23"/>
      <c r="JD170" s="23"/>
      <c r="JE170" s="23"/>
      <c r="JF170" s="23"/>
      <c r="JG170" s="23"/>
      <c r="JH170" s="23"/>
      <c r="JI170" s="23"/>
      <c r="JJ170" s="23"/>
      <c r="JK170" s="23"/>
      <c r="JL170" s="23"/>
      <c r="JM170" s="23"/>
      <c r="JN170" s="23"/>
      <c r="JO170" s="23"/>
      <c r="JP170" s="23"/>
      <c r="JQ170" s="23"/>
      <c r="JR170" s="23"/>
      <c r="JS170" s="23"/>
      <c r="JT170" s="23"/>
      <c r="JU170" s="23"/>
      <c r="JV170" s="23"/>
      <c r="JW170" s="23"/>
      <c r="JX170" s="23"/>
      <c r="JY170" s="23"/>
      <c r="JZ170" s="23"/>
      <c r="KA170" s="23"/>
      <c r="KB170" s="23"/>
      <c r="KC170" s="23"/>
      <c r="KD170" s="23"/>
      <c r="KE170" s="23"/>
      <c r="KF170" s="23"/>
      <c r="KG170" s="23"/>
      <c r="KH170" s="23"/>
      <c r="KI170" s="23"/>
      <c r="KJ170" s="23"/>
      <c r="KK170" s="23"/>
      <c r="KL170" s="23"/>
      <c r="KM170" s="23"/>
      <c r="KN170" s="23"/>
      <c r="KO170" s="23"/>
      <c r="KP170" s="23"/>
      <c r="KQ170" s="23"/>
      <c r="KR170" s="23"/>
      <c r="KS170" s="23"/>
      <c r="KT170" s="23"/>
      <c r="KU170" s="23"/>
      <c r="KV170" s="23"/>
      <c r="KW170" s="23"/>
      <c r="KX170" s="23"/>
      <c r="KY170" s="23"/>
      <c r="KZ170" s="23"/>
      <c r="LA170" s="23"/>
      <c r="LB170" s="23"/>
      <c r="LC170" s="23"/>
      <c r="LD170" s="23"/>
      <c r="LE170" s="23"/>
      <c r="LF170" s="23"/>
      <c r="LG170" s="23"/>
      <c r="LH170" s="23"/>
      <c r="LI170" s="23"/>
      <c r="LJ170" s="23"/>
      <c r="LK170" s="23"/>
      <c r="LL170" s="23"/>
      <c r="LM170" s="23"/>
      <c r="LN170" s="23"/>
      <c r="LO170" s="23"/>
      <c r="LP170" s="23"/>
      <c r="LQ170" s="23"/>
      <c r="LR170" s="23"/>
      <c r="LS170" s="23"/>
      <c r="LT170" s="23"/>
      <c r="LU170" s="23"/>
      <c r="LV170" s="23"/>
      <c r="LW170" s="23"/>
      <c r="LX170" s="23"/>
      <c r="LY170" s="23"/>
      <c r="LZ170" s="23"/>
      <c r="MA170" s="23"/>
      <c r="MB170" s="23"/>
      <c r="MC170" s="23"/>
      <c r="MD170" s="23"/>
      <c r="ME170" s="23"/>
      <c r="MF170" s="23"/>
      <c r="MG170" s="23"/>
      <c r="MH170" s="23"/>
      <c r="MI170" s="23"/>
      <c r="MJ170" s="23"/>
      <c r="MK170" s="23"/>
      <c r="ML170" s="23"/>
      <c r="MM170" s="23"/>
      <c r="MN170" s="23"/>
      <c r="MO170" s="23"/>
      <c r="MP170" s="23"/>
      <c r="MQ170" s="23"/>
      <c r="MR170" s="23"/>
      <c r="MS170" s="23"/>
      <c r="MT170" s="23"/>
      <c r="MU170" s="23"/>
      <c r="MV170" s="23"/>
      <c r="MW170" s="23"/>
      <c r="MX170" s="23"/>
      <c r="MY170" s="23"/>
      <c r="MZ170" s="23"/>
      <c r="NA170" s="23"/>
      <c r="NB170" s="23"/>
      <c r="NC170" s="23"/>
      <c r="ND170" s="23"/>
      <c r="NE170" s="23"/>
      <c r="NF170" s="23"/>
      <c r="NG170" s="23"/>
      <c r="NH170" s="23"/>
      <c r="NI170" s="23"/>
      <c r="NJ170" s="23"/>
      <c r="NK170" s="23"/>
      <c r="NL170" s="23"/>
      <c r="NM170" s="23"/>
      <c r="NN170" s="23"/>
      <c r="NO170" s="23"/>
      <c r="NP170" s="23"/>
      <c r="NQ170" s="23"/>
      <c r="NR170" s="23"/>
      <c r="NS170" s="23"/>
      <c r="NT170" s="23"/>
      <c r="NU170" s="23"/>
      <c r="NV170" s="23"/>
      <c r="NW170" s="23"/>
      <c r="NX170" s="23"/>
      <c r="NY170" s="23"/>
      <c r="NZ170" s="23"/>
      <c r="OA170" s="23"/>
      <c r="OB170" s="23"/>
      <c r="OC170" s="23"/>
      <c r="OD170" s="23"/>
      <c r="OE170" s="23"/>
      <c r="OF170" s="23"/>
      <c r="OG170" s="23"/>
      <c r="OH170" s="23"/>
      <c r="OI170" s="23"/>
      <c r="OJ170" s="23"/>
      <c r="OK170" s="23"/>
      <c r="OL170" s="23"/>
      <c r="OM170" s="23"/>
      <c r="ON170" s="23"/>
      <c r="OO170" s="23"/>
      <c r="OP170" s="23"/>
      <c r="OQ170" s="23"/>
      <c r="OR170" s="23"/>
      <c r="OS170" s="23"/>
      <c r="OT170" s="23"/>
      <c r="OU170" s="23"/>
      <c r="OV170" s="23"/>
      <c r="OW170" s="23"/>
      <c r="OX170" s="23"/>
      <c r="OY170" s="23"/>
      <c r="OZ170" s="23"/>
      <c r="PA170" s="23"/>
      <c r="PB170" s="23"/>
      <c r="PC170" s="23"/>
      <c r="PD170" s="23"/>
      <c r="PE170" s="23"/>
      <c r="PF170" s="23"/>
      <c r="PG170" s="23"/>
      <c r="PH170" s="23"/>
      <c r="PI170" s="23"/>
      <c r="PJ170" s="23"/>
      <c r="PK170" s="23"/>
      <c r="PL170" s="23"/>
      <c r="PM170" s="23"/>
      <c r="PN170" s="23"/>
      <c r="PO170" s="23"/>
      <c r="PP170" s="23"/>
      <c r="PQ170" s="23"/>
      <c r="PR170" s="23"/>
      <c r="PS170" s="23"/>
      <c r="PT170" s="23"/>
      <c r="PU170" s="23"/>
      <c r="PV170" s="23"/>
      <c r="PW170" s="23"/>
      <c r="PX170" s="23"/>
      <c r="PY170" s="23"/>
      <c r="PZ170" s="23"/>
      <c r="QA170" s="23"/>
      <c r="QB170" s="23"/>
      <c r="QC170" s="23"/>
      <c r="QD170" s="23"/>
      <c r="QE170" s="23"/>
      <c r="QF170" s="23"/>
      <c r="QG170" s="23"/>
      <c r="QH170" s="23"/>
      <c r="QI170" s="23"/>
      <c r="QJ170" s="23"/>
      <c r="QK170" s="23"/>
      <c r="QL170" s="23"/>
      <c r="QM170" s="23"/>
      <c r="QN170" s="23"/>
      <c r="QO170" s="23"/>
      <c r="QP170" s="23"/>
      <c r="QQ170" s="23"/>
      <c r="QR170" s="23"/>
      <c r="QS170" s="23"/>
      <c r="QT170" s="23"/>
      <c r="QU170" s="23"/>
      <c r="QV170" s="23"/>
      <c r="QW170" s="23"/>
      <c r="QX170" s="23"/>
      <c r="QY170" s="23"/>
      <c r="QZ170" s="23"/>
      <c r="RA170" s="23"/>
      <c r="RB170" s="23"/>
      <c r="RC170" s="23"/>
      <c r="RD170" s="23"/>
      <c r="RE170" s="23"/>
      <c r="RF170" s="23"/>
      <c r="RG170" s="23"/>
      <c r="RH170" s="23"/>
      <c r="RI170" s="23"/>
      <c r="RJ170" s="23"/>
      <c r="RK170" s="23"/>
      <c r="RL170" s="23"/>
      <c r="RM170" s="23"/>
      <c r="RN170" s="23"/>
      <c r="RO170" s="23"/>
      <c r="RP170" s="23"/>
      <c r="RQ170" s="23"/>
      <c r="RR170" s="23"/>
      <c r="RS170" s="23"/>
      <c r="RT170" s="23"/>
      <c r="RU170" s="23"/>
      <c r="RV170" s="23"/>
      <c r="RW170" s="23"/>
      <c r="RX170" s="23"/>
      <c r="RY170" s="23"/>
      <c r="RZ170" s="23"/>
      <c r="SA170" s="23"/>
      <c r="SB170" s="23"/>
      <c r="SC170" s="23"/>
      <c r="SD170" s="23"/>
      <c r="SE170" s="23"/>
      <c r="SF170" s="23"/>
      <c r="SG170" s="23"/>
      <c r="SH170" s="23"/>
      <c r="SI170" s="23"/>
      <c r="SJ170" s="23"/>
      <c r="SK170" s="23"/>
      <c r="SL170" s="23"/>
      <c r="SM170" s="23"/>
      <c r="SN170" s="23"/>
      <c r="SO170" s="23"/>
      <c r="SP170" s="23"/>
      <c r="SQ170" s="23"/>
      <c r="SR170" s="23"/>
      <c r="SS170" s="23"/>
      <c r="ST170" s="23"/>
      <c r="SU170" s="23"/>
      <c r="SV170" s="23"/>
      <c r="SW170" s="23"/>
      <c r="SX170" s="23"/>
      <c r="SY170" s="23"/>
      <c r="SZ170" s="23"/>
      <c r="TA170" s="23"/>
      <c r="TB170" s="23"/>
      <c r="TC170" s="23"/>
      <c r="TD170" s="23"/>
      <c r="TE170" s="23"/>
      <c r="TF170" s="23"/>
      <c r="TG170" s="23"/>
      <c r="TH170" s="23"/>
      <c r="TI170" s="23"/>
      <c r="TJ170" s="23"/>
      <c r="TK170" s="23"/>
      <c r="TL170" s="23"/>
      <c r="TM170" s="23"/>
      <c r="TN170" s="23"/>
      <c r="TO170" s="23"/>
      <c r="TP170" s="23"/>
      <c r="TQ170" s="23"/>
      <c r="TR170" s="23"/>
      <c r="TS170" s="23"/>
      <c r="TT170" s="23"/>
      <c r="TU170" s="23"/>
      <c r="TV170" s="23"/>
      <c r="TW170" s="23"/>
      <c r="TX170" s="23"/>
      <c r="TY170" s="23"/>
      <c r="TZ170" s="23"/>
      <c r="UA170" s="23"/>
      <c r="UB170" s="23"/>
      <c r="UC170" s="23"/>
      <c r="UD170" s="23"/>
      <c r="UE170" s="23"/>
      <c r="UF170" s="23"/>
      <c r="UG170" s="23"/>
      <c r="UH170" s="23"/>
      <c r="UI170" s="23"/>
      <c r="UJ170" s="23"/>
      <c r="UK170" s="23"/>
      <c r="UL170" s="23"/>
      <c r="UM170" s="23"/>
      <c r="UN170" s="23"/>
      <c r="UO170" s="23"/>
      <c r="UP170" s="23"/>
      <c r="UQ170" s="23"/>
      <c r="UR170" s="23"/>
      <c r="US170" s="23"/>
      <c r="UT170" s="23"/>
      <c r="UU170" s="23"/>
      <c r="UV170" s="23"/>
      <c r="UW170" s="23"/>
      <c r="UX170" s="23"/>
      <c r="UY170" s="23"/>
      <c r="UZ170" s="23"/>
      <c r="VA170" s="23"/>
      <c r="VB170" s="23"/>
      <c r="VC170" s="23"/>
      <c r="VD170" s="23"/>
      <c r="VE170" s="23"/>
      <c r="VF170" s="23"/>
      <c r="VG170" s="23"/>
      <c r="VH170" s="23"/>
      <c r="VI170" s="23"/>
      <c r="VJ170" s="23"/>
      <c r="VK170" s="23"/>
      <c r="VL170" s="23"/>
      <c r="VM170" s="23"/>
      <c r="VN170" s="23"/>
      <c r="VO170" s="23"/>
      <c r="VP170" s="23"/>
      <c r="VQ170" s="23"/>
      <c r="VR170" s="23"/>
      <c r="VS170" s="23"/>
      <c r="VT170" s="23"/>
      <c r="VU170" s="23"/>
      <c r="VV170" s="23"/>
      <c r="VW170" s="23"/>
      <c r="VX170" s="23"/>
      <c r="VY170" s="23"/>
      <c r="VZ170" s="23"/>
      <c r="WA170" s="23"/>
      <c r="WB170" s="23"/>
      <c r="WC170" s="23"/>
      <c r="WD170" s="23"/>
      <c r="WE170" s="23"/>
      <c r="WF170" s="23"/>
      <c r="WG170" s="23"/>
      <c r="WH170" s="23"/>
      <c r="WI170" s="23"/>
      <c r="WJ170" s="23"/>
      <c r="WK170" s="23"/>
      <c r="WL170" s="23"/>
      <c r="WM170" s="23"/>
      <c r="WN170" s="23"/>
      <c r="WO170" s="23"/>
      <c r="WP170" s="23"/>
      <c r="WQ170" s="23"/>
      <c r="WR170" s="23"/>
      <c r="WS170" s="23"/>
      <c r="WT170" s="23"/>
      <c r="WU170" s="23"/>
      <c r="WV170" s="23"/>
      <c r="WW170" s="23"/>
      <c r="WX170" s="23"/>
      <c r="WY170" s="23"/>
      <c r="WZ170" s="23"/>
      <c r="XA170" s="23"/>
      <c r="XB170" s="23"/>
      <c r="XC170" s="23"/>
      <c r="XD170" s="23"/>
      <c r="XE170" s="23"/>
      <c r="XF170" s="23"/>
      <c r="XG170" s="23"/>
      <c r="XH170" s="23"/>
      <c r="XI170" s="23"/>
      <c r="XJ170" s="23"/>
      <c r="XK170" s="23"/>
      <c r="XL170" s="23"/>
      <c r="XM170" s="23"/>
      <c r="XN170" s="23"/>
      <c r="XO170" s="23"/>
      <c r="XP170" s="23"/>
      <c r="XQ170" s="23"/>
      <c r="XR170" s="23"/>
      <c r="XS170" s="23"/>
      <c r="XT170" s="23"/>
      <c r="XU170" s="23"/>
      <c r="XV170" s="23"/>
      <c r="XW170" s="23"/>
      <c r="XX170" s="23"/>
      <c r="XY170" s="23"/>
      <c r="XZ170" s="23"/>
      <c r="YA170" s="23"/>
      <c r="YB170" s="23"/>
      <c r="YC170" s="23"/>
      <c r="YD170" s="23"/>
      <c r="YE170" s="23"/>
      <c r="YF170" s="23"/>
      <c r="YG170" s="23"/>
      <c r="YH170" s="23"/>
      <c r="YI170" s="23"/>
      <c r="YJ170" s="23"/>
      <c r="YK170" s="23"/>
      <c r="YL170" s="23"/>
      <c r="YM170" s="23"/>
      <c r="YN170" s="23"/>
      <c r="YO170" s="23"/>
      <c r="YP170" s="23"/>
      <c r="YQ170" s="23"/>
      <c r="YR170" s="23"/>
      <c r="YS170" s="23"/>
      <c r="YT170" s="23"/>
      <c r="YU170" s="23"/>
      <c r="YV170" s="23"/>
      <c r="YW170" s="23"/>
      <c r="YX170" s="23"/>
      <c r="YY170" s="23"/>
      <c r="YZ170" s="23"/>
      <c r="ZA170" s="23"/>
      <c r="ZB170" s="23"/>
      <c r="ZC170" s="23"/>
      <c r="ZD170" s="23"/>
      <c r="ZE170" s="23"/>
      <c r="ZF170" s="23"/>
      <c r="ZG170" s="23"/>
      <c r="ZH170" s="23"/>
    </row>
    <row r="171" spans="1:684" s="20" customFormat="1" ht="13.55" customHeight="1">
      <c r="A171" s="645"/>
      <c r="B171" s="272" t="s">
        <v>207</v>
      </c>
      <c r="C171" s="273">
        <v>2404942</v>
      </c>
      <c r="D171" s="263">
        <v>0.19825613404848452</v>
      </c>
      <c r="E171" s="270">
        <v>1834</v>
      </c>
      <c r="F171" s="263">
        <v>-2.4468085106382986E-2</v>
      </c>
      <c r="G171" s="271">
        <v>667</v>
      </c>
      <c r="H171" s="263">
        <v>0.17223198594024614</v>
      </c>
      <c r="I171" s="271">
        <v>5</v>
      </c>
      <c r="J171" s="263">
        <v>-0.97409326424870468</v>
      </c>
      <c r="K171" s="262">
        <v>154</v>
      </c>
      <c r="L171" s="263">
        <v>0.21259842519685046</v>
      </c>
      <c r="M171" s="262">
        <v>176</v>
      </c>
      <c r="N171" s="608"/>
      <c r="O171" s="671"/>
      <c r="P171" s="608"/>
      <c r="Q171" s="270"/>
      <c r="R171" s="26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  <c r="IW171" s="23"/>
      <c r="IX171" s="23"/>
      <c r="IY171" s="23"/>
      <c r="IZ171" s="23"/>
      <c r="JA171" s="23"/>
      <c r="JB171" s="23"/>
      <c r="JC171" s="23"/>
      <c r="JD171" s="23"/>
      <c r="JE171" s="23"/>
      <c r="JF171" s="23"/>
      <c r="JG171" s="23"/>
      <c r="JH171" s="23"/>
      <c r="JI171" s="23"/>
      <c r="JJ171" s="23"/>
      <c r="JK171" s="23"/>
      <c r="JL171" s="23"/>
      <c r="JM171" s="23"/>
      <c r="JN171" s="23"/>
      <c r="JO171" s="23"/>
      <c r="JP171" s="23"/>
      <c r="JQ171" s="23"/>
      <c r="JR171" s="23"/>
      <c r="JS171" s="23"/>
      <c r="JT171" s="23"/>
      <c r="JU171" s="23"/>
      <c r="JV171" s="23"/>
      <c r="JW171" s="23"/>
      <c r="JX171" s="23"/>
      <c r="JY171" s="23"/>
      <c r="JZ171" s="23"/>
      <c r="KA171" s="23"/>
      <c r="KB171" s="23"/>
      <c r="KC171" s="23"/>
      <c r="KD171" s="23"/>
      <c r="KE171" s="23"/>
      <c r="KF171" s="23"/>
      <c r="KG171" s="23"/>
      <c r="KH171" s="23"/>
      <c r="KI171" s="23"/>
      <c r="KJ171" s="23"/>
      <c r="KK171" s="23"/>
      <c r="KL171" s="23"/>
      <c r="KM171" s="23"/>
      <c r="KN171" s="23"/>
      <c r="KO171" s="23"/>
      <c r="KP171" s="23"/>
      <c r="KQ171" s="23"/>
      <c r="KR171" s="23"/>
      <c r="KS171" s="23"/>
      <c r="KT171" s="23"/>
      <c r="KU171" s="23"/>
      <c r="KV171" s="23"/>
      <c r="KW171" s="23"/>
      <c r="KX171" s="23"/>
      <c r="KY171" s="23"/>
      <c r="KZ171" s="23"/>
      <c r="LA171" s="23"/>
      <c r="LB171" s="23"/>
      <c r="LC171" s="23"/>
      <c r="LD171" s="23"/>
      <c r="LE171" s="23"/>
      <c r="LF171" s="23"/>
      <c r="LG171" s="23"/>
      <c r="LH171" s="23"/>
      <c r="LI171" s="23"/>
      <c r="LJ171" s="23"/>
      <c r="LK171" s="23"/>
      <c r="LL171" s="23"/>
      <c r="LM171" s="23"/>
      <c r="LN171" s="23"/>
      <c r="LO171" s="23"/>
      <c r="LP171" s="23"/>
      <c r="LQ171" s="23"/>
      <c r="LR171" s="23"/>
      <c r="LS171" s="23"/>
      <c r="LT171" s="23"/>
      <c r="LU171" s="23"/>
      <c r="LV171" s="23"/>
      <c r="LW171" s="23"/>
      <c r="LX171" s="23"/>
      <c r="LY171" s="23"/>
      <c r="LZ171" s="23"/>
      <c r="MA171" s="23"/>
      <c r="MB171" s="23"/>
      <c r="MC171" s="23"/>
      <c r="MD171" s="23"/>
      <c r="ME171" s="23"/>
      <c r="MF171" s="23"/>
      <c r="MG171" s="23"/>
      <c r="MH171" s="23"/>
      <c r="MI171" s="23"/>
      <c r="MJ171" s="23"/>
      <c r="MK171" s="23"/>
      <c r="ML171" s="23"/>
      <c r="MM171" s="23"/>
      <c r="MN171" s="23"/>
      <c r="MO171" s="23"/>
      <c r="MP171" s="23"/>
      <c r="MQ171" s="23"/>
      <c r="MR171" s="23"/>
      <c r="MS171" s="23"/>
      <c r="MT171" s="23"/>
      <c r="MU171" s="23"/>
      <c r="MV171" s="23"/>
      <c r="MW171" s="23"/>
      <c r="MX171" s="23"/>
      <c r="MY171" s="23"/>
      <c r="MZ171" s="23"/>
      <c r="NA171" s="23"/>
      <c r="NB171" s="23"/>
      <c r="NC171" s="23"/>
      <c r="ND171" s="23"/>
      <c r="NE171" s="23"/>
      <c r="NF171" s="23"/>
      <c r="NG171" s="23"/>
      <c r="NH171" s="23"/>
      <c r="NI171" s="23"/>
      <c r="NJ171" s="23"/>
      <c r="NK171" s="23"/>
      <c r="NL171" s="23"/>
      <c r="NM171" s="23"/>
      <c r="NN171" s="23"/>
      <c r="NO171" s="23"/>
      <c r="NP171" s="23"/>
      <c r="NQ171" s="23"/>
      <c r="NR171" s="23"/>
      <c r="NS171" s="23"/>
      <c r="NT171" s="23"/>
      <c r="NU171" s="23"/>
      <c r="NV171" s="23"/>
      <c r="NW171" s="23"/>
      <c r="NX171" s="23"/>
      <c r="NY171" s="23"/>
      <c r="NZ171" s="23"/>
      <c r="OA171" s="23"/>
      <c r="OB171" s="23"/>
      <c r="OC171" s="23"/>
      <c r="OD171" s="23"/>
      <c r="OE171" s="23"/>
      <c r="OF171" s="23"/>
      <c r="OG171" s="23"/>
      <c r="OH171" s="23"/>
      <c r="OI171" s="23"/>
      <c r="OJ171" s="23"/>
      <c r="OK171" s="23"/>
      <c r="OL171" s="23"/>
      <c r="OM171" s="23"/>
      <c r="ON171" s="23"/>
      <c r="OO171" s="23"/>
      <c r="OP171" s="23"/>
      <c r="OQ171" s="23"/>
      <c r="OR171" s="23"/>
      <c r="OS171" s="23"/>
      <c r="OT171" s="23"/>
      <c r="OU171" s="23"/>
      <c r="OV171" s="23"/>
      <c r="OW171" s="23"/>
      <c r="OX171" s="23"/>
      <c r="OY171" s="23"/>
      <c r="OZ171" s="23"/>
      <c r="PA171" s="23"/>
      <c r="PB171" s="23"/>
      <c r="PC171" s="23"/>
      <c r="PD171" s="23"/>
      <c r="PE171" s="23"/>
      <c r="PF171" s="23"/>
      <c r="PG171" s="23"/>
      <c r="PH171" s="23"/>
      <c r="PI171" s="23"/>
      <c r="PJ171" s="23"/>
      <c r="PK171" s="23"/>
      <c r="PL171" s="23"/>
      <c r="PM171" s="23"/>
      <c r="PN171" s="23"/>
      <c r="PO171" s="23"/>
      <c r="PP171" s="23"/>
      <c r="PQ171" s="23"/>
      <c r="PR171" s="23"/>
      <c r="PS171" s="23"/>
      <c r="PT171" s="23"/>
      <c r="PU171" s="23"/>
      <c r="PV171" s="23"/>
      <c r="PW171" s="23"/>
      <c r="PX171" s="23"/>
      <c r="PY171" s="23"/>
      <c r="PZ171" s="23"/>
      <c r="QA171" s="23"/>
      <c r="QB171" s="23"/>
      <c r="QC171" s="23"/>
      <c r="QD171" s="23"/>
      <c r="QE171" s="23"/>
      <c r="QF171" s="23"/>
      <c r="QG171" s="23"/>
      <c r="QH171" s="23"/>
      <c r="QI171" s="23"/>
      <c r="QJ171" s="23"/>
      <c r="QK171" s="23"/>
      <c r="QL171" s="23"/>
      <c r="QM171" s="23"/>
      <c r="QN171" s="23"/>
      <c r="QO171" s="23"/>
      <c r="QP171" s="23"/>
      <c r="QQ171" s="23"/>
      <c r="QR171" s="23"/>
      <c r="QS171" s="23"/>
      <c r="QT171" s="23"/>
      <c r="QU171" s="23"/>
      <c r="QV171" s="23"/>
      <c r="QW171" s="23"/>
      <c r="QX171" s="23"/>
      <c r="QY171" s="23"/>
      <c r="QZ171" s="23"/>
      <c r="RA171" s="23"/>
      <c r="RB171" s="23"/>
      <c r="RC171" s="23"/>
      <c r="RD171" s="23"/>
      <c r="RE171" s="23"/>
      <c r="RF171" s="23"/>
      <c r="RG171" s="23"/>
      <c r="RH171" s="23"/>
      <c r="RI171" s="23"/>
      <c r="RJ171" s="23"/>
      <c r="RK171" s="23"/>
      <c r="RL171" s="23"/>
      <c r="RM171" s="23"/>
      <c r="RN171" s="23"/>
      <c r="RO171" s="23"/>
      <c r="RP171" s="23"/>
      <c r="RQ171" s="23"/>
      <c r="RR171" s="23"/>
      <c r="RS171" s="23"/>
      <c r="RT171" s="23"/>
      <c r="RU171" s="23"/>
      <c r="RV171" s="23"/>
      <c r="RW171" s="23"/>
      <c r="RX171" s="23"/>
      <c r="RY171" s="23"/>
      <c r="RZ171" s="23"/>
      <c r="SA171" s="23"/>
      <c r="SB171" s="23"/>
      <c r="SC171" s="23"/>
      <c r="SD171" s="23"/>
      <c r="SE171" s="23"/>
      <c r="SF171" s="23"/>
      <c r="SG171" s="23"/>
      <c r="SH171" s="23"/>
      <c r="SI171" s="23"/>
      <c r="SJ171" s="23"/>
      <c r="SK171" s="23"/>
      <c r="SL171" s="23"/>
      <c r="SM171" s="23"/>
      <c r="SN171" s="23"/>
      <c r="SO171" s="23"/>
      <c r="SP171" s="23"/>
      <c r="SQ171" s="23"/>
      <c r="SR171" s="23"/>
      <c r="SS171" s="23"/>
      <c r="ST171" s="23"/>
      <c r="SU171" s="23"/>
      <c r="SV171" s="23"/>
      <c r="SW171" s="23"/>
      <c r="SX171" s="23"/>
      <c r="SY171" s="23"/>
      <c r="SZ171" s="23"/>
      <c r="TA171" s="23"/>
      <c r="TB171" s="23"/>
      <c r="TC171" s="23"/>
      <c r="TD171" s="23"/>
      <c r="TE171" s="23"/>
      <c r="TF171" s="23"/>
      <c r="TG171" s="23"/>
      <c r="TH171" s="23"/>
      <c r="TI171" s="23"/>
      <c r="TJ171" s="23"/>
      <c r="TK171" s="23"/>
      <c r="TL171" s="23"/>
      <c r="TM171" s="23"/>
      <c r="TN171" s="23"/>
      <c r="TO171" s="23"/>
      <c r="TP171" s="23"/>
      <c r="TQ171" s="23"/>
      <c r="TR171" s="23"/>
      <c r="TS171" s="23"/>
      <c r="TT171" s="23"/>
      <c r="TU171" s="23"/>
      <c r="TV171" s="23"/>
      <c r="TW171" s="23"/>
      <c r="TX171" s="23"/>
      <c r="TY171" s="23"/>
      <c r="TZ171" s="23"/>
      <c r="UA171" s="23"/>
      <c r="UB171" s="23"/>
      <c r="UC171" s="23"/>
      <c r="UD171" s="23"/>
      <c r="UE171" s="23"/>
      <c r="UF171" s="23"/>
      <c r="UG171" s="23"/>
      <c r="UH171" s="23"/>
      <c r="UI171" s="23"/>
      <c r="UJ171" s="23"/>
      <c r="UK171" s="23"/>
      <c r="UL171" s="23"/>
      <c r="UM171" s="23"/>
      <c r="UN171" s="23"/>
      <c r="UO171" s="23"/>
      <c r="UP171" s="23"/>
      <c r="UQ171" s="23"/>
      <c r="UR171" s="23"/>
      <c r="US171" s="23"/>
      <c r="UT171" s="23"/>
      <c r="UU171" s="23"/>
      <c r="UV171" s="23"/>
      <c r="UW171" s="23"/>
      <c r="UX171" s="23"/>
      <c r="UY171" s="23"/>
      <c r="UZ171" s="23"/>
      <c r="VA171" s="23"/>
      <c r="VB171" s="23"/>
      <c r="VC171" s="23"/>
      <c r="VD171" s="23"/>
      <c r="VE171" s="23"/>
      <c r="VF171" s="23"/>
      <c r="VG171" s="23"/>
      <c r="VH171" s="23"/>
      <c r="VI171" s="23"/>
      <c r="VJ171" s="23"/>
      <c r="VK171" s="23"/>
      <c r="VL171" s="23"/>
      <c r="VM171" s="23"/>
      <c r="VN171" s="23"/>
      <c r="VO171" s="23"/>
      <c r="VP171" s="23"/>
      <c r="VQ171" s="23"/>
      <c r="VR171" s="23"/>
      <c r="VS171" s="23"/>
      <c r="VT171" s="23"/>
      <c r="VU171" s="23"/>
      <c r="VV171" s="23"/>
      <c r="VW171" s="23"/>
      <c r="VX171" s="23"/>
      <c r="VY171" s="23"/>
      <c r="VZ171" s="23"/>
      <c r="WA171" s="23"/>
      <c r="WB171" s="23"/>
      <c r="WC171" s="23"/>
      <c r="WD171" s="23"/>
      <c r="WE171" s="23"/>
      <c r="WF171" s="23"/>
      <c r="WG171" s="23"/>
      <c r="WH171" s="23"/>
      <c r="WI171" s="23"/>
      <c r="WJ171" s="23"/>
      <c r="WK171" s="23"/>
      <c r="WL171" s="23"/>
      <c r="WM171" s="23"/>
      <c r="WN171" s="23"/>
      <c r="WO171" s="23"/>
      <c r="WP171" s="23"/>
      <c r="WQ171" s="23"/>
      <c r="WR171" s="23"/>
      <c r="WS171" s="23"/>
      <c r="WT171" s="23"/>
      <c r="WU171" s="23"/>
      <c r="WV171" s="23"/>
      <c r="WW171" s="23"/>
      <c r="WX171" s="23"/>
      <c r="WY171" s="23"/>
      <c r="WZ171" s="23"/>
      <c r="XA171" s="23"/>
      <c r="XB171" s="23"/>
      <c r="XC171" s="23"/>
      <c r="XD171" s="23"/>
      <c r="XE171" s="23"/>
      <c r="XF171" s="23"/>
      <c r="XG171" s="23"/>
      <c r="XH171" s="23"/>
      <c r="XI171" s="23"/>
      <c r="XJ171" s="23"/>
      <c r="XK171" s="23"/>
      <c r="XL171" s="23"/>
      <c r="XM171" s="23"/>
      <c r="XN171" s="23"/>
      <c r="XO171" s="23"/>
      <c r="XP171" s="23"/>
      <c r="XQ171" s="23"/>
      <c r="XR171" s="23"/>
      <c r="XS171" s="23"/>
      <c r="XT171" s="23"/>
      <c r="XU171" s="23"/>
      <c r="XV171" s="23"/>
      <c r="XW171" s="23"/>
      <c r="XX171" s="23"/>
      <c r="XY171" s="23"/>
      <c r="XZ171" s="23"/>
      <c r="YA171" s="23"/>
      <c r="YB171" s="23"/>
      <c r="YC171" s="23"/>
      <c r="YD171" s="23"/>
      <c r="YE171" s="23"/>
      <c r="YF171" s="23"/>
      <c r="YG171" s="23"/>
      <c r="YH171" s="23"/>
      <c r="YI171" s="23"/>
      <c r="YJ171" s="23"/>
      <c r="YK171" s="23"/>
      <c r="YL171" s="23"/>
      <c r="YM171" s="23"/>
      <c r="YN171" s="23"/>
      <c r="YO171" s="23"/>
      <c r="YP171" s="23"/>
      <c r="YQ171" s="23"/>
      <c r="YR171" s="23"/>
      <c r="YS171" s="23"/>
      <c r="YT171" s="23"/>
      <c r="YU171" s="23"/>
      <c r="YV171" s="23"/>
      <c r="YW171" s="23"/>
      <c r="YX171" s="23"/>
      <c r="YY171" s="23"/>
      <c r="YZ171" s="23"/>
      <c r="ZA171" s="23"/>
      <c r="ZB171" s="23"/>
      <c r="ZC171" s="23"/>
      <c r="ZD171" s="23"/>
      <c r="ZE171" s="23"/>
      <c r="ZF171" s="23"/>
      <c r="ZG171" s="23"/>
      <c r="ZH171" s="23"/>
    </row>
    <row r="172" spans="1:684" s="20" customFormat="1" ht="13.55" customHeight="1">
      <c r="A172" s="586" t="s">
        <v>265</v>
      </c>
      <c r="B172" s="67" t="s">
        <v>209</v>
      </c>
      <c r="C172" s="68">
        <v>2866780</v>
      </c>
      <c r="D172" s="69">
        <v>0.22352593715536351</v>
      </c>
      <c r="E172" s="73">
        <v>3201</v>
      </c>
      <c r="F172" s="69">
        <v>4.8476907959384308E-2</v>
      </c>
      <c r="G172" s="72">
        <v>422</v>
      </c>
      <c r="H172" s="69">
        <v>-8.6580086580086535E-2</v>
      </c>
      <c r="I172" s="72">
        <v>156</v>
      </c>
      <c r="J172" s="69">
        <v>-0.35802469135802473</v>
      </c>
      <c r="K172" s="70">
        <v>130</v>
      </c>
      <c r="L172" s="69">
        <v>0.11111111111111116</v>
      </c>
      <c r="M172" s="70">
        <v>3962</v>
      </c>
      <c r="N172" s="69">
        <v>1.8360773085182536</v>
      </c>
      <c r="O172" s="72"/>
      <c r="P172" s="69"/>
      <c r="Q172" s="73"/>
      <c r="R172" s="69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  <c r="JB172" s="23"/>
      <c r="JC172" s="23"/>
      <c r="JD172" s="23"/>
      <c r="JE172" s="23"/>
      <c r="JF172" s="23"/>
      <c r="JG172" s="23"/>
      <c r="JH172" s="23"/>
      <c r="JI172" s="23"/>
      <c r="JJ172" s="23"/>
      <c r="JK172" s="23"/>
      <c r="JL172" s="23"/>
      <c r="JM172" s="23"/>
      <c r="JN172" s="23"/>
      <c r="JO172" s="23"/>
      <c r="JP172" s="23"/>
      <c r="JQ172" s="23"/>
      <c r="JR172" s="23"/>
      <c r="JS172" s="23"/>
      <c r="JT172" s="23"/>
      <c r="JU172" s="23"/>
      <c r="JV172" s="23"/>
      <c r="JW172" s="23"/>
      <c r="JX172" s="23"/>
      <c r="JY172" s="23"/>
      <c r="JZ172" s="23"/>
      <c r="KA172" s="23"/>
      <c r="KB172" s="23"/>
      <c r="KC172" s="23"/>
      <c r="KD172" s="23"/>
      <c r="KE172" s="23"/>
      <c r="KF172" s="23"/>
      <c r="KG172" s="23"/>
      <c r="KH172" s="23"/>
      <c r="KI172" s="23"/>
      <c r="KJ172" s="23"/>
      <c r="KK172" s="23"/>
      <c r="KL172" s="23"/>
      <c r="KM172" s="23"/>
      <c r="KN172" s="23"/>
      <c r="KO172" s="23"/>
      <c r="KP172" s="23"/>
      <c r="KQ172" s="23"/>
      <c r="KR172" s="23"/>
      <c r="KS172" s="23"/>
      <c r="KT172" s="23"/>
      <c r="KU172" s="23"/>
      <c r="KV172" s="23"/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  <c r="OI172" s="23"/>
      <c r="OJ172" s="23"/>
      <c r="OK172" s="23"/>
      <c r="OL172" s="23"/>
      <c r="OM172" s="23"/>
      <c r="ON172" s="23"/>
      <c r="OO172" s="23"/>
      <c r="OP172" s="23"/>
      <c r="OQ172" s="23"/>
      <c r="OR172" s="23"/>
      <c r="OS172" s="23"/>
      <c r="OT172" s="23"/>
      <c r="OU172" s="23"/>
      <c r="OV172" s="23"/>
      <c r="OW172" s="23"/>
      <c r="OX172" s="23"/>
      <c r="OY172" s="23"/>
      <c r="OZ172" s="23"/>
      <c r="PA172" s="23"/>
      <c r="PB172" s="23"/>
      <c r="PC172" s="23"/>
      <c r="PD172" s="23"/>
      <c r="PE172" s="23"/>
      <c r="PF172" s="23"/>
      <c r="PG172" s="23"/>
      <c r="PH172" s="23"/>
      <c r="PI172" s="23"/>
      <c r="PJ172" s="23"/>
      <c r="PK172" s="23"/>
      <c r="PL172" s="23"/>
      <c r="PM172" s="23"/>
      <c r="PN172" s="23"/>
      <c r="PO172" s="23"/>
      <c r="PP172" s="23"/>
      <c r="PQ172" s="23"/>
      <c r="PR172" s="23"/>
      <c r="PS172" s="23"/>
      <c r="PT172" s="23"/>
      <c r="PU172" s="23"/>
      <c r="PV172" s="23"/>
      <c r="PW172" s="23"/>
      <c r="PX172" s="23"/>
      <c r="PY172" s="23"/>
      <c r="PZ172" s="23"/>
      <c r="QA172" s="23"/>
      <c r="QB172" s="23"/>
      <c r="QC172" s="23"/>
      <c r="QD172" s="23"/>
      <c r="QE172" s="23"/>
      <c r="QF172" s="23"/>
      <c r="QG172" s="23"/>
      <c r="QH172" s="23"/>
      <c r="QI172" s="23"/>
      <c r="QJ172" s="23"/>
      <c r="QK172" s="23"/>
      <c r="QL172" s="23"/>
      <c r="QM172" s="23"/>
      <c r="QN172" s="23"/>
      <c r="QO172" s="23"/>
      <c r="QP172" s="23"/>
      <c r="QQ172" s="23"/>
      <c r="QR172" s="23"/>
      <c r="QS172" s="23"/>
      <c r="QT172" s="23"/>
      <c r="QU172" s="23"/>
      <c r="QV172" s="23"/>
      <c r="QW172" s="23"/>
      <c r="QX172" s="23"/>
      <c r="QY172" s="23"/>
      <c r="QZ172" s="23"/>
      <c r="RA172" s="23"/>
      <c r="RB172" s="23"/>
      <c r="RC172" s="23"/>
      <c r="RD172" s="23"/>
      <c r="RE172" s="23"/>
      <c r="RF172" s="23"/>
      <c r="RG172" s="23"/>
      <c r="RH172" s="23"/>
      <c r="RI172" s="23"/>
      <c r="RJ172" s="23"/>
      <c r="RK172" s="23"/>
      <c r="RL172" s="23"/>
      <c r="RM172" s="23"/>
      <c r="RN172" s="23"/>
      <c r="RO172" s="23"/>
      <c r="RP172" s="23"/>
      <c r="RQ172" s="23"/>
      <c r="RR172" s="23"/>
      <c r="RS172" s="23"/>
      <c r="RT172" s="23"/>
      <c r="RU172" s="23"/>
      <c r="RV172" s="23"/>
      <c r="RW172" s="23"/>
      <c r="RX172" s="23"/>
      <c r="RY172" s="23"/>
      <c r="RZ172" s="23"/>
      <c r="SA172" s="23"/>
      <c r="SB172" s="23"/>
      <c r="SC172" s="23"/>
      <c r="SD172" s="23"/>
      <c r="SE172" s="23"/>
      <c r="SF172" s="23"/>
      <c r="SG172" s="23"/>
      <c r="SH172" s="23"/>
      <c r="SI172" s="23"/>
      <c r="SJ172" s="23"/>
      <c r="SK172" s="23"/>
      <c r="SL172" s="23"/>
      <c r="SM172" s="23"/>
      <c r="SN172" s="23"/>
      <c r="SO172" s="23"/>
      <c r="SP172" s="23"/>
      <c r="SQ172" s="23"/>
      <c r="SR172" s="23"/>
      <c r="SS172" s="23"/>
      <c r="ST172" s="23"/>
      <c r="SU172" s="23"/>
      <c r="SV172" s="23"/>
      <c r="SW172" s="23"/>
      <c r="SX172" s="23"/>
      <c r="SY172" s="23"/>
      <c r="SZ172" s="23"/>
      <c r="TA172" s="23"/>
      <c r="TB172" s="23"/>
      <c r="TC172" s="23"/>
      <c r="TD172" s="23"/>
      <c r="TE172" s="23"/>
      <c r="TF172" s="23"/>
      <c r="TG172" s="23"/>
      <c r="TH172" s="23"/>
      <c r="TI172" s="23"/>
      <c r="TJ172" s="23"/>
      <c r="TK172" s="23"/>
      <c r="TL172" s="23"/>
      <c r="TM172" s="23"/>
      <c r="TN172" s="23"/>
      <c r="TO172" s="23"/>
      <c r="TP172" s="23"/>
      <c r="TQ172" s="23"/>
      <c r="TR172" s="23"/>
      <c r="TS172" s="23"/>
      <c r="TT172" s="23"/>
      <c r="TU172" s="23"/>
      <c r="TV172" s="23"/>
      <c r="TW172" s="23"/>
      <c r="TX172" s="23"/>
      <c r="TY172" s="23"/>
      <c r="TZ172" s="23"/>
      <c r="UA172" s="23"/>
      <c r="UB172" s="23"/>
      <c r="UC172" s="23"/>
      <c r="UD172" s="23"/>
      <c r="UE172" s="23"/>
      <c r="UF172" s="23"/>
      <c r="UG172" s="23"/>
      <c r="UH172" s="23"/>
      <c r="UI172" s="23"/>
      <c r="UJ172" s="23"/>
      <c r="UK172" s="23"/>
      <c r="UL172" s="23"/>
      <c r="UM172" s="23"/>
      <c r="UN172" s="23"/>
      <c r="UO172" s="23"/>
      <c r="UP172" s="23"/>
      <c r="UQ172" s="23"/>
      <c r="UR172" s="23"/>
      <c r="US172" s="23"/>
      <c r="UT172" s="23"/>
      <c r="UU172" s="23"/>
      <c r="UV172" s="23"/>
      <c r="UW172" s="23"/>
      <c r="UX172" s="23"/>
      <c r="UY172" s="23"/>
      <c r="UZ172" s="23"/>
      <c r="VA172" s="23"/>
      <c r="VB172" s="23"/>
      <c r="VC172" s="23"/>
      <c r="VD172" s="23"/>
      <c r="VE172" s="23"/>
      <c r="VF172" s="23"/>
      <c r="VG172" s="23"/>
      <c r="VH172" s="23"/>
      <c r="VI172" s="23"/>
      <c r="VJ172" s="23"/>
      <c r="VK172" s="23"/>
      <c r="VL172" s="23"/>
      <c r="VM172" s="23"/>
      <c r="VN172" s="23"/>
      <c r="VO172" s="23"/>
      <c r="VP172" s="23"/>
      <c r="VQ172" s="23"/>
      <c r="VR172" s="23"/>
      <c r="VS172" s="23"/>
      <c r="VT172" s="23"/>
      <c r="VU172" s="23"/>
      <c r="VV172" s="23"/>
      <c r="VW172" s="23"/>
      <c r="VX172" s="23"/>
      <c r="VY172" s="23"/>
      <c r="VZ172" s="23"/>
      <c r="WA172" s="23"/>
      <c r="WB172" s="23"/>
      <c r="WC172" s="23"/>
      <c r="WD172" s="23"/>
      <c r="WE172" s="23"/>
      <c r="WF172" s="23"/>
      <c r="WG172" s="23"/>
      <c r="WH172" s="23"/>
      <c r="WI172" s="23"/>
      <c r="WJ172" s="23"/>
      <c r="WK172" s="23"/>
      <c r="WL172" s="23"/>
      <c r="WM172" s="23"/>
      <c r="WN172" s="23"/>
      <c r="WO172" s="23"/>
      <c r="WP172" s="23"/>
      <c r="WQ172" s="23"/>
      <c r="WR172" s="23"/>
      <c r="WS172" s="23"/>
      <c r="WT172" s="23"/>
      <c r="WU172" s="23"/>
      <c r="WV172" s="23"/>
      <c r="WW172" s="23"/>
      <c r="WX172" s="23"/>
      <c r="WY172" s="23"/>
      <c r="WZ172" s="23"/>
      <c r="XA172" s="23"/>
      <c r="XB172" s="23"/>
      <c r="XC172" s="23"/>
      <c r="XD172" s="23"/>
      <c r="XE172" s="23"/>
      <c r="XF172" s="23"/>
      <c r="XG172" s="23"/>
      <c r="XH172" s="23"/>
      <c r="XI172" s="23"/>
      <c r="XJ172" s="23"/>
      <c r="XK172" s="23"/>
      <c r="XL172" s="23"/>
      <c r="XM172" s="23"/>
      <c r="XN172" s="23"/>
      <c r="XO172" s="23"/>
      <c r="XP172" s="23"/>
      <c r="XQ172" s="23"/>
      <c r="XR172" s="23"/>
      <c r="XS172" s="23"/>
      <c r="XT172" s="23"/>
      <c r="XU172" s="23"/>
      <c r="XV172" s="23"/>
      <c r="XW172" s="23"/>
      <c r="XX172" s="23"/>
      <c r="XY172" s="23"/>
      <c r="XZ172" s="23"/>
      <c r="YA172" s="23"/>
      <c r="YB172" s="23"/>
      <c r="YC172" s="23"/>
      <c r="YD172" s="23"/>
      <c r="YE172" s="23"/>
      <c r="YF172" s="23"/>
      <c r="YG172" s="23"/>
      <c r="YH172" s="23"/>
      <c r="YI172" s="23"/>
      <c r="YJ172" s="23"/>
      <c r="YK172" s="23"/>
      <c r="YL172" s="23"/>
      <c r="YM172" s="23"/>
      <c r="YN172" s="23"/>
      <c r="YO172" s="23"/>
      <c r="YP172" s="23"/>
      <c r="YQ172" s="23"/>
      <c r="YR172" s="23"/>
      <c r="YS172" s="23"/>
      <c r="YT172" s="23"/>
      <c r="YU172" s="23"/>
      <c r="YV172" s="23"/>
      <c r="YW172" s="23"/>
      <c r="YX172" s="23"/>
      <c r="YY172" s="23"/>
      <c r="YZ172" s="23"/>
      <c r="ZA172" s="23"/>
      <c r="ZB172" s="23"/>
      <c r="ZC172" s="23"/>
      <c r="ZD172" s="23"/>
      <c r="ZE172" s="23"/>
      <c r="ZF172" s="23"/>
      <c r="ZG172" s="23"/>
      <c r="ZH172" s="23"/>
    </row>
    <row r="173" spans="1:684" s="20" customFormat="1" ht="13.55" customHeight="1">
      <c r="A173" s="587"/>
      <c r="B173" s="260" t="s">
        <v>210</v>
      </c>
      <c r="C173" s="269">
        <v>2311009</v>
      </c>
      <c r="D173" s="71">
        <v>3.5737510806630679E-2</v>
      </c>
      <c r="E173" s="252">
        <v>1939</v>
      </c>
      <c r="F173" s="71">
        <v>-0.13860506441581522</v>
      </c>
      <c r="G173" s="80">
        <v>350</v>
      </c>
      <c r="H173" s="71">
        <v>-0.29435483870967738</v>
      </c>
      <c r="I173" s="80">
        <v>129</v>
      </c>
      <c r="J173" s="71">
        <v>-0.43421052631578949</v>
      </c>
      <c r="K173" s="249">
        <v>132</v>
      </c>
      <c r="L173" s="71">
        <v>-0.16455696202531644</v>
      </c>
      <c r="M173" s="249">
        <v>3648</v>
      </c>
      <c r="N173" s="71">
        <v>2.1475409836065573</v>
      </c>
      <c r="O173" s="80"/>
      <c r="P173" s="71"/>
      <c r="Q173" s="252"/>
      <c r="R173" s="71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  <c r="IW173" s="23"/>
      <c r="IX173" s="23"/>
      <c r="IY173" s="23"/>
      <c r="IZ173" s="23"/>
      <c r="JA173" s="23"/>
      <c r="JB173" s="23"/>
      <c r="JC173" s="23"/>
      <c r="JD173" s="23"/>
      <c r="JE173" s="23"/>
      <c r="JF173" s="23"/>
      <c r="JG173" s="23"/>
      <c r="JH173" s="23"/>
      <c r="JI173" s="23"/>
      <c r="JJ173" s="23"/>
      <c r="JK173" s="23"/>
      <c r="JL173" s="23"/>
      <c r="JM173" s="23"/>
      <c r="JN173" s="23"/>
      <c r="JO173" s="23"/>
      <c r="JP173" s="23"/>
      <c r="JQ173" s="23"/>
      <c r="JR173" s="23"/>
      <c r="JS173" s="23"/>
      <c r="JT173" s="23"/>
      <c r="JU173" s="23"/>
      <c r="JV173" s="23"/>
      <c r="JW173" s="23"/>
      <c r="JX173" s="23"/>
      <c r="JY173" s="23"/>
      <c r="JZ173" s="23"/>
      <c r="KA173" s="23"/>
      <c r="KB173" s="23"/>
      <c r="KC173" s="23"/>
      <c r="KD173" s="23"/>
      <c r="KE173" s="23"/>
      <c r="KF173" s="23"/>
      <c r="KG173" s="23"/>
      <c r="KH173" s="23"/>
      <c r="KI173" s="23"/>
      <c r="KJ173" s="23"/>
      <c r="KK173" s="23"/>
      <c r="KL173" s="23"/>
      <c r="KM173" s="23"/>
      <c r="KN173" s="23"/>
      <c r="KO173" s="23"/>
      <c r="KP173" s="23"/>
      <c r="KQ173" s="23"/>
      <c r="KR173" s="23"/>
      <c r="KS173" s="23"/>
      <c r="KT173" s="23"/>
      <c r="KU173" s="23"/>
      <c r="KV173" s="23"/>
      <c r="KW173" s="23"/>
      <c r="KX173" s="23"/>
      <c r="KY173" s="23"/>
      <c r="KZ173" s="23"/>
      <c r="LA173" s="23"/>
      <c r="LB173" s="23"/>
      <c r="LC173" s="23"/>
      <c r="LD173" s="23"/>
      <c r="LE173" s="23"/>
      <c r="LF173" s="23"/>
      <c r="LG173" s="23"/>
      <c r="LH173" s="23"/>
      <c r="LI173" s="23"/>
      <c r="LJ173" s="23"/>
      <c r="LK173" s="23"/>
      <c r="LL173" s="23"/>
      <c r="LM173" s="23"/>
      <c r="LN173" s="23"/>
      <c r="LO173" s="23"/>
      <c r="LP173" s="23"/>
      <c r="LQ173" s="23"/>
      <c r="LR173" s="23"/>
      <c r="LS173" s="23"/>
      <c r="LT173" s="23"/>
      <c r="LU173" s="23"/>
      <c r="LV173" s="23"/>
      <c r="LW173" s="23"/>
      <c r="LX173" s="23"/>
      <c r="LY173" s="23"/>
      <c r="LZ173" s="23"/>
      <c r="MA173" s="23"/>
      <c r="MB173" s="23"/>
      <c r="MC173" s="23"/>
      <c r="MD173" s="23"/>
      <c r="ME173" s="23"/>
      <c r="MF173" s="23"/>
      <c r="MG173" s="23"/>
      <c r="MH173" s="23"/>
      <c r="MI173" s="23"/>
      <c r="MJ173" s="23"/>
      <c r="MK173" s="23"/>
      <c r="ML173" s="23"/>
      <c r="MM173" s="23"/>
      <c r="MN173" s="23"/>
      <c r="MO173" s="23"/>
      <c r="MP173" s="23"/>
      <c r="MQ173" s="23"/>
      <c r="MR173" s="23"/>
      <c r="MS173" s="23"/>
      <c r="MT173" s="23"/>
      <c r="MU173" s="23"/>
      <c r="MV173" s="23"/>
      <c r="MW173" s="23"/>
      <c r="MX173" s="23"/>
      <c r="MY173" s="23"/>
      <c r="MZ173" s="23"/>
      <c r="NA173" s="23"/>
      <c r="NB173" s="23"/>
      <c r="NC173" s="23"/>
      <c r="ND173" s="23"/>
      <c r="NE173" s="23"/>
      <c r="NF173" s="23"/>
      <c r="NG173" s="23"/>
      <c r="NH173" s="23"/>
      <c r="NI173" s="23"/>
      <c r="NJ173" s="23"/>
      <c r="NK173" s="23"/>
      <c r="NL173" s="23"/>
      <c r="NM173" s="23"/>
      <c r="NN173" s="23"/>
      <c r="NO173" s="23"/>
      <c r="NP173" s="23"/>
      <c r="NQ173" s="23"/>
      <c r="NR173" s="23"/>
      <c r="NS173" s="23"/>
      <c r="NT173" s="23"/>
      <c r="NU173" s="23"/>
      <c r="NV173" s="23"/>
      <c r="NW173" s="23"/>
      <c r="NX173" s="23"/>
      <c r="NY173" s="23"/>
      <c r="NZ173" s="23"/>
      <c r="OA173" s="23"/>
      <c r="OB173" s="23"/>
      <c r="OC173" s="23"/>
      <c r="OD173" s="23"/>
      <c r="OE173" s="23"/>
      <c r="OF173" s="23"/>
      <c r="OG173" s="23"/>
      <c r="OH173" s="23"/>
      <c r="OI173" s="23"/>
      <c r="OJ173" s="23"/>
      <c r="OK173" s="23"/>
      <c r="OL173" s="23"/>
      <c r="OM173" s="23"/>
      <c r="ON173" s="23"/>
      <c r="OO173" s="23"/>
      <c r="OP173" s="23"/>
      <c r="OQ173" s="23"/>
      <c r="OR173" s="23"/>
      <c r="OS173" s="23"/>
      <c r="OT173" s="23"/>
      <c r="OU173" s="23"/>
      <c r="OV173" s="23"/>
      <c r="OW173" s="23"/>
      <c r="OX173" s="23"/>
      <c r="OY173" s="23"/>
      <c r="OZ173" s="23"/>
      <c r="PA173" s="23"/>
      <c r="PB173" s="23"/>
      <c r="PC173" s="23"/>
      <c r="PD173" s="23"/>
      <c r="PE173" s="23"/>
      <c r="PF173" s="23"/>
      <c r="PG173" s="23"/>
      <c r="PH173" s="23"/>
      <c r="PI173" s="23"/>
      <c r="PJ173" s="23"/>
      <c r="PK173" s="23"/>
      <c r="PL173" s="23"/>
      <c r="PM173" s="23"/>
      <c r="PN173" s="23"/>
      <c r="PO173" s="23"/>
      <c r="PP173" s="23"/>
      <c r="PQ173" s="23"/>
      <c r="PR173" s="23"/>
      <c r="PS173" s="23"/>
      <c r="PT173" s="23"/>
      <c r="PU173" s="23"/>
      <c r="PV173" s="23"/>
      <c r="PW173" s="23"/>
      <c r="PX173" s="23"/>
      <c r="PY173" s="23"/>
      <c r="PZ173" s="23"/>
      <c r="QA173" s="23"/>
      <c r="QB173" s="23"/>
      <c r="QC173" s="23"/>
      <c r="QD173" s="23"/>
      <c r="QE173" s="23"/>
      <c r="QF173" s="23"/>
      <c r="QG173" s="23"/>
      <c r="QH173" s="23"/>
      <c r="QI173" s="23"/>
      <c r="QJ173" s="23"/>
      <c r="QK173" s="23"/>
      <c r="QL173" s="23"/>
      <c r="QM173" s="23"/>
      <c r="QN173" s="23"/>
      <c r="QO173" s="23"/>
      <c r="QP173" s="23"/>
      <c r="QQ173" s="23"/>
      <c r="QR173" s="23"/>
      <c r="QS173" s="23"/>
      <c r="QT173" s="23"/>
      <c r="QU173" s="23"/>
      <c r="QV173" s="23"/>
      <c r="QW173" s="23"/>
      <c r="QX173" s="23"/>
      <c r="QY173" s="23"/>
      <c r="QZ173" s="23"/>
      <c r="RA173" s="23"/>
      <c r="RB173" s="23"/>
      <c r="RC173" s="23"/>
      <c r="RD173" s="23"/>
      <c r="RE173" s="23"/>
      <c r="RF173" s="23"/>
      <c r="RG173" s="23"/>
      <c r="RH173" s="23"/>
      <c r="RI173" s="23"/>
      <c r="RJ173" s="23"/>
      <c r="RK173" s="23"/>
      <c r="RL173" s="23"/>
      <c r="RM173" s="23"/>
      <c r="RN173" s="23"/>
      <c r="RO173" s="23"/>
      <c r="RP173" s="23"/>
      <c r="RQ173" s="23"/>
      <c r="RR173" s="23"/>
      <c r="RS173" s="23"/>
      <c r="RT173" s="23"/>
      <c r="RU173" s="23"/>
      <c r="RV173" s="23"/>
      <c r="RW173" s="23"/>
      <c r="RX173" s="23"/>
      <c r="RY173" s="23"/>
      <c r="RZ173" s="23"/>
      <c r="SA173" s="23"/>
      <c r="SB173" s="23"/>
      <c r="SC173" s="23"/>
      <c r="SD173" s="23"/>
      <c r="SE173" s="23"/>
      <c r="SF173" s="23"/>
      <c r="SG173" s="23"/>
      <c r="SH173" s="23"/>
      <c r="SI173" s="23"/>
      <c r="SJ173" s="23"/>
      <c r="SK173" s="23"/>
      <c r="SL173" s="23"/>
      <c r="SM173" s="23"/>
      <c r="SN173" s="23"/>
      <c r="SO173" s="23"/>
      <c r="SP173" s="23"/>
      <c r="SQ173" s="23"/>
      <c r="SR173" s="23"/>
      <c r="SS173" s="23"/>
      <c r="ST173" s="23"/>
      <c r="SU173" s="23"/>
      <c r="SV173" s="23"/>
      <c r="SW173" s="23"/>
      <c r="SX173" s="23"/>
      <c r="SY173" s="23"/>
      <c r="SZ173" s="23"/>
      <c r="TA173" s="23"/>
      <c r="TB173" s="23"/>
      <c r="TC173" s="23"/>
      <c r="TD173" s="23"/>
      <c r="TE173" s="23"/>
      <c r="TF173" s="23"/>
      <c r="TG173" s="23"/>
      <c r="TH173" s="23"/>
      <c r="TI173" s="23"/>
      <c r="TJ173" s="23"/>
      <c r="TK173" s="23"/>
      <c r="TL173" s="23"/>
      <c r="TM173" s="23"/>
      <c r="TN173" s="23"/>
      <c r="TO173" s="23"/>
      <c r="TP173" s="23"/>
      <c r="TQ173" s="23"/>
      <c r="TR173" s="23"/>
      <c r="TS173" s="23"/>
      <c r="TT173" s="23"/>
      <c r="TU173" s="23"/>
      <c r="TV173" s="23"/>
      <c r="TW173" s="23"/>
      <c r="TX173" s="23"/>
      <c r="TY173" s="23"/>
      <c r="TZ173" s="23"/>
      <c r="UA173" s="23"/>
      <c r="UB173" s="23"/>
      <c r="UC173" s="23"/>
      <c r="UD173" s="23"/>
      <c r="UE173" s="23"/>
      <c r="UF173" s="23"/>
      <c r="UG173" s="23"/>
      <c r="UH173" s="23"/>
      <c r="UI173" s="23"/>
      <c r="UJ173" s="23"/>
      <c r="UK173" s="23"/>
      <c r="UL173" s="23"/>
      <c r="UM173" s="23"/>
      <c r="UN173" s="23"/>
      <c r="UO173" s="23"/>
      <c r="UP173" s="23"/>
      <c r="UQ173" s="23"/>
      <c r="UR173" s="23"/>
      <c r="US173" s="23"/>
      <c r="UT173" s="23"/>
      <c r="UU173" s="23"/>
      <c r="UV173" s="23"/>
      <c r="UW173" s="23"/>
      <c r="UX173" s="23"/>
      <c r="UY173" s="23"/>
      <c r="UZ173" s="23"/>
      <c r="VA173" s="23"/>
      <c r="VB173" s="23"/>
      <c r="VC173" s="23"/>
      <c r="VD173" s="23"/>
      <c r="VE173" s="23"/>
      <c r="VF173" s="23"/>
      <c r="VG173" s="23"/>
      <c r="VH173" s="23"/>
      <c r="VI173" s="23"/>
      <c r="VJ173" s="23"/>
      <c r="VK173" s="23"/>
      <c r="VL173" s="23"/>
      <c r="VM173" s="23"/>
      <c r="VN173" s="23"/>
      <c r="VO173" s="23"/>
      <c r="VP173" s="23"/>
      <c r="VQ173" s="23"/>
      <c r="VR173" s="23"/>
      <c r="VS173" s="23"/>
      <c r="VT173" s="23"/>
      <c r="VU173" s="23"/>
      <c r="VV173" s="23"/>
      <c r="VW173" s="23"/>
      <c r="VX173" s="23"/>
      <c r="VY173" s="23"/>
      <c r="VZ173" s="23"/>
      <c r="WA173" s="23"/>
      <c r="WB173" s="23"/>
      <c r="WC173" s="23"/>
      <c r="WD173" s="23"/>
      <c r="WE173" s="23"/>
      <c r="WF173" s="23"/>
      <c r="WG173" s="23"/>
      <c r="WH173" s="23"/>
      <c r="WI173" s="23"/>
      <c r="WJ173" s="23"/>
      <c r="WK173" s="23"/>
      <c r="WL173" s="23"/>
      <c r="WM173" s="23"/>
      <c r="WN173" s="23"/>
      <c r="WO173" s="23"/>
      <c r="WP173" s="23"/>
      <c r="WQ173" s="23"/>
      <c r="WR173" s="23"/>
      <c r="WS173" s="23"/>
      <c r="WT173" s="23"/>
      <c r="WU173" s="23"/>
      <c r="WV173" s="23"/>
      <c r="WW173" s="23"/>
      <c r="WX173" s="23"/>
      <c r="WY173" s="23"/>
      <c r="WZ173" s="23"/>
      <c r="XA173" s="23"/>
      <c r="XB173" s="23"/>
      <c r="XC173" s="23"/>
      <c r="XD173" s="23"/>
      <c r="XE173" s="23"/>
      <c r="XF173" s="23"/>
      <c r="XG173" s="23"/>
      <c r="XH173" s="23"/>
      <c r="XI173" s="23"/>
      <c r="XJ173" s="23"/>
      <c r="XK173" s="23"/>
      <c r="XL173" s="23"/>
      <c r="XM173" s="23"/>
      <c r="XN173" s="23"/>
      <c r="XO173" s="23"/>
      <c r="XP173" s="23"/>
      <c r="XQ173" s="23"/>
      <c r="XR173" s="23"/>
      <c r="XS173" s="23"/>
      <c r="XT173" s="23"/>
      <c r="XU173" s="23"/>
      <c r="XV173" s="23"/>
      <c r="XW173" s="23"/>
      <c r="XX173" s="23"/>
      <c r="XY173" s="23"/>
      <c r="XZ173" s="23"/>
      <c r="YA173" s="23"/>
      <c r="YB173" s="23"/>
      <c r="YC173" s="23"/>
      <c r="YD173" s="23"/>
      <c r="YE173" s="23"/>
      <c r="YF173" s="23"/>
      <c r="YG173" s="23"/>
      <c r="YH173" s="23"/>
      <c r="YI173" s="23"/>
      <c r="YJ173" s="23"/>
      <c r="YK173" s="23"/>
      <c r="YL173" s="23"/>
      <c r="YM173" s="23"/>
      <c r="YN173" s="23"/>
      <c r="YO173" s="23"/>
      <c r="YP173" s="23"/>
      <c r="YQ173" s="23"/>
      <c r="YR173" s="23"/>
      <c r="YS173" s="23"/>
      <c r="YT173" s="23"/>
      <c r="YU173" s="23"/>
      <c r="YV173" s="23"/>
      <c r="YW173" s="23"/>
      <c r="YX173" s="23"/>
      <c r="YY173" s="23"/>
      <c r="YZ173" s="23"/>
      <c r="ZA173" s="23"/>
      <c r="ZB173" s="23"/>
      <c r="ZC173" s="23"/>
      <c r="ZD173" s="23"/>
      <c r="ZE173" s="23"/>
      <c r="ZF173" s="23"/>
      <c r="ZG173" s="23"/>
      <c r="ZH173" s="23"/>
    </row>
    <row r="174" spans="1:684" s="20" customFormat="1" ht="13.55" customHeight="1">
      <c r="A174" s="587"/>
      <c r="B174" s="260" t="s">
        <v>213</v>
      </c>
      <c r="C174" s="269">
        <v>2252565</v>
      </c>
      <c r="D174" s="71">
        <v>0.16079167572770903</v>
      </c>
      <c r="E174" s="252">
        <v>1942</v>
      </c>
      <c r="F174" s="71">
        <v>0.25777202072538863</v>
      </c>
      <c r="G174" s="80">
        <v>511</v>
      </c>
      <c r="H174" s="71">
        <v>-7.4275362318840576E-2</v>
      </c>
      <c r="I174" s="80">
        <v>238</v>
      </c>
      <c r="J174" s="71">
        <v>1.2242990654205608</v>
      </c>
      <c r="K174" s="249">
        <v>81</v>
      </c>
      <c r="L174" s="71">
        <v>-0.31932773109243695</v>
      </c>
      <c r="M174" s="249">
        <v>3474</v>
      </c>
      <c r="N174" s="71">
        <v>1.9022556390977443</v>
      </c>
      <c r="O174" s="80"/>
      <c r="P174" s="71"/>
      <c r="Q174" s="252"/>
      <c r="R174" s="71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  <c r="IW174" s="23"/>
      <c r="IX174" s="23"/>
      <c r="IY174" s="23"/>
      <c r="IZ174" s="23"/>
      <c r="JA174" s="23"/>
      <c r="JB174" s="23"/>
      <c r="JC174" s="23"/>
      <c r="JD174" s="23"/>
      <c r="JE174" s="23"/>
      <c r="JF174" s="23"/>
      <c r="JG174" s="23"/>
      <c r="JH174" s="23"/>
      <c r="JI174" s="23"/>
      <c r="JJ174" s="23"/>
      <c r="JK174" s="23"/>
      <c r="JL174" s="23"/>
      <c r="JM174" s="23"/>
      <c r="JN174" s="23"/>
      <c r="JO174" s="23"/>
      <c r="JP174" s="23"/>
      <c r="JQ174" s="23"/>
      <c r="JR174" s="23"/>
      <c r="JS174" s="23"/>
      <c r="JT174" s="23"/>
      <c r="JU174" s="23"/>
      <c r="JV174" s="23"/>
      <c r="JW174" s="23"/>
      <c r="JX174" s="23"/>
      <c r="JY174" s="23"/>
      <c r="JZ174" s="23"/>
      <c r="KA174" s="23"/>
      <c r="KB174" s="23"/>
      <c r="KC174" s="23"/>
      <c r="KD174" s="23"/>
      <c r="KE174" s="23"/>
      <c r="KF174" s="23"/>
      <c r="KG174" s="23"/>
      <c r="KH174" s="23"/>
      <c r="KI174" s="23"/>
      <c r="KJ174" s="23"/>
      <c r="KK174" s="23"/>
      <c r="KL174" s="23"/>
      <c r="KM174" s="23"/>
      <c r="KN174" s="23"/>
      <c r="KO174" s="23"/>
      <c r="KP174" s="23"/>
      <c r="KQ174" s="23"/>
      <c r="KR174" s="23"/>
      <c r="KS174" s="23"/>
      <c r="KT174" s="23"/>
      <c r="KU174" s="23"/>
      <c r="KV174" s="23"/>
      <c r="KW174" s="23"/>
      <c r="KX174" s="23"/>
      <c r="KY174" s="23"/>
      <c r="KZ174" s="23"/>
      <c r="LA174" s="23"/>
      <c r="LB174" s="23"/>
      <c r="LC174" s="23"/>
      <c r="LD174" s="23"/>
      <c r="LE174" s="23"/>
      <c r="LF174" s="23"/>
      <c r="LG174" s="23"/>
      <c r="LH174" s="23"/>
      <c r="LI174" s="23"/>
      <c r="LJ174" s="23"/>
      <c r="LK174" s="23"/>
      <c r="LL174" s="23"/>
      <c r="LM174" s="23"/>
      <c r="LN174" s="23"/>
      <c r="LO174" s="23"/>
      <c r="LP174" s="23"/>
      <c r="LQ174" s="23"/>
      <c r="LR174" s="23"/>
      <c r="LS174" s="23"/>
      <c r="LT174" s="23"/>
      <c r="LU174" s="23"/>
      <c r="LV174" s="23"/>
      <c r="LW174" s="23"/>
      <c r="LX174" s="23"/>
      <c r="LY174" s="23"/>
      <c r="LZ174" s="23"/>
      <c r="MA174" s="23"/>
      <c r="MB174" s="23"/>
      <c r="MC174" s="23"/>
      <c r="MD174" s="23"/>
      <c r="ME174" s="23"/>
      <c r="MF174" s="23"/>
      <c r="MG174" s="23"/>
      <c r="MH174" s="23"/>
      <c r="MI174" s="23"/>
      <c r="MJ174" s="23"/>
      <c r="MK174" s="23"/>
      <c r="ML174" s="23"/>
      <c r="MM174" s="23"/>
      <c r="MN174" s="23"/>
      <c r="MO174" s="23"/>
      <c r="MP174" s="23"/>
      <c r="MQ174" s="23"/>
      <c r="MR174" s="23"/>
      <c r="MS174" s="23"/>
      <c r="MT174" s="23"/>
      <c r="MU174" s="23"/>
      <c r="MV174" s="23"/>
      <c r="MW174" s="23"/>
      <c r="MX174" s="23"/>
      <c r="MY174" s="23"/>
      <c r="MZ174" s="23"/>
      <c r="NA174" s="23"/>
      <c r="NB174" s="23"/>
      <c r="NC174" s="23"/>
      <c r="ND174" s="23"/>
      <c r="NE174" s="23"/>
      <c r="NF174" s="23"/>
      <c r="NG174" s="23"/>
      <c r="NH174" s="23"/>
      <c r="NI174" s="23"/>
      <c r="NJ174" s="23"/>
      <c r="NK174" s="23"/>
      <c r="NL174" s="23"/>
      <c r="NM174" s="23"/>
      <c r="NN174" s="23"/>
      <c r="NO174" s="23"/>
      <c r="NP174" s="23"/>
      <c r="NQ174" s="23"/>
      <c r="NR174" s="23"/>
      <c r="NS174" s="23"/>
      <c r="NT174" s="23"/>
      <c r="NU174" s="23"/>
      <c r="NV174" s="23"/>
      <c r="NW174" s="23"/>
      <c r="NX174" s="23"/>
      <c r="NY174" s="23"/>
      <c r="NZ174" s="23"/>
      <c r="OA174" s="23"/>
      <c r="OB174" s="23"/>
      <c r="OC174" s="23"/>
      <c r="OD174" s="23"/>
      <c r="OE174" s="23"/>
      <c r="OF174" s="23"/>
      <c r="OG174" s="23"/>
      <c r="OH174" s="23"/>
      <c r="OI174" s="23"/>
      <c r="OJ174" s="23"/>
      <c r="OK174" s="23"/>
      <c r="OL174" s="23"/>
      <c r="OM174" s="23"/>
      <c r="ON174" s="23"/>
      <c r="OO174" s="23"/>
      <c r="OP174" s="23"/>
      <c r="OQ174" s="23"/>
      <c r="OR174" s="23"/>
      <c r="OS174" s="23"/>
      <c r="OT174" s="23"/>
      <c r="OU174" s="23"/>
      <c r="OV174" s="23"/>
      <c r="OW174" s="23"/>
      <c r="OX174" s="23"/>
      <c r="OY174" s="23"/>
      <c r="OZ174" s="23"/>
      <c r="PA174" s="23"/>
      <c r="PB174" s="23"/>
      <c r="PC174" s="23"/>
      <c r="PD174" s="23"/>
      <c r="PE174" s="23"/>
      <c r="PF174" s="23"/>
      <c r="PG174" s="23"/>
      <c r="PH174" s="23"/>
      <c r="PI174" s="23"/>
      <c r="PJ174" s="23"/>
      <c r="PK174" s="23"/>
      <c r="PL174" s="23"/>
      <c r="PM174" s="23"/>
      <c r="PN174" s="23"/>
      <c r="PO174" s="23"/>
      <c r="PP174" s="23"/>
      <c r="PQ174" s="23"/>
      <c r="PR174" s="23"/>
      <c r="PS174" s="23"/>
      <c r="PT174" s="23"/>
      <c r="PU174" s="23"/>
      <c r="PV174" s="23"/>
      <c r="PW174" s="23"/>
      <c r="PX174" s="23"/>
      <c r="PY174" s="23"/>
      <c r="PZ174" s="23"/>
      <c r="QA174" s="23"/>
      <c r="QB174" s="23"/>
      <c r="QC174" s="23"/>
      <c r="QD174" s="23"/>
      <c r="QE174" s="23"/>
      <c r="QF174" s="23"/>
      <c r="QG174" s="23"/>
      <c r="QH174" s="23"/>
      <c r="QI174" s="23"/>
      <c r="QJ174" s="23"/>
      <c r="QK174" s="23"/>
      <c r="QL174" s="23"/>
      <c r="QM174" s="23"/>
      <c r="QN174" s="23"/>
      <c r="QO174" s="23"/>
      <c r="QP174" s="23"/>
      <c r="QQ174" s="23"/>
      <c r="QR174" s="23"/>
      <c r="QS174" s="23"/>
      <c r="QT174" s="23"/>
      <c r="QU174" s="23"/>
      <c r="QV174" s="23"/>
      <c r="QW174" s="23"/>
      <c r="QX174" s="23"/>
      <c r="QY174" s="23"/>
      <c r="QZ174" s="23"/>
      <c r="RA174" s="23"/>
      <c r="RB174" s="23"/>
      <c r="RC174" s="23"/>
      <c r="RD174" s="23"/>
      <c r="RE174" s="23"/>
      <c r="RF174" s="23"/>
      <c r="RG174" s="23"/>
      <c r="RH174" s="23"/>
      <c r="RI174" s="23"/>
      <c r="RJ174" s="23"/>
      <c r="RK174" s="23"/>
      <c r="RL174" s="23"/>
      <c r="RM174" s="23"/>
      <c r="RN174" s="23"/>
      <c r="RO174" s="23"/>
      <c r="RP174" s="23"/>
      <c r="RQ174" s="23"/>
      <c r="RR174" s="23"/>
      <c r="RS174" s="23"/>
      <c r="RT174" s="23"/>
      <c r="RU174" s="23"/>
      <c r="RV174" s="23"/>
      <c r="RW174" s="23"/>
      <c r="RX174" s="23"/>
      <c r="RY174" s="23"/>
      <c r="RZ174" s="23"/>
      <c r="SA174" s="23"/>
      <c r="SB174" s="23"/>
      <c r="SC174" s="23"/>
      <c r="SD174" s="23"/>
      <c r="SE174" s="23"/>
      <c r="SF174" s="23"/>
      <c r="SG174" s="23"/>
      <c r="SH174" s="23"/>
      <c r="SI174" s="23"/>
      <c r="SJ174" s="23"/>
      <c r="SK174" s="23"/>
      <c r="SL174" s="23"/>
      <c r="SM174" s="23"/>
      <c r="SN174" s="23"/>
      <c r="SO174" s="23"/>
      <c r="SP174" s="23"/>
      <c r="SQ174" s="23"/>
      <c r="SR174" s="23"/>
      <c r="SS174" s="23"/>
      <c r="ST174" s="23"/>
      <c r="SU174" s="23"/>
      <c r="SV174" s="23"/>
      <c r="SW174" s="23"/>
      <c r="SX174" s="23"/>
      <c r="SY174" s="23"/>
      <c r="SZ174" s="23"/>
      <c r="TA174" s="23"/>
      <c r="TB174" s="23"/>
      <c r="TC174" s="23"/>
      <c r="TD174" s="23"/>
      <c r="TE174" s="23"/>
      <c r="TF174" s="23"/>
      <c r="TG174" s="23"/>
      <c r="TH174" s="23"/>
      <c r="TI174" s="23"/>
      <c r="TJ174" s="23"/>
      <c r="TK174" s="23"/>
      <c r="TL174" s="23"/>
      <c r="TM174" s="23"/>
      <c r="TN174" s="23"/>
      <c r="TO174" s="23"/>
      <c r="TP174" s="23"/>
      <c r="TQ174" s="23"/>
      <c r="TR174" s="23"/>
      <c r="TS174" s="23"/>
      <c r="TT174" s="23"/>
      <c r="TU174" s="23"/>
      <c r="TV174" s="23"/>
      <c r="TW174" s="23"/>
      <c r="TX174" s="23"/>
      <c r="TY174" s="23"/>
      <c r="TZ174" s="23"/>
      <c r="UA174" s="23"/>
      <c r="UB174" s="23"/>
      <c r="UC174" s="23"/>
      <c r="UD174" s="23"/>
      <c r="UE174" s="23"/>
      <c r="UF174" s="23"/>
      <c r="UG174" s="23"/>
      <c r="UH174" s="23"/>
      <c r="UI174" s="23"/>
      <c r="UJ174" s="23"/>
      <c r="UK174" s="23"/>
      <c r="UL174" s="23"/>
      <c r="UM174" s="23"/>
      <c r="UN174" s="23"/>
      <c r="UO174" s="23"/>
      <c r="UP174" s="23"/>
      <c r="UQ174" s="23"/>
      <c r="UR174" s="23"/>
      <c r="US174" s="23"/>
      <c r="UT174" s="23"/>
      <c r="UU174" s="23"/>
      <c r="UV174" s="23"/>
      <c r="UW174" s="23"/>
      <c r="UX174" s="23"/>
      <c r="UY174" s="23"/>
      <c r="UZ174" s="23"/>
      <c r="VA174" s="23"/>
      <c r="VB174" s="23"/>
      <c r="VC174" s="23"/>
      <c r="VD174" s="23"/>
      <c r="VE174" s="23"/>
      <c r="VF174" s="23"/>
      <c r="VG174" s="23"/>
      <c r="VH174" s="23"/>
      <c r="VI174" s="23"/>
      <c r="VJ174" s="23"/>
      <c r="VK174" s="23"/>
      <c r="VL174" s="23"/>
      <c r="VM174" s="23"/>
      <c r="VN174" s="23"/>
      <c r="VO174" s="23"/>
      <c r="VP174" s="23"/>
      <c r="VQ174" s="23"/>
      <c r="VR174" s="23"/>
      <c r="VS174" s="23"/>
      <c r="VT174" s="23"/>
      <c r="VU174" s="23"/>
      <c r="VV174" s="23"/>
      <c r="VW174" s="23"/>
      <c r="VX174" s="23"/>
      <c r="VY174" s="23"/>
      <c r="VZ174" s="23"/>
      <c r="WA174" s="23"/>
      <c r="WB174" s="23"/>
      <c r="WC174" s="23"/>
      <c r="WD174" s="23"/>
      <c r="WE174" s="23"/>
      <c r="WF174" s="23"/>
      <c r="WG174" s="23"/>
      <c r="WH174" s="23"/>
      <c r="WI174" s="23"/>
      <c r="WJ174" s="23"/>
      <c r="WK174" s="23"/>
      <c r="WL174" s="23"/>
      <c r="WM174" s="23"/>
      <c r="WN174" s="23"/>
      <c r="WO174" s="23"/>
      <c r="WP174" s="23"/>
      <c r="WQ174" s="23"/>
      <c r="WR174" s="23"/>
      <c r="WS174" s="23"/>
      <c r="WT174" s="23"/>
      <c r="WU174" s="23"/>
      <c r="WV174" s="23"/>
      <c r="WW174" s="23"/>
      <c r="WX174" s="23"/>
      <c r="WY174" s="23"/>
      <c r="WZ174" s="23"/>
      <c r="XA174" s="23"/>
      <c r="XB174" s="23"/>
      <c r="XC174" s="23"/>
      <c r="XD174" s="23"/>
      <c r="XE174" s="23"/>
      <c r="XF174" s="23"/>
      <c r="XG174" s="23"/>
      <c r="XH174" s="23"/>
      <c r="XI174" s="23"/>
      <c r="XJ174" s="23"/>
      <c r="XK174" s="23"/>
      <c r="XL174" s="23"/>
      <c r="XM174" s="23"/>
      <c r="XN174" s="23"/>
      <c r="XO174" s="23"/>
      <c r="XP174" s="23"/>
      <c r="XQ174" s="23"/>
      <c r="XR174" s="23"/>
      <c r="XS174" s="23"/>
      <c r="XT174" s="23"/>
      <c r="XU174" s="23"/>
      <c r="XV174" s="23"/>
      <c r="XW174" s="23"/>
      <c r="XX174" s="23"/>
      <c r="XY174" s="23"/>
      <c r="XZ174" s="23"/>
      <c r="YA174" s="23"/>
      <c r="YB174" s="23"/>
      <c r="YC174" s="23"/>
      <c r="YD174" s="23"/>
      <c r="YE174" s="23"/>
      <c r="YF174" s="23"/>
      <c r="YG174" s="23"/>
      <c r="YH174" s="23"/>
      <c r="YI174" s="23"/>
      <c r="YJ174" s="23"/>
      <c r="YK174" s="23"/>
      <c r="YL174" s="23"/>
      <c r="YM174" s="23"/>
      <c r="YN174" s="23"/>
      <c r="YO174" s="23"/>
      <c r="YP174" s="23"/>
      <c r="YQ174" s="23"/>
      <c r="YR174" s="23"/>
      <c r="YS174" s="23"/>
      <c r="YT174" s="23"/>
      <c r="YU174" s="23"/>
      <c r="YV174" s="23"/>
      <c r="YW174" s="23"/>
      <c r="YX174" s="23"/>
      <c r="YY174" s="23"/>
      <c r="YZ174" s="23"/>
      <c r="ZA174" s="23"/>
      <c r="ZB174" s="23"/>
      <c r="ZC174" s="23"/>
      <c r="ZD174" s="23"/>
      <c r="ZE174" s="23"/>
      <c r="ZF174" s="23"/>
      <c r="ZG174" s="23"/>
      <c r="ZH174" s="23"/>
    </row>
    <row r="175" spans="1:684" s="20" customFormat="1" ht="13.55" customHeight="1">
      <c r="A175" s="587"/>
      <c r="B175" s="260" t="s">
        <v>8</v>
      </c>
      <c r="C175" s="269">
        <v>2230200</v>
      </c>
      <c r="D175" s="71">
        <v>0.11290590600630845</v>
      </c>
      <c r="E175" s="252">
        <v>1427</v>
      </c>
      <c r="F175" s="71">
        <v>-0.10923845193508119</v>
      </c>
      <c r="G175" s="80">
        <v>655</v>
      </c>
      <c r="H175" s="71">
        <v>-3.0441400304414001E-3</v>
      </c>
      <c r="I175" s="80">
        <v>162</v>
      </c>
      <c r="J175" s="71">
        <v>-0.11956521739130432</v>
      </c>
      <c r="K175" s="249">
        <v>98</v>
      </c>
      <c r="L175" s="71">
        <v>-0.16239316239316237</v>
      </c>
      <c r="M175" s="249">
        <v>814</v>
      </c>
      <c r="N175" s="71">
        <v>-0.4160688665710186</v>
      </c>
      <c r="O175" s="80"/>
      <c r="P175" s="71"/>
      <c r="Q175" s="252"/>
      <c r="R175" s="71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  <c r="IW175" s="23"/>
      <c r="IX175" s="23"/>
      <c r="IY175" s="23"/>
      <c r="IZ175" s="23"/>
      <c r="JA175" s="23"/>
      <c r="JB175" s="23"/>
      <c r="JC175" s="23"/>
      <c r="JD175" s="23"/>
      <c r="JE175" s="23"/>
      <c r="JF175" s="23"/>
      <c r="JG175" s="23"/>
      <c r="JH175" s="23"/>
      <c r="JI175" s="23"/>
      <c r="JJ175" s="23"/>
      <c r="JK175" s="23"/>
      <c r="JL175" s="23"/>
      <c r="JM175" s="23"/>
      <c r="JN175" s="23"/>
      <c r="JO175" s="23"/>
      <c r="JP175" s="23"/>
      <c r="JQ175" s="23"/>
      <c r="JR175" s="23"/>
      <c r="JS175" s="23"/>
      <c r="JT175" s="23"/>
      <c r="JU175" s="23"/>
      <c r="JV175" s="23"/>
      <c r="JW175" s="23"/>
      <c r="JX175" s="23"/>
      <c r="JY175" s="23"/>
      <c r="JZ175" s="23"/>
      <c r="KA175" s="23"/>
      <c r="KB175" s="23"/>
      <c r="KC175" s="23"/>
      <c r="KD175" s="23"/>
      <c r="KE175" s="23"/>
      <c r="KF175" s="23"/>
      <c r="KG175" s="23"/>
      <c r="KH175" s="23"/>
      <c r="KI175" s="23"/>
      <c r="KJ175" s="23"/>
      <c r="KK175" s="23"/>
      <c r="KL175" s="23"/>
      <c r="KM175" s="23"/>
      <c r="KN175" s="23"/>
      <c r="KO175" s="23"/>
      <c r="KP175" s="23"/>
      <c r="KQ175" s="23"/>
      <c r="KR175" s="23"/>
      <c r="KS175" s="23"/>
      <c r="KT175" s="23"/>
      <c r="KU175" s="23"/>
      <c r="KV175" s="23"/>
      <c r="KW175" s="23"/>
      <c r="KX175" s="23"/>
      <c r="KY175" s="23"/>
      <c r="KZ175" s="23"/>
      <c r="LA175" s="23"/>
      <c r="LB175" s="23"/>
      <c r="LC175" s="23"/>
      <c r="LD175" s="23"/>
      <c r="LE175" s="23"/>
      <c r="LF175" s="23"/>
      <c r="LG175" s="23"/>
      <c r="LH175" s="23"/>
      <c r="LI175" s="23"/>
      <c r="LJ175" s="23"/>
      <c r="LK175" s="23"/>
      <c r="LL175" s="23"/>
      <c r="LM175" s="23"/>
      <c r="LN175" s="23"/>
      <c r="LO175" s="23"/>
      <c r="LP175" s="23"/>
      <c r="LQ175" s="23"/>
      <c r="LR175" s="23"/>
      <c r="LS175" s="23"/>
      <c r="LT175" s="23"/>
      <c r="LU175" s="23"/>
      <c r="LV175" s="23"/>
      <c r="LW175" s="23"/>
      <c r="LX175" s="23"/>
      <c r="LY175" s="23"/>
      <c r="LZ175" s="23"/>
      <c r="MA175" s="23"/>
      <c r="MB175" s="23"/>
      <c r="MC175" s="23"/>
      <c r="MD175" s="23"/>
      <c r="ME175" s="23"/>
      <c r="MF175" s="23"/>
      <c r="MG175" s="23"/>
      <c r="MH175" s="23"/>
      <c r="MI175" s="23"/>
      <c r="MJ175" s="23"/>
      <c r="MK175" s="23"/>
      <c r="ML175" s="23"/>
      <c r="MM175" s="23"/>
      <c r="MN175" s="23"/>
      <c r="MO175" s="23"/>
      <c r="MP175" s="23"/>
      <c r="MQ175" s="23"/>
      <c r="MR175" s="23"/>
      <c r="MS175" s="23"/>
      <c r="MT175" s="23"/>
      <c r="MU175" s="23"/>
      <c r="MV175" s="23"/>
      <c r="MW175" s="23"/>
      <c r="MX175" s="23"/>
      <c r="MY175" s="23"/>
      <c r="MZ175" s="23"/>
      <c r="NA175" s="23"/>
      <c r="NB175" s="23"/>
      <c r="NC175" s="23"/>
      <c r="ND175" s="23"/>
      <c r="NE175" s="23"/>
      <c r="NF175" s="23"/>
      <c r="NG175" s="23"/>
      <c r="NH175" s="23"/>
      <c r="NI175" s="23"/>
      <c r="NJ175" s="23"/>
      <c r="NK175" s="23"/>
      <c r="NL175" s="23"/>
      <c r="NM175" s="23"/>
      <c r="NN175" s="23"/>
      <c r="NO175" s="23"/>
      <c r="NP175" s="23"/>
      <c r="NQ175" s="23"/>
      <c r="NR175" s="23"/>
      <c r="NS175" s="23"/>
      <c r="NT175" s="23"/>
      <c r="NU175" s="23"/>
      <c r="NV175" s="23"/>
      <c r="NW175" s="23"/>
      <c r="NX175" s="23"/>
      <c r="NY175" s="23"/>
      <c r="NZ175" s="23"/>
      <c r="OA175" s="23"/>
      <c r="OB175" s="23"/>
      <c r="OC175" s="23"/>
      <c r="OD175" s="23"/>
      <c r="OE175" s="23"/>
      <c r="OF175" s="23"/>
      <c r="OG175" s="23"/>
      <c r="OH175" s="23"/>
      <c r="OI175" s="23"/>
      <c r="OJ175" s="23"/>
      <c r="OK175" s="23"/>
      <c r="OL175" s="23"/>
      <c r="OM175" s="23"/>
      <c r="ON175" s="23"/>
      <c r="OO175" s="23"/>
      <c r="OP175" s="23"/>
      <c r="OQ175" s="23"/>
      <c r="OR175" s="23"/>
      <c r="OS175" s="23"/>
      <c r="OT175" s="23"/>
      <c r="OU175" s="23"/>
      <c r="OV175" s="23"/>
      <c r="OW175" s="23"/>
      <c r="OX175" s="23"/>
      <c r="OY175" s="23"/>
      <c r="OZ175" s="23"/>
      <c r="PA175" s="23"/>
      <c r="PB175" s="23"/>
      <c r="PC175" s="23"/>
      <c r="PD175" s="23"/>
      <c r="PE175" s="23"/>
      <c r="PF175" s="23"/>
      <c r="PG175" s="23"/>
      <c r="PH175" s="23"/>
      <c r="PI175" s="23"/>
      <c r="PJ175" s="23"/>
      <c r="PK175" s="23"/>
      <c r="PL175" s="23"/>
      <c r="PM175" s="23"/>
      <c r="PN175" s="23"/>
      <c r="PO175" s="23"/>
      <c r="PP175" s="23"/>
      <c r="PQ175" s="23"/>
      <c r="PR175" s="23"/>
      <c r="PS175" s="23"/>
      <c r="PT175" s="23"/>
      <c r="PU175" s="23"/>
      <c r="PV175" s="23"/>
      <c r="PW175" s="23"/>
      <c r="PX175" s="23"/>
      <c r="PY175" s="23"/>
      <c r="PZ175" s="23"/>
      <c r="QA175" s="23"/>
      <c r="QB175" s="23"/>
      <c r="QC175" s="23"/>
      <c r="QD175" s="23"/>
      <c r="QE175" s="23"/>
      <c r="QF175" s="23"/>
      <c r="QG175" s="23"/>
      <c r="QH175" s="23"/>
      <c r="QI175" s="23"/>
      <c r="QJ175" s="23"/>
      <c r="QK175" s="23"/>
      <c r="QL175" s="23"/>
      <c r="QM175" s="23"/>
      <c r="QN175" s="23"/>
      <c r="QO175" s="23"/>
      <c r="QP175" s="23"/>
      <c r="QQ175" s="23"/>
      <c r="QR175" s="23"/>
      <c r="QS175" s="23"/>
      <c r="QT175" s="23"/>
      <c r="QU175" s="23"/>
      <c r="QV175" s="23"/>
      <c r="QW175" s="23"/>
      <c r="QX175" s="23"/>
      <c r="QY175" s="23"/>
      <c r="QZ175" s="23"/>
      <c r="RA175" s="23"/>
      <c r="RB175" s="23"/>
      <c r="RC175" s="23"/>
      <c r="RD175" s="23"/>
      <c r="RE175" s="23"/>
      <c r="RF175" s="23"/>
      <c r="RG175" s="23"/>
      <c r="RH175" s="23"/>
      <c r="RI175" s="23"/>
      <c r="RJ175" s="23"/>
      <c r="RK175" s="23"/>
      <c r="RL175" s="23"/>
      <c r="RM175" s="23"/>
      <c r="RN175" s="23"/>
      <c r="RO175" s="23"/>
      <c r="RP175" s="23"/>
      <c r="RQ175" s="23"/>
      <c r="RR175" s="23"/>
      <c r="RS175" s="23"/>
      <c r="RT175" s="23"/>
      <c r="RU175" s="23"/>
      <c r="RV175" s="23"/>
      <c r="RW175" s="23"/>
      <c r="RX175" s="23"/>
      <c r="RY175" s="23"/>
      <c r="RZ175" s="23"/>
      <c r="SA175" s="23"/>
      <c r="SB175" s="23"/>
      <c r="SC175" s="23"/>
      <c r="SD175" s="23"/>
      <c r="SE175" s="23"/>
      <c r="SF175" s="23"/>
      <c r="SG175" s="23"/>
      <c r="SH175" s="23"/>
      <c r="SI175" s="23"/>
      <c r="SJ175" s="23"/>
      <c r="SK175" s="23"/>
      <c r="SL175" s="23"/>
      <c r="SM175" s="23"/>
      <c r="SN175" s="23"/>
      <c r="SO175" s="23"/>
      <c r="SP175" s="23"/>
      <c r="SQ175" s="23"/>
      <c r="SR175" s="23"/>
      <c r="SS175" s="23"/>
      <c r="ST175" s="23"/>
      <c r="SU175" s="23"/>
      <c r="SV175" s="23"/>
      <c r="SW175" s="23"/>
      <c r="SX175" s="23"/>
      <c r="SY175" s="23"/>
      <c r="SZ175" s="23"/>
      <c r="TA175" s="23"/>
      <c r="TB175" s="23"/>
      <c r="TC175" s="23"/>
      <c r="TD175" s="23"/>
      <c r="TE175" s="23"/>
      <c r="TF175" s="23"/>
      <c r="TG175" s="23"/>
      <c r="TH175" s="23"/>
      <c r="TI175" s="23"/>
      <c r="TJ175" s="23"/>
      <c r="TK175" s="23"/>
      <c r="TL175" s="23"/>
      <c r="TM175" s="23"/>
      <c r="TN175" s="23"/>
      <c r="TO175" s="23"/>
      <c r="TP175" s="23"/>
      <c r="TQ175" s="23"/>
      <c r="TR175" s="23"/>
      <c r="TS175" s="23"/>
      <c r="TT175" s="23"/>
      <c r="TU175" s="23"/>
      <c r="TV175" s="23"/>
      <c r="TW175" s="23"/>
      <c r="TX175" s="23"/>
      <c r="TY175" s="23"/>
      <c r="TZ175" s="23"/>
      <c r="UA175" s="23"/>
      <c r="UB175" s="23"/>
      <c r="UC175" s="23"/>
      <c r="UD175" s="23"/>
      <c r="UE175" s="23"/>
      <c r="UF175" s="23"/>
      <c r="UG175" s="23"/>
      <c r="UH175" s="23"/>
      <c r="UI175" s="23"/>
      <c r="UJ175" s="23"/>
      <c r="UK175" s="23"/>
      <c r="UL175" s="23"/>
      <c r="UM175" s="23"/>
      <c r="UN175" s="23"/>
      <c r="UO175" s="23"/>
      <c r="UP175" s="23"/>
      <c r="UQ175" s="23"/>
      <c r="UR175" s="23"/>
      <c r="US175" s="23"/>
      <c r="UT175" s="23"/>
      <c r="UU175" s="23"/>
      <c r="UV175" s="23"/>
      <c r="UW175" s="23"/>
      <c r="UX175" s="23"/>
      <c r="UY175" s="23"/>
      <c r="UZ175" s="23"/>
      <c r="VA175" s="23"/>
      <c r="VB175" s="23"/>
      <c r="VC175" s="23"/>
      <c r="VD175" s="23"/>
      <c r="VE175" s="23"/>
      <c r="VF175" s="23"/>
      <c r="VG175" s="23"/>
      <c r="VH175" s="23"/>
      <c r="VI175" s="23"/>
      <c r="VJ175" s="23"/>
      <c r="VK175" s="23"/>
      <c r="VL175" s="23"/>
      <c r="VM175" s="23"/>
      <c r="VN175" s="23"/>
      <c r="VO175" s="23"/>
      <c r="VP175" s="23"/>
      <c r="VQ175" s="23"/>
      <c r="VR175" s="23"/>
      <c r="VS175" s="23"/>
      <c r="VT175" s="23"/>
      <c r="VU175" s="23"/>
      <c r="VV175" s="23"/>
      <c r="VW175" s="23"/>
      <c r="VX175" s="23"/>
      <c r="VY175" s="23"/>
      <c r="VZ175" s="23"/>
      <c r="WA175" s="23"/>
      <c r="WB175" s="23"/>
      <c r="WC175" s="23"/>
      <c r="WD175" s="23"/>
      <c r="WE175" s="23"/>
      <c r="WF175" s="23"/>
      <c r="WG175" s="23"/>
      <c r="WH175" s="23"/>
      <c r="WI175" s="23"/>
      <c r="WJ175" s="23"/>
      <c r="WK175" s="23"/>
      <c r="WL175" s="23"/>
      <c r="WM175" s="23"/>
      <c r="WN175" s="23"/>
      <c r="WO175" s="23"/>
      <c r="WP175" s="23"/>
      <c r="WQ175" s="23"/>
      <c r="WR175" s="23"/>
      <c r="WS175" s="23"/>
      <c r="WT175" s="23"/>
      <c r="WU175" s="23"/>
      <c r="WV175" s="23"/>
      <c r="WW175" s="23"/>
      <c r="WX175" s="23"/>
      <c r="WY175" s="23"/>
      <c r="WZ175" s="23"/>
      <c r="XA175" s="23"/>
      <c r="XB175" s="23"/>
      <c r="XC175" s="23"/>
      <c r="XD175" s="23"/>
      <c r="XE175" s="23"/>
      <c r="XF175" s="23"/>
      <c r="XG175" s="23"/>
      <c r="XH175" s="23"/>
      <c r="XI175" s="23"/>
      <c r="XJ175" s="23"/>
      <c r="XK175" s="23"/>
      <c r="XL175" s="23"/>
      <c r="XM175" s="23"/>
      <c r="XN175" s="23"/>
      <c r="XO175" s="23"/>
      <c r="XP175" s="23"/>
      <c r="XQ175" s="23"/>
      <c r="XR175" s="23"/>
      <c r="XS175" s="23"/>
      <c r="XT175" s="23"/>
      <c r="XU175" s="23"/>
      <c r="XV175" s="23"/>
      <c r="XW175" s="23"/>
      <c r="XX175" s="23"/>
      <c r="XY175" s="23"/>
      <c r="XZ175" s="23"/>
      <c r="YA175" s="23"/>
      <c r="YB175" s="23"/>
      <c r="YC175" s="23"/>
      <c r="YD175" s="23"/>
      <c r="YE175" s="23"/>
      <c r="YF175" s="23"/>
      <c r="YG175" s="23"/>
      <c r="YH175" s="23"/>
      <c r="YI175" s="23"/>
      <c r="YJ175" s="23"/>
      <c r="YK175" s="23"/>
      <c r="YL175" s="23"/>
      <c r="YM175" s="23"/>
      <c r="YN175" s="23"/>
      <c r="YO175" s="23"/>
      <c r="YP175" s="23"/>
      <c r="YQ175" s="23"/>
      <c r="YR175" s="23"/>
      <c r="YS175" s="23"/>
      <c r="YT175" s="23"/>
      <c r="YU175" s="23"/>
      <c r="YV175" s="23"/>
      <c r="YW175" s="23"/>
      <c r="YX175" s="23"/>
      <c r="YY175" s="23"/>
      <c r="YZ175" s="23"/>
      <c r="ZA175" s="23"/>
      <c r="ZB175" s="23"/>
      <c r="ZC175" s="23"/>
      <c r="ZD175" s="23"/>
      <c r="ZE175" s="23"/>
      <c r="ZF175" s="23"/>
      <c r="ZG175" s="23"/>
      <c r="ZH175" s="23"/>
    </row>
    <row r="176" spans="1:684" s="20" customFormat="1" ht="13.55" customHeight="1">
      <c r="A176" s="587"/>
      <c r="B176" s="260" t="s">
        <v>9</v>
      </c>
      <c r="C176" s="269">
        <v>2331565</v>
      </c>
      <c r="D176" s="71">
        <v>0.1635519708718387</v>
      </c>
      <c r="E176" s="252">
        <v>1287</v>
      </c>
      <c r="F176" s="71">
        <v>-3.5232383808095902E-2</v>
      </c>
      <c r="G176" s="80">
        <v>610</v>
      </c>
      <c r="H176" s="71">
        <v>3.5653650254668934E-2</v>
      </c>
      <c r="I176" s="80">
        <v>145</v>
      </c>
      <c r="J176" s="71">
        <v>0.18852459016393452</v>
      </c>
      <c r="K176" s="249">
        <v>108</v>
      </c>
      <c r="L176" s="71">
        <v>-0.27516778523489938</v>
      </c>
      <c r="M176" s="249">
        <v>2770</v>
      </c>
      <c r="N176" s="71">
        <v>1.1307692307692307</v>
      </c>
      <c r="O176" s="80"/>
      <c r="P176" s="71"/>
      <c r="Q176" s="252"/>
      <c r="R176" s="71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  <c r="IW176" s="23"/>
      <c r="IX176" s="23"/>
      <c r="IY176" s="23"/>
      <c r="IZ176" s="23"/>
      <c r="JA176" s="23"/>
      <c r="JB176" s="23"/>
      <c r="JC176" s="23"/>
      <c r="JD176" s="23"/>
      <c r="JE176" s="23"/>
      <c r="JF176" s="23"/>
      <c r="JG176" s="23"/>
      <c r="JH176" s="23"/>
      <c r="JI176" s="23"/>
      <c r="JJ176" s="23"/>
      <c r="JK176" s="23"/>
      <c r="JL176" s="23"/>
      <c r="JM176" s="23"/>
      <c r="JN176" s="23"/>
      <c r="JO176" s="23"/>
      <c r="JP176" s="23"/>
      <c r="JQ176" s="23"/>
      <c r="JR176" s="23"/>
      <c r="JS176" s="23"/>
      <c r="JT176" s="23"/>
      <c r="JU176" s="23"/>
      <c r="JV176" s="23"/>
      <c r="JW176" s="23"/>
      <c r="JX176" s="23"/>
      <c r="JY176" s="23"/>
      <c r="JZ176" s="23"/>
      <c r="KA176" s="23"/>
      <c r="KB176" s="23"/>
      <c r="KC176" s="23"/>
      <c r="KD176" s="23"/>
      <c r="KE176" s="23"/>
      <c r="KF176" s="23"/>
      <c r="KG176" s="23"/>
      <c r="KH176" s="23"/>
      <c r="KI176" s="23"/>
      <c r="KJ176" s="23"/>
      <c r="KK176" s="23"/>
      <c r="KL176" s="23"/>
      <c r="KM176" s="23"/>
      <c r="KN176" s="23"/>
      <c r="KO176" s="23"/>
      <c r="KP176" s="23"/>
      <c r="KQ176" s="23"/>
      <c r="KR176" s="23"/>
      <c r="KS176" s="23"/>
      <c r="KT176" s="23"/>
      <c r="KU176" s="23"/>
      <c r="KV176" s="23"/>
      <c r="KW176" s="23"/>
      <c r="KX176" s="23"/>
      <c r="KY176" s="23"/>
      <c r="KZ176" s="23"/>
      <c r="LA176" s="23"/>
      <c r="LB176" s="23"/>
      <c r="LC176" s="23"/>
      <c r="LD176" s="23"/>
      <c r="LE176" s="23"/>
      <c r="LF176" s="23"/>
      <c r="LG176" s="23"/>
      <c r="LH176" s="23"/>
      <c r="LI176" s="23"/>
      <c r="LJ176" s="23"/>
      <c r="LK176" s="23"/>
      <c r="LL176" s="23"/>
      <c r="LM176" s="23"/>
      <c r="LN176" s="23"/>
      <c r="LO176" s="23"/>
      <c r="LP176" s="23"/>
      <c r="LQ176" s="23"/>
      <c r="LR176" s="23"/>
      <c r="LS176" s="23"/>
      <c r="LT176" s="23"/>
      <c r="LU176" s="23"/>
      <c r="LV176" s="23"/>
      <c r="LW176" s="23"/>
      <c r="LX176" s="23"/>
      <c r="LY176" s="23"/>
      <c r="LZ176" s="23"/>
      <c r="MA176" s="23"/>
      <c r="MB176" s="23"/>
      <c r="MC176" s="23"/>
      <c r="MD176" s="23"/>
      <c r="ME176" s="23"/>
      <c r="MF176" s="23"/>
      <c r="MG176" s="23"/>
      <c r="MH176" s="23"/>
      <c r="MI176" s="23"/>
      <c r="MJ176" s="23"/>
      <c r="MK176" s="23"/>
      <c r="ML176" s="23"/>
      <c r="MM176" s="23"/>
      <c r="MN176" s="23"/>
      <c r="MO176" s="23"/>
      <c r="MP176" s="23"/>
      <c r="MQ176" s="23"/>
      <c r="MR176" s="23"/>
      <c r="MS176" s="23"/>
      <c r="MT176" s="23"/>
      <c r="MU176" s="23"/>
      <c r="MV176" s="23"/>
      <c r="MW176" s="23"/>
      <c r="MX176" s="23"/>
      <c r="MY176" s="23"/>
      <c r="MZ176" s="23"/>
      <c r="NA176" s="23"/>
      <c r="NB176" s="23"/>
      <c r="NC176" s="23"/>
      <c r="ND176" s="23"/>
      <c r="NE176" s="23"/>
      <c r="NF176" s="23"/>
      <c r="NG176" s="23"/>
      <c r="NH176" s="23"/>
      <c r="NI176" s="23"/>
      <c r="NJ176" s="23"/>
      <c r="NK176" s="23"/>
      <c r="NL176" s="23"/>
      <c r="NM176" s="23"/>
      <c r="NN176" s="23"/>
      <c r="NO176" s="23"/>
      <c r="NP176" s="23"/>
      <c r="NQ176" s="23"/>
      <c r="NR176" s="23"/>
      <c r="NS176" s="23"/>
      <c r="NT176" s="23"/>
      <c r="NU176" s="23"/>
      <c r="NV176" s="23"/>
      <c r="NW176" s="23"/>
      <c r="NX176" s="23"/>
      <c r="NY176" s="23"/>
      <c r="NZ176" s="23"/>
      <c r="OA176" s="23"/>
      <c r="OB176" s="23"/>
      <c r="OC176" s="23"/>
      <c r="OD176" s="23"/>
      <c r="OE176" s="23"/>
      <c r="OF176" s="23"/>
      <c r="OG176" s="23"/>
      <c r="OH176" s="23"/>
      <c r="OI176" s="23"/>
      <c r="OJ176" s="23"/>
      <c r="OK176" s="23"/>
      <c r="OL176" s="23"/>
      <c r="OM176" s="23"/>
      <c r="ON176" s="23"/>
      <c r="OO176" s="23"/>
      <c r="OP176" s="23"/>
      <c r="OQ176" s="23"/>
      <c r="OR176" s="23"/>
      <c r="OS176" s="23"/>
      <c r="OT176" s="23"/>
      <c r="OU176" s="23"/>
      <c r="OV176" s="23"/>
      <c r="OW176" s="23"/>
      <c r="OX176" s="23"/>
      <c r="OY176" s="23"/>
      <c r="OZ176" s="23"/>
      <c r="PA176" s="23"/>
      <c r="PB176" s="23"/>
      <c r="PC176" s="23"/>
      <c r="PD176" s="23"/>
      <c r="PE176" s="23"/>
      <c r="PF176" s="23"/>
      <c r="PG176" s="23"/>
      <c r="PH176" s="23"/>
      <c r="PI176" s="23"/>
      <c r="PJ176" s="23"/>
      <c r="PK176" s="23"/>
      <c r="PL176" s="23"/>
      <c r="PM176" s="23"/>
      <c r="PN176" s="23"/>
      <c r="PO176" s="23"/>
      <c r="PP176" s="23"/>
      <c r="PQ176" s="23"/>
      <c r="PR176" s="23"/>
      <c r="PS176" s="23"/>
      <c r="PT176" s="23"/>
      <c r="PU176" s="23"/>
      <c r="PV176" s="23"/>
      <c r="PW176" s="23"/>
      <c r="PX176" s="23"/>
      <c r="PY176" s="23"/>
      <c r="PZ176" s="23"/>
      <c r="QA176" s="23"/>
      <c r="QB176" s="23"/>
      <c r="QC176" s="23"/>
      <c r="QD176" s="23"/>
      <c r="QE176" s="23"/>
      <c r="QF176" s="23"/>
      <c r="QG176" s="23"/>
      <c r="QH176" s="23"/>
      <c r="QI176" s="23"/>
      <c r="QJ176" s="23"/>
      <c r="QK176" s="23"/>
      <c r="QL176" s="23"/>
      <c r="QM176" s="23"/>
      <c r="QN176" s="23"/>
      <c r="QO176" s="23"/>
      <c r="QP176" s="23"/>
      <c r="QQ176" s="23"/>
      <c r="QR176" s="23"/>
      <c r="QS176" s="23"/>
      <c r="QT176" s="23"/>
      <c r="QU176" s="23"/>
      <c r="QV176" s="23"/>
      <c r="QW176" s="23"/>
      <c r="QX176" s="23"/>
      <c r="QY176" s="23"/>
      <c r="QZ176" s="23"/>
      <c r="RA176" s="23"/>
      <c r="RB176" s="23"/>
      <c r="RC176" s="23"/>
      <c r="RD176" s="23"/>
      <c r="RE176" s="23"/>
      <c r="RF176" s="23"/>
      <c r="RG176" s="23"/>
      <c r="RH176" s="23"/>
      <c r="RI176" s="23"/>
      <c r="RJ176" s="23"/>
      <c r="RK176" s="23"/>
      <c r="RL176" s="23"/>
      <c r="RM176" s="23"/>
      <c r="RN176" s="23"/>
      <c r="RO176" s="23"/>
      <c r="RP176" s="23"/>
      <c r="RQ176" s="23"/>
      <c r="RR176" s="23"/>
      <c r="RS176" s="23"/>
      <c r="RT176" s="23"/>
      <c r="RU176" s="23"/>
      <c r="RV176" s="23"/>
      <c r="RW176" s="23"/>
      <c r="RX176" s="23"/>
      <c r="RY176" s="23"/>
      <c r="RZ176" s="23"/>
      <c r="SA176" s="23"/>
      <c r="SB176" s="23"/>
      <c r="SC176" s="23"/>
      <c r="SD176" s="23"/>
      <c r="SE176" s="23"/>
      <c r="SF176" s="23"/>
      <c r="SG176" s="23"/>
      <c r="SH176" s="23"/>
      <c r="SI176" s="23"/>
      <c r="SJ176" s="23"/>
      <c r="SK176" s="23"/>
      <c r="SL176" s="23"/>
      <c r="SM176" s="23"/>
      <c r="SN176" s="23"/>
      <c r="SO176" s="23"/>
      <c r="SP176" s="23"/>
      <c r="SQ176" s="23"/>
      <c r="SR176" s="23"/>
      <c r="SS176" s="23"/>
      <c r="ST176" s="23"/>
      <c r="SU176" s="23"/>
      <c r="SV176" s="23"/>
      <c r="SW176" s="23"/>
      <c r="SX176" s="23"/>
      <c r="SY176" s="23"/>
      <c r="SZ176" s="23"/>
      <c r="TA176" s="23"/>
      <c r="TB176" s="23"/>
      <c r="TC176" s="23"/>
      <c r="TD176" s="23"/>
      <c r="TE176" s="23"/>
      <c r="TF176" s="23"/>
      <c r="TG176" s="23"/>
      <c r="TH176" s="23"/>
      <c r="TI176" s="23"/>
      <c r="TJ176" s="23"/>
      <c r="TK176" s="23"/>
      <c r="TL176" s="23"/>
      <c r="TM176" s="23"/>
      <c r="TN176" s="23"/>
      <c r="TO176" s="23"/>
      <c r="TP176" s="23"/>
      <c r="TQ176" s="23"/>
      <c r="TR176" s="23"/>
      <c r="TS176" s="23"/>
      <c r="TT176" s="23"/>
      <c r="TU176" s="23"/>
      <c r="TV176" s="23"/>
      <c r="TW176" s="23"/>
      <c r="TX176" s="23"/>
      <c r="TY176" s="23"/>
      <c r="TZ176" s="23"/>
      <c r="UA176" s="23"/>
      <c r="UB176" s="23"/>
      <c r="UC176" s="23"/>
      <c r="UD176" s="23"/>
      <c r="UE176" s="23"/>
      <c r="UF176" s="23"/>
      <c r="UG176" s="23"/>
      <c r="UH176" s="23"/>
      <c r="UI176" s="23"/>
      <c r="UJ176" s="23"/>
      <c r="UK176" s="23"/>
      <c r="UL176" s="23"/>
      <c r="UM176" s="23"/>
      <c r="UN176" s="23"/>
      <c r="UO176" s="23"/>
      <c r="UP176" s="23"/>
      <c r="UQ176" s="23"/>
      <c r="UR176" s="23"/>
      <c r="US176" s="23"/>
      <c r="UT176" s="23"/>
      <c r="UU176" s="23"/>
      <c r="UV176" s="23"/>
      <c r="UW176" s="23"/>
      <c r="UX176" s="23"/>
      <c r="UY176" s="23"/>
      <c r="UZ176" s="23"/>
      <c r="VA176" s="23"/>
      <c r="VB176" s="23"/>
      <c r="VC176" s="23"/>
      <c r="VD176" s="23"/>
      <c r="VE176" s="23"/>
      <c r="VF176" s="23"/>
      <c r="VG176" s="23"/>
      <c r="VH176" s="23"/>
      <c r="VI176" s="23"/>
      <c r="VJ176" s="23"/>
      <c r="VK176" s="23"/>
      <c r="VL176" s="23"/>
      <c r="VM176" s="23"/>
      <c r="VN176" s="23"/>
      <c r="VO176" s="23"/>
      <c r="VP176" s="23"/>
      <c r="VQ176" s="23"/>
      <c r="VR176" s="23"/>
      <c r="VS176" s="23"/>
      <c r="VT176" s="23"/>
      <c r="VU176" s="23"/>
      <c r="VV176" s="23"/>
      <c r="VW176" s="23"/>
      <c r="VX176" s="23"/>
      <c r="VY176" s="23"/>
      <c r="VZ176" s="23"/>
      <c r="WA176" s="23"/>
      <c r="WB176" s="23"/>
      <c r="WC176" s="23"/>
      <c r="WD176" s="23"/>
      <c r="WE176" s="23"/>
      <c r="WF176" s="23"/>
      <c r="WG176" s="23"/>
      <c r="WH176" s="23"/>
      <c r="WI176" s="23"/>
      <c r="WJ176" s="23"/>
      <c r="WK176" s="23"/>
      <c r="WL176" s="23"/>
      <c r="WM176" s="23"/>
      <c r="WN176" s="23"/>
      <c r="WO176" s="23"/>
      <c r="WP176" s="23"/>
      <c r="WQ176" s="23"/>
      <c r="WR176" s="23"/>
      <c r="WS176" s="23"/>
      <c r="WT176" s="23"/>
      <c r="WU176" s="23"/>
      <c r="WV176" s="23"/>
      <c r="WW176" s="23"/>
      <c r="WX176" s="23"/>
      <c r="WY176" s="23"/>
      <c r="WZ176" s="23"/>
      <c r="XA176" s="23"/>
      <c r="XB176" s="23"/>
      <c r="XC176" s="23"/>
      <c r="XD176" s="23"/>
      <c r="XE176" s="23"/>
      <c r="XF176" s="23"/>
      <c r="XG176" s="23"/>
      <c r="XH176" s="23"/>
      <c r="XI176" s="23"/>
      <c r="XJ176" s="23"/>
      <c r="XK176" s="23"/>
      <c r="XL176" s="23"/>
      <c r="XM176" s="23"/>
      <c r="XN176" s="23"/>
      <c r="XO176" s="23"/>
      <c r="XP176" s="23"/>
      <c r="XQ176" s="23"/>
      <c r="XR176" s="23"/>
      <c r="XS176" s="23"/>
      <c r="XT176" s="23"/>
      <c r="XU176" s="23"/>
      <c r="XV176" s="23"/>
      <c r="XW176" s="23"/>
      <c r="XX176" s="23"/>
      <c r="XY176" s="23"/>
      <c r="XZ176" s="23"/>
      <c r="YA176" s="23"/>
      <c r="YB176" s="23"/>
      <c r="YC176" s="23"/>
      <c r="YD176" s="23"/>
      <c r="YE176" s="23"/>
      <c r="YF176" s="23"/>
      <c r="YG176" s="23"/>
      <c r="YH176" s="23"/>
      <c r="YI176" s="23"/>
      <c r="YJ176" s="23"/>
      <c r="YK176" s="23"/>
      <c r="YL176" s="23"/>
      <c r="YM176" s="23"/>
      <c r="YN176" s="23"/>
      <c r="YO176" s="23"/>
      <c r="YP176" s="23"/>
      <c r="YQ176" s="23"/>
      <c r="YR176" s="23"/>
      <c r="YS176" s="23"/>
      <c r="YT176" s="23"/>
      <c r="YU176" s="23"/>
      <c r="YV176" s="23"/>
      <c r="YW176" s="23"/>
      <c r="YX176" s="23"/>
      <c r="YY176" s="23"/>
      <c r="YZ176" s="23"/>
      <c r="ZA176" s="23"/>
      <c r="ZB176" s="23"/>
      <c r="ZC176" s="23"/>
      <c r="ZD176" s="23"/>
      <c r="ZE176" s="23"/>
      <c r="ZF176" s="23"/>
      <c r="ZG176" s="23"/>
      <c r="ZH176" s="23"/>
    </row>
    <row r="177" spans="1:684" s="20" customFormat="1" ht="13.55" customHeight="1">
      <c r="A177" s="587"/>
      <c r="B177" s="260" t="s">
        <v>216</v>
      </c>
      <c r="C177" s="269">
        <v>2323986</v>
      </c>
      <c r="D177" s="71">
        <v>0.10764844437369359</v>
      </c>
      <c r="E177" s="252">
        <v>1508</v>
      </c>
      <c r="F177" s="71">
        <v>0.29442060085836919</v>
      </c>
      <c r="G177" s="80">
        <v>529</v>
      </c>
      <c r="H177" s="71">
        <v>1.9267822736030782E-2</v>
      </c>
      <c r="I177" s="80">
        <v>153</v>
      </c>
      <c r="J177" s="71">
        <v>0.15037593984962405</v>
      </c>
      <c r="K177" s="249">
        <v>105</v>
      </c>
      <c r="L177" s="71">
        <v>0.11702127659574457</v>
      </c>
      <c r="M177" s="249">
        <v>2259</v>
      </c>
      <c r="N177" s="71">
        <v>0.924190800681431</v>
      </c>
      <c r="O177" s="80"/>
      <c r="P177" s="71"/>
      <c r="Q177" s="252"/>
      <c r="R177" s="71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  <c r="IW177" s="23"/>
      <c r="IX177" s="23"/>
      <c r="IY177" s="23"/>
      <c r="IZ177" s="23"/>
      <c r="JA177" s="23"/>
      <c r="JB177" s="23"/>
      <c r="JC177" s="23"/>
      <c r="JD177" s="23"/>
      <c r="JE177" s="23"/>
      <c r="JF177" s="23"/>
      <c r="JG177" s="23"/>
      <c r="JH177" s="23"/>
      <c r="JI177" s="23"/>
      <c r="JJ177" s="23"/>
      <c r="JK177" s="23"/>
      <c r="JL177" s="23"/>
      <c r="JM177" s="23"/>
      <c r="JN177" s="23"/>
      <c r="JO177" s="23"/>
      <c r="JP177" s="23"/>
      <c r="JQ177" s="23"/>
      <c r="JR177" s="23"/>
      <c r="JS177" s="23"/>
      <c r="JT177" s="23"/>
      <c r="JU177" s="23"/>
      <c r="JV177" s="23"/>
      <c r="JW177" s="23"/>
      <c r="JX177" s="23"/>
      <c r="JY177" s="23"/>
      <c r="JZ177" s="23"/>
      <c r="KA177" s="23"/>
      <c r="KB177" s="23"/>
      <c r="KC177" s="23"/>
      <c r="KD177" s="23"/>
      <c r="KE177" s="23"/>
      <c r="KF177" s="23"/>
      <c r="KG177" s="23"/>
      <c r="KH177" s="23"/>
      <c r="KI177" s="23"/>
      <c r="KJ177" s="23"/>
      <c r="KK177" s="23"/>
      <c r="KL177" s="23"/>
      <c r="KM177" s="23"/>
      <c r="KN177" s="23"/>
      <c r="KO177" s="23"/>
      <c r="KP177" s="23"/>
      <c r="KQ177" s="23"/>
      <c r="KR177" s="23"/>
      <c r="KS177" s="23"/>
      <c r="KT177" s="23"/>
      <c r="KU177" s="23"/>
      <c r="KV177" s="23"/>
      <c r="KW177" s="23"/>
      <c r="KX177" s="23"/>
      <c r="KY177" s="23"/>
      <c r="KZ177" s="23"/>
      <c r="LA177" s="23"/>
      <c r="LB177" s="23"/>
      <c r="LC177" s="23"/>
      <c r="LD177" s="23"/>
      <c r="LE177" s="23"/>
      <c r="LF177" s="23"/>
      <c r="LG177" s="23"/>
      <c r="LH177" s="23"/>
      <c r="LI177" s="23"/>
      <c r="LJ177" s="23"/>
      <c r="LK177" s="23"/>
      <c r="LL177" s="23"/>
      <c r="LM177" s="23"/>
      <c r="LN177" s="23"/>
      <c r="LO177" s="23"/>
      <c r="LP177" s="23"/>
      <c r="LQ177" s="23"/>
      <c r="LR177" s="23"/>
      <c r="LS177" s="23"/>
      <c r="LT177" s="23"/>
      <c r="LU177" s="23"/>
      <c r="LV177" s="23"/>
      <c r="LW177" s="23"/>
      <c r="LX177" s="23"/>
      <c r="LY177" s="23"/>
      <c r="LZ177" s="23"/>
      <c r="MA177" s="23"/>
      <c r="MB177" s="23"/>
      <c r="MC177" s="23"/>
      <c r="MD177" s="23"/>
      <c r="ME177" s="23"/>
      <c r="MF177" s="23"/>
      <c r="MG177" s="23"/>
      <c r="MH177" s="23"/>
      <c r="MI177" s="23"/>
      <c r="MJ177" s="23"/>
      <c r="MK177" s="23"/>
      <c r="ML177" s="23"/>
      <c r="MM177" s="23"/>
      <c r="MN177" s="23"/>
      <c r="MO177" s="23"/>
      <c r="MP177" s="23"/>
      <c r="MQ177" s="23"/>
      <c r="MR177" s="23"/>
      <c r="MS177" s="23"/>
      <c r="MT177" s="23"/>
      <c r="MU177" s="23"/>
      <c r="MV177" s="23"/>
      <c r="MW177" s="23"/>
      <c r="MX177" s="23"/>
      <c r="MY177" s="23"/>
      <c r="MZ177" s="23"/>
      <c r="NA177" s="23"/>
      <c r="NB177" s="23"/>
      <c r="NC177" s="23"/>
      <c r="ND177" s="23"/>
      <c r="NE177" s="23"/>
      <c r="NF177" s="23"/>
      <c r="NG177" s="23"/>
      <c r="NH177" s="23"/>
      <c r="NI177" s="23"/>
      <c r="NJ177" s="23"/>
      <c r="NK177" s="23"/>
      <c r="NL177" s="23"/>
      <c r="NM177" s="23"/>
      <c r="NN177" s="23"/>
      <c r="NO177" s="23"/>
      <c r="NP177" s="23"/>
      <c r="NQ177" s="23"/>
      <c r="NR177" s="23"/>
      <c r="NS177" s="23"/>
      <c r="NT177" s="23"/>
      <c r="NU177" s="23"/>
      <c r="NV177" s="23"/>
      <c r="NW177" s="23"/>
      <c r="NX177" s="23"/>
      <c r="NY177" s="23"/>
      <c r="NZ177" s="23"/>
      <c r="OA177" s="23"/>
      <c r="OB177" s="23"/>
      <c r="OC177" s="23"/>
      <c r="OD177" s="23"/>
      <c r="OE177" s="23"/>
      <c r="OF177" s="23"/>
      <c r="OG177" s="23"/>
      <c r="OH177" s="23"/>
      <c r="OI177" s="23"/>
      <c r="OJ177" s="23"/>
      <c r="OK177" s="23"/>
      <c r="OL177" s="23"/>
      <c r="OM177" s="23"/>
      <c r="ON177" s="23"/>
      <c r="OO177" s="23"/>
      <c r="OP177" s="23"/>
      <c r="OQ177" s="23"/>
      <c r="OR177" s="23"/>
      <c r="OS177" s="23"/>
      <c r="OT177" s="23"/>
      <c r="OU177" s="23"/>
      <c r="OV177" s="23"/>
      <c r="OW177" s="23"/>
      <c r="OX177" s="23"/>
      <c r="OY177" s="23"/>
      <c r="OZ177" s="23"/>
      <c r="PA177" s="23"/>
      <c r="PB177" s="23"/>
      <c r="PC177" s="23"/>
      <c r="PD177" s="23"/>
      <c r="PE177" s="23"/>
      <c r="PF177" s="23"/>
      <c r="PG177" s="23"/>
      <c r="PH177" s="23"/>
      <c r="PI177" s="23"/>
      <c r="PJ177" s="23"/>
      <c r="PK177" s="23"/>
      <c r="PL177" s="23"/>
      <c r="PM177" s="23"/>
      <c r="PN177" s="23"/>
      <c r="PO177" s="23"/>
      <c r="PP177" s="23"/>
      <c r="PQ177" s="23"/>
      <c r="PR177" s="23"/>
      <c r="PS177" s="23"/>
      <c r="PT177" s="23"/>
      <c r="PU177" s="23"/>
      <c r="PV177" s="23"/>
      <c r="PW177" s="23"/>
      <c r="PX177" s="23"/>
      <c r="PY177" s="23"/>
      <c r="PZ177" s="23"/>
      <c r="QA177" s="23"/>
      <c r="QB177" s="23"/>
      <c r="QC177" s="23"/>
      <c r="QD177" s="23"/>
      <c r="QE177" s="23"/>
      <c r="QF177" s="23"/>
      <c r="QG177" s="23"/>
      <c r="QH177" s="23"/>
      <c r="QI177" s="23"/>
      <c r="QJ177" s="23"/>
      <c r="QK177" s="23"/>
      <c r="QL177" s="23"/>
      <c r="QM177" s="23"/>
      <c r="QN177" s="23"/>
      <c r="QO177" s="23"/>
      <c r="QP177" s="23"/>
      <c r="QQ177" s="23"/>
      <c r="QR177" s="23"/>
      <c r="QS177" s="23"/>
      <c r="QT177" s="23"/>
      <c r="QU177" s="23"/>
      <c r="QV177" s="23"/>
      <c r="QW177" s="23"/>
      <c r="QX177" s="23"/>
      <c r="QY177" s="23"/>
      <c r="QZ177" s="23"/>
      <c r="RA177" s="23"/>
      <c r="RB177" s="23"/>
      <c r="RC177" s="23"/>
      <c r="RD177" s="23"/>
      <c r="RE177" s="23"/>
      <c r="RF177" s="23"/>
      <c r="RG177" s="23"/>
      <c r="RH177" s="23"/>
      <c r="RI177" s="23"/>
      <c r="RJ177" s="23"/>
      <c r="RK177" s="23"/>
      <c r="RL177" s="23"/>
      <c r="RM177" s="23"/>
      <c r="RN177" s="23"/>
      <c r="RO177" s="23"/>
      <c r="RP177" s="23"/>
      <c r="RQ177" s="23"/>
      <c r="RR177" s="23"/>
      <c r="RS177" s="23"/>
      <c r="RT177" s="23"/>
      <c r="RU177" s="23"/>
      <c r="RV177" s="23"/>
      <c r="RW177" s="23"/>
      <c r="RX177" s="23"/>
      <c r="RY177" s="23"/>
      <c r="RZ177" s="23"/>
      <c r="SA177" s="23"/>
      <c r="SB177" s="23"/>
      <c r="SC177" s="23"/>
      <c r="SD177" s="23"/>
      <c r="SE177" s="23"/>
      <c r="SF177" s="23"/>
      <c r="SG177" s="23"/>
      <c r="SH177" s="23"/>
      <c r="SI177" s="23"/>
      <c r="SJ177" s="23"/>
      <c r="SK177" s="23"/>
      <c r="SL177" s="23"/>
      <c r="SM177" s="23"/>
      <c r="SN177" s="23"/>
      <c r="SO177" s="23"/>
      <c r="SP177" s="23"/>
      <c r="SQ177" s="23"/>
      <c r="SR177" s="23"/>
      <c r="SS177" s="23"/>
      <c r="ST177" s="23"/>
      <c r="SU177" s="23"/>
      <c r="SV177" s="23"/>
      <c r="SW177" s="23"/>
      <c r="SX177" s="23"/>
      <c r="SY177" s="23"/>
      <c r="SZ177" s="23"/>
      <c r="TA177" s="23"/>
      <c r="TB177" s="23"/>
      <c r="TC177" s="23"/>
      <c r="TD177" s="23"/>
      <c r="TE177" s="23"/>
      <c r="TF177" s="23"/>
      <c r="TG177" s="23"/>
      <c r="TH177" s="23"/>
      <c r="TI177" s="23"/>
      <c r="TJ177" s="23"/>
      <c r="TK177" s="23"/>
      <c r="TL177" s="23"/>
      <c r="TM177" s="23"/>
      <c r="TN177" s="23"/>
      <c r="TO177" s="23"/>
      <c r="TP177" s="23"/>
      <c r="TQ177" s="23"/>
      <c r="TR177" s="23"/>
      <c r="TS177" s="23"/>
      <c r="TT177" s="23"/>
      <c r="TU177" s="23"/>
      <c r="TV177" s="23"/>
      <c r="TW177" s="23"/>
      <c r="TX177" s="23"/>
      <c r="TY177" s="23"/>
      <c r="TZ177" s="23"/>
      <c r="UA177" s="23"/>
      <c r="UB177" s="23"/>
      <c r="UC177" s="23"/>
      <c r="UD177" s="23"/>
      <c r="UE177" s="23"/>
      <c r="UF177" s="23"/>
      <c r="UG177" s="23"/>
      <c r="UH177" s="23"/>
      <c r="UI177" s="23"/>
      <c r="UJ177" s="23"/>
      <c r="UK177" s="23"/>
      <c r="UL177" s="23"/>
      <c r="UM177" s="23"/>
      <c r="UN177" s="23"/>
      <c r="UO177" s="23"/>
      <c r="UP177" s="23"/>
      <c r="UQ177" s="23"/>
      <c r="UR177" s="23"/>
      <c r="US177" s="23"/>
      <c r="UT177" s="23"/>
      <c r="UU177" s="23"/>
      <c r="UV177" s="23"/>
      <c r="UW177" s="23"/>
      <c r="UX177" s="23"/>
      <c r="UY177" s="23"/>
      <c r="UZ177" s="23"/>
      <c r="VA177" s="23"/>
      <c r="VB177" s="23"/>
      <c r="VC177" s="23"/>
      <c r="VD177" s="23"/>
      <c r="VE177" s="23"/>
      <c r="VF177" s="23"/>
      <c r="VG177" s="23"/>
      <c r="VH177" s="23"/>
      <c r="VI177" s="23"/>
      <c r="VJ177" s="23"/>
      <c r="VK177" s="23"/>
      <c r="VL177" s="23"/>
      <c r="VM177" s="23"/>
      <c r="VN177" s="23"/>
      <c r="VO177" s="23"/>
      <c r="VP177" s="23"/>
      <c r="VQ177" s="23"/>
      <c r="VR177" s="23"/>
      <c r="VS177" s="23"/>
      <c r="VT177" s="23"/>
      <c r="VU177" s="23"/>
      <c r="VV177" s="23"/>
      <c r="VW177" s="23"/>
      <c r="VX177" s="23"/>
      <c r="VY177" s="23"/>
      <c r="VZ177" s="23"/>
      <c r="WA177" s="23"/>
      <c r="WB177" s="23"/>
      <c r="WC177" s="23"/>
      <c r="WD177" s="23"/>
      <c r="WE177" s="23"/>
      <c r="WF177" s="23"/>
      <c r="WG177" s="23"/>
      <c r="WH177" s="23"/>
      <c r="WI177" s="23"/>
      <c r="WJ177" s="23"/>
      <c r="WK177" s="23"/>
      <c r="WL177" s="23"/>
      <c r="WM177" s="23"/>
      <c r="WN177" s="23"/>
      <c r="WO177" s="23"/>
      <c r="WP177" s="23"/>
      <c r="WQ177" s="23"/>
      <c r="WR177" s="23"/>
      <c r="WS177" s="23"/>
      <c r="WT177" s="23"/>
      <c r="WU177" s="23"/>
      <c r="WV177" s="23"/>
      <c r="WW177" s="23"/>
      <c r="WX177" s="23"/>
      <c r="WY177" s="23"/>
      <c r="WZ177" s="23"/>
      <c r="XA177" s="23"/>
      <c r="XB177" s="23"/>
      <c r="XC177" s="23"/>
      <c r="XD177" s="23"/>
      <c r="XE177" s="23"/>
      <c r="XF177" s="23"/>
      <c r="XG177" s="23"/>
      <c r="XH177" s="23"/>
      <c r="XI177" s="23"/>
      <c r="XJ177" s="23"/>
      <c r="XK177" s="23"/>
      <c r="XL177" s="23"/>
      <c r="XM177" s="23"/>
      <c r="XN177" s="23"/>
      <c r="XO177" s="23"/>
      <c r="XP177" s="23"/>
      <c r="XQ177" s="23"/>
      <c r="XR177" s="23"/>
      <c r="XS177" s="23"/>
      <c r="XT177" s="23"/>
      <c r="XU177" s="23"/>
      <c r="XV177" s="23"/>
      <c r="XW177" s="23"/>
      <c r="XX177" s="23"/>
      <c r="XY177" s="23"/>
      <c r="XZ177" s="23"/>
      <c r="YA177" s="23"/>
      <c r="YB177" s="23"/>
      <c r="YC177" s="23"/>
      <c r="YD177" s="23"/>
      <c r="YE177" s="23"/>
      <c r="YF177" s="23"/>
      <c r="YG177" s="23"/>
      <c r="YH177" s="23"/>
      <c r="YI177" s="23"/>
      <c r="YJ177" s="23"/>
      <c r="YK177" s="23"/>
      <c r="YL177" s="23"/>
      <c r="YM177" s="23"/>
      <c r="YN177" s="23"/>
      <c r="YO177" s="23"/>
      <c r="YP177" s="23"/>
      <c r="YQ177" s="23"/>
      <c r="YR177" s="23"/>
      <c r="YS177" s="23"/>
      <c r="YT177" s="23"/>
      <c r="YU177" s="23"/>
      <c r="YV177" s="23"/>
      <c r="YW177" s="23"/>
      <c r="YX177" s="23"/>
      <c r="YY177" s="23"/>
      <c r="YZ177" s="23"/>
      <c r="ZA177" s="23"/>
      <c r="ZB177" s="23"/>
      <c r="ZC177" s="23"/>
      <c r="ZD177" s="23"/>
      <c r="ZE177" s="23"/>
      <c r="ZF177" s="23"/>
      <c r="ZG177" s="23"/>
      <c r="ZH177" s="23"/>
    </row>
    <row r="178" spans="1:684" s="20" customFormat="1" ht="13.55" customHeight="1">
      <c r="A178" s="587"/>
      <c r="B178" s="260" t="s">
        <v>217</v>
      </c>
      <c r="C178" s="269">
        <v>2495297</v>
      </c>
      <c r="D178" s="71">
        <v>4.4298952853944806E-2</v>
      </c>
      <c r="E178" s="252">
        <v>2197</v>
      </c>
      <c r="F178" s="71">
        <v>5.2203065134099669E-2</v>
      </c>
      <c r="G178" s="80">
        <v>377</v>
      </c>
      <c r="H178" s="71">
        <v>0.35611510791366907</v>
      </c>
      <c r="I178" s="80">
        <v>228</v>
      </c>
      <c r="J178" s="71">
        <v>0.28813559322033888</v>
      </c>
      <c r="K178" s="249">
        <v>90</v>
      </c>
      <c r="L178" s="71">
        <v>-0.16666666666666663</v>
      </c>
      <c r="M178" s="249">
        <v>3887</v>
      </c>
      <c r="N178" s="71">
        <v>0.8509523809523809</v>
      </c>
      <c r="O178" s="80"/>
      <c r="P178" s="71"/>
      <c r="Q178" s="252"/>
      <c r="R178" s="71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  <c r="IW178" s="23"/>
      <c r="IX178" s="23"/>
      <c r="IY178" s="23"/>
      <c r="IZ178" s="23"/>
      <c r="JA178" s="23"/>
      <c r="JB178" s="23"/>
      <c r="JC178" s="23"/>
      <c r="JD178" s="23"/>
      <c r="JE178" s="23"/>
      <c r="JF178" s="23"/>
      <c r="JG178" s="23"/>
      <c r="JH178" s="23"/>
      <c r="JI178" s="23"/>
      <c r="JJ178" s="23"/>
      <c r="JK178" s="23"/>
      <c r="JL178" s="23"/>
      <c r="JM178" s="23"/>
      <c r="JN178" s="23"/>
      <c r="JO178" s="23"/>
      <c r="JP178" s="23"/>
      <c r="JQ178" s="23"/>
      <c r="JR178" s="23"/>
      <c r="JS178" s="23"/>
      <c r="JT178" s="23"/>
      <c r="JU178" s="23"/>
      <c r="JV178" s="23"/>
      <c r="JW178" s="23"/>
      <c r="JX178" s="23"/>
      <c r="JY178" s="23"/>
      <c r="JZ178" s="23"/>
      <c r="KA178" s="23"/>
      <c r="KB178" s="23"/>
      <c r="KC178" s="23"/>
      <c r="KD178" s="23"/>
      <c r="KE178" s="23"/>
      <c r="KF178" s="23"/>
      <c r="KG178" s="23"/>
      <c r="KH178" s="23"/>
      <c r="KI178" s="23"/>
      <c r="KJ178" s="23"/>
      <c r="KK178" s="23"/>
      <c r="KL178" s="23"/>
      <c r="KM178" s="23"/>
      <c r="KN178" s="23"/>
      <c r="KO178" s="23"/>
      <c r="KP178" s="23"/>
      <c r="KQ178" s="23"/>
      <c r="KR178" s="23"/>
      <c r="KS178" s="23"/>
      <c r="KT178" s="23"/>
      <c r="KU178" s="23"/>
      <c r="KV178" s="23"/>
      <c r="KW178" s="23"/>
      <c r="KX178" s="23"/>
      <c r="KY178" s="23"/>
      <c r="KZ178" s="23"/>
      <c r="LA178" s="23"/>
      <c r="LB178" s="23"/>
      <c r="LC178" s="23"/>
      <c r="LD178" s="23"/>
      <c r="LE178" s="23"/>
      <c r="LF178" s="23"/>
      <c r="LG178" s="23"/>
      <c r="LH178" s="23"/>
      <c r="LI178" s="23"/>
      <c r="LJ178" s="23"/>
      <c r="LK178" s="23"/>
      <c r="LL178" s="23"/>
      <c r="LM178" s="23"/>
      <c r="LN178" s="23"/>
      <c r="LO178" s="23"/>
      <c r="LP178" s="23"/>
      <c r="LQ178" s="23"/>
      <c r="LR178" s="23"/>
      <c r="LS178" s="23"/>
      <c r="LT178" s="23"/>
      <c r="LU178" s="23"/>
      <c r="LV178" s="23"/>
      <c r="LW178" s="23"/>
      <c r="LX178" s="23"/>
      <c r="LY178" s="23"/>
      <c r="LZ178" s="23"/>
      <c r="MA178" s="23"/>
      <c r="MB178" s="23"/>
      <c r="MC178" s="23"/>
      <c r="MD178" s="23"/>
      <c r="ME178" s="23"/>
      <c r="MF178" s="23"/>
      <c r="MG178" s="23"/>
      <c r="MH178" s="23"/>
      <c r="MI178" s="23"/>
      <c r="MJ178" s="23"/>
      <c r="MK178" s="23"/>
      <c r="ML178" s="23"/>
      <c r="MM178" s="23"/>
      <c r="MN178" s="23"/>
      <c r="MO178" s="23"/>
      <c r="MP178" s="23"/>
      <c r="MQ178" s="23"/>
      <c r="MR178" s="23"/>
      <c r="MS178" s="23"/>
      <c r="MT178" s="23"/>
      <c r="MU178" s="23"/>
      <c r="MV178" s="23"/>
      <c r="MW178" s="23"/>
      <c r="MX178" s="23"/>
      <c r="MY178" s="23"/>
      <c r="MZ178" s="23"/>
      <c r="NA178" s="23"/>
      <c r="NB178" s="23"/>
      <c r="NC178" s="23"/>
      <c r="ND178" s="23"/>
      <c r="NE178" s="23"/>
      <c r="NF178" s="23"/>
      <c r="NG178" s="23"/>
      <c r="NH178" s="23"/>
      <c r="NI178" s="23"/>
      <c r="NJ178" s="23"/>
      <c r="NK178" s="23"/>
      <c r="NL178" s="23"/>
      <c r="NM178" s="23"/>
      <c r="NN178" s="23"/>
      <c r="NO178" s="23"/>
      <c r="NP178" s="23"/>
      <c r="NQ178" s="23"/>
      <c r="NR178" s="23"/>
      <c r="NS178" s="23"/>
      <c r="NT178" s="23"/>
      <c r="NU178" s="23"/>
      <c r="NV178" s="23"/>
      <c r="NW178" s="23"/>
      <c r="NX178" s="23"/>
      <c r="NY178" s="23"/>
      <c r="NZ178" s="23"/>
      <c r="OA178" s="23"/>
      <c r="OB178" s="23"/>
      <c r="OC178" s="23"/>
      <c r="OD178" s="23"/>
      <c r="OE178" s="23"/>
      <c r="OF178" s="23"/>
      <c r="OG178" s="23"/>
      <c r="OH178" s="23"/>
      <c r="OI178" s="23"/>
      <c r="OJ178" s="23"/>
      <c r="OK178" s="23"/>
      <c r="OL178" s="23"/>
      <c r="OM178" s="23"/>
      <c r="ON178" s="23"/>
      <c r="OO178" s="23"/>
      <c r="OP178" s="23"/>
      <c r="OQ178" s="23"/>
      <c r="OR178" s="23"/>
      <c r="OS178" s="23"/>
      <c r="OT178" s="23"/>
      <c r="OU178" s="23"/>
      <c r="OV178" s="23"/>
      <c r="OW178" s="23"/>
      <c r="OX178" s="23"/>
      <c r="OY178" s="23"/>
      <c r="OZ178" s="23"/>
      <c r="PA178" s="23"/>
      <c r="PB178" s="23"/>
      <c r="PC178" s="23"/>
      <c r="PD178" s="23"/>
      <c r="PE178" s="23"/>
      <c r="PF178" s="23"/>
      <c r="PG178" s="23"/>
      <c r="PH178" s="23"/>
      <c r="PI178" s="23"/>
      <c r="PJ178" s="23"/>
      <c r="PK178" s="23"/>
      <c r="PL178" s="23"/>
      <c r="PM178" s="23"/>
      <c r="PN178" s="23"/>
      <c r="PO178" s="23"/>
      <c r="PP178" s="23"/>
      <c r="PQ178" s="23"/>
      <c r="PR178" s="23"/>
      <c r="PS178" s="23"/>
      <c r="PT178" s="23"/>
      <c r="PU178" s="23"/>
      <c r="PV178" s="23"/>
      <c r="PW178" s="23"/>
      <c r="PX178" s="23"/>
      <c r="PY178" s="23"/>
      <c r="PZ178" s="23"/>
      <c r="QA178" s="23"/>
      <c r="QB178" s="23"/>
      <c r="QC178" s="23"/>
      <c r="QD178" s="23"/>
      <c r="QE178" s="23"/>
      <c r="QF178" s="23"/>
      <c r="QG178" s="23"/>
      <c r="QH178" s="23"/>
      <c r="QI178" s="23"/>
      <c r="QJ178" s="23"/>
      <c r="QK178" s="23"/>
      <c r="QL178" s="23"/>
      <c r="QM178" s="23"/>
      <c r="QN178" s="23"/>
      <c r="QO178" s="23"/>
      <c r="QP178" s="23"/>
      <c r="QQ178" s="23"/>
      <c r="QR178" s="23"/>
      <c r="QS178" s="23"/>
      <c r="QT178" s="23"/>
      <c r="QU178" s="23"/>
      <c r="QV178" s="23"/>
      <c r="QW178" s="23"/>
      <c r="QX178" s="23"/>
      <c r="QY178" s="23"/>
      <c r="QZ178" s="23"/>
      <c r="RA178" s="23"/>
      <c r="RB178" s="23"/>
      <c r="RC178" s="23"/>
      <c r="RD178" s="23"/>
      <c r="RE178" s="23"/>
      <c r="RF178" s="23"/>
      <c r="RG178" s="23"/>
      <c r="RH178" s="23"/>
      <c r="RI178" s="23"/>
      <c r="RJ178" s="23"/>
      <c r="RK178" s="23"/>
      <c r="RL178" s="23"/>
      <c r="RM178" s="23"/>
      <c r="RN178" s="23"/>
      <c r="RO178" s="23"/>
      <c r="RP178" s="23"/>
      <c r="RQ178" s="23"/>
      <c r="RR178" s="23"/>
      <c r="RS178" s="23"/>
      <c r="RT178" s="23"/>
      <c r="RU178" s="23"/>
      <c r="RV178" s="23"/>
      <c r="RW178" s="23"/>
      <c r="RX178" s="23"/>
      <c r="RY178" s="23"/>
      <c r="RZ178" s="23"/>
      <c r="SA178" s="23"/>
      <c r="SB178" s="23"/>
      <c r="SC178" s="23"/>
      <c r="SD178" s="23"/>
      <c r="SE178" s="23"/>
      <c r="SF178" s="23"/>
      <c r="SG178" s="23"/>
      <c r="SH178" s="23"/>
      <c r="SI178" s="23"/>
      <c r="SJ178" s="23"/>
      <c r="SK178" s="23"/>
      <c r="SL178" s="23"/>
      <c r="SM178" s="23"/>
      <c r="SN178" s="23"/>
      <c r="SO178" s="23"/>
      <c r="SP178" s="23"/>
      <c r="SQ178" s="23"/>
      <c r="SR178" s="23"/>
      <c r="SS178" s="23"/>
      <c r="ST178" s="23"/>
      <c r="SU178" s="23"/>
      <c r="SV178" s="23"/>
      <c r="SW178" s="23"/>
      <c r="SX178" s="23"/>
      <c r="SY178" s="23"/>
      <c r="SZ178" s="23"/>
      <c r="TA178" s="23"/>
      <c r="TB178" s="23"/>
      <c r="TC178" s="23"/>
      <c r="TD178" s="23"/>
      <c r="TE178" s="23"/>
      <c r="TF178" s="23"/>
      <c r="TG178" s="23"/>
      <c r="TH178" s="23"/>
      <c r="TI178" s="23"/>
      <c r="TJ178" s="23"/>
      <c r="TK178" s="23"/>
      <c r="TL178" s="23"/>
      <c r="TM178" s="23"/>
      <c r="TN178" s="23"/>
      <c r="TO178" s="23"/>
      <c r="TP178" s="23"/>
      <c r="TQ178" s="23"/>
      <c r="TR178" s="23"/>
      <c r="TS178" s="23"/>
      <c r="TT178" s="23"/>
      <c r="TU178" s="23"/>
      <c r="TV178" s="23"/>
      <c r="TW178" s="23"/>
      <c r="TX178" s="23"/>
      <c r="TY178" s="23"/>
      <c r="TZ178" s="23"/>
      <c r="UA178" s="23"/>
      <c r="UB178" s="23"/>
      <c r="UC178" s="23"/>
      <c r="UD178" s="23"/>
      <c r="UE178" s="23"/>
      <c r="UF178" s="23"/>
      <c r="UG178" s="23"/>
      <c r="UH178" s="23"/>
      <c r="UI178" s="23"/>
      <c r="UJ178" s="23"/>
      <c r="UK178" s="23"/>
      <c r="UL178" s="23"/>
      <c r="UM178" s="23"/>
      <c r="UN178" s="23"/>
      <c r="UO178" s="23"/>
      <c r="UP178" s="23"/>
      <c r="UQ178" s="23"/>
      <c r="UR178" s="23"/>
      <c r="US178" s="23"/>
      <c r="UT178" s="23"/>
      <c r="UU178" s="23"/>
      <c r="UV178" s="23"/>
      <c r="UW178" s="23"/>
      <c r="UX178" s="23"/>
      <c r="UY178" s="23"/>
      <c r="UZ178" s="23"/>
      <c r="VA178" s="23"/>
      <c r="VB178" s="23"/>
      <c r="VC178" s="23"/>
      <c r="VD178" s="23"/>
      <c r="VE178" s="23"/>
      <c r="VF178" s="23"/>
      <c r="VG178" s="23"/>
      <c r="VH178" s="23"/>
      <c r="VI178" s="23"/>
      <c r="VJ178" s="23"/>
      <c r="VK178" s="23"/>
      <c r="VL178" s="23"/>
      <c r="VM178" s="23"/>
      <c r="VN178" s="23"/>
      <c r="VO178" s="23"/>
      <c r="VP178" s="23"/>
      <c r="VQ178" s="23"/>
      <c r="VR178" s="23"/>
      <c r="VS178" s="23"/>
      <c r="VT178" s="23"/>
      <c r="VU178" s="23"/>
      <c r="VV178" s="23"/>
      <c r="VW178" s="23"/>
      <c r="VX178" s="23"/>
      <c r="VY178" s="23"/>
      <c r="VZ178" s="23"/>
      <c r="WA178" s="23"/>
      <c r="WB178" s="23"/>
      <c r="WC178" s="23"/>
      <c r="WD178" s="23"/>
      <c r="WE178" s="23"/>
      <c r="WF178" s="23"/>
      <c r="WG178" s="23"/>
      <c r="WH178" s="23"/>
      <c r="WI178" s="23"/>
      <c r="WJ178" s="23"/>
      <c r="WK178" s="23"/>
      <c r="WL178" s="23"/>
      <c r="WM178" s="23"/>
      <c r="WN178" s="23"/>
      <c r="WO178" s="23"/>
      <c r="WP178" s="23"/>
      <c r="WQ178" s="23"/>
      <c r="WR178" s="23"/>
      <c r="WS178" s="23"/>
      <c r="WT178" s="23"/>
      <c r="WU178" s="23"/>
      <c r="WV178" s="23"/>
      <c r="WW178" s="23"/>
      <c r="WX178" s="23"/>
      <c r="WY178" s="23"/>
      <c r="WZ178" s="23"/>
      <c r="XA178" s="23"/>
      <c r="XB178" s="23"/>
      <c r="XC178" s="23"/>
      <c r="XD178" s="23"/>
      <c r="XE178" s="23"/>
      <c r="XF178" s="23"/>
      <c r="XG178" s="23"/>
      <c r="XH178" s="23"/>
      <c r="XI178" s="23"/>
      <c r="XJ178" s="23"/>
      <c r="XK178" s="23"/>
      <c r="XL178" s="23"/>
      <c r="XM178" s="23"/>
      <c r="XN178" s="23"/>
      <c r="XO178" s="23"/>
      <c r="XP178" s="23"/>
      <c r="XQ178" s="23"/>
      <c r="XR178" s="23"/>
      <c r="XS178" s="23"/>
      <c r="XT178" s="23"/>
      <c r="XU178" s="23"/>
      <c r="XV178" s="23"/>
      <c r="XW178" s="23"/>
      <c r="XX178" s="23"/>
      <c r="XY178" s="23"/>
      <c r="XZ178" s="23"/>
      <c r="YA178" s="23"/>
      <c r="YB178" s="23"/>
      <c r="YC178" s="23"/>
      <c r="YD178" s="23"/>
      <c r="YE178" s="23"/>
      <c r="YF178" s="23"/>
      <c r="YG178" s="23"/>
      <c r="YH178" s="23"/>
      <c r="YI178" s="23"/>
      <c r="YJ178" s="23"/>
      <c r="YK178" s="23"/>
      <c r="YL178" s="23"/>
      <c r="YM178" s="23"/>
      <c r="YN178" s="23"/>
      <c r="YO178" s="23"/>
      <c r="YP178" s="23"/>
      <c r="YQ178" s="23"/>
      <c r="YR178" s="23"/>
      <c r="YS178" s="23"/>
      <c r="YT178" s="23"/>
      <c r="YU178" s="23"/>
      <c r="YV178" s="23"/>
      <c r="YW178" s="23"/>
      <c r="YX178" s="23"/>
      <c r="YY178" s="23"/>
      <c r="YZ178" s="23"/>
      <c r="ZA178" s="23"/>
      <c r="ZB178" s="23"/>
      <c r="ZC178" s="23"/>
      <c r="ZD178" s="23"/>
      <c r="ZE178" s="23"/>
      <c r="ZF178" s="23"/>
      <c r="ZG178" s="23"/>
      <c r="ZH178" s="23"/>
    </row>
    <row r="179" spans="1:684" s="20" customFormat="1" ht="13.55" customHeight="1">
      <c r="A179" s="587"/>
      <c r="B179" s="260" t="s">
        <v>218</v>
      </c>
      <c r="C179" s="269">
        <v>2519860</v>
      </c>
      <c r="D179" s="71">
        <v>5.6411748454388011E-2</v>
      </c>
      <c r="E179" s="252">
        <v>2022</v>
      </c>
      <c r="F179" s="71">
        <v>1.982160555004997E-3</v>
      </c>
      <c r="G179" s="80">
        <v>337</v>
      </c>
      <c r="H179" s="71">
        <v>0.21660649819494582</v>
      </c>
      <c r="I179" s="80">
        <v>258</v>
      </c>
      <c r="J179" s="71">
        <v>4.4534412955465674E-2</v>
      </c>
      <c r="K179" s="249">
        <v>127</v>
      </c>
      <c r="L179" s="71">
        <v>0.4111111111111112</v>
      </c>
      <c r="M179" s="249">
        <v>3419</v>
      </c>
      <c r="N179" s="71">
        <v>0.77610389610389618</v>
      </c>
      <c r="O179" s="80"/>
      <c r="P179" s="71"/>
      <c r="Q179" s="252"/>
      <c r="R179" s="71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  <c r="IW179" s="23"/>
      <c r="IX179" s="23"/>
      <c r="IY179" s="23"/>
      <c r="IZ179" s="23"/>
      <c r="JA179" s="23"/>
      <c r="JB179" s="23"/>
      <c r="JC179" s="23"/>
      <c r="JD179" s="23"/>
      <c r="JE179" s="23"/>
      <c r="JF179" s="23"/>
      <c r="JG179" s="23"/>
      <c r="JH179" s="23"/>
      <c r="JI179" s="23"/>
      <c r="JJ179" s="23"/>
      <c r="JK179" s="23"/>
      <c r="JL179" s="23"/>
      <c r="JM179" s="23"/>
      <c r="JN179" s="23"/>
      <c r="JO179" s="23"/>
      <c r="JP179" s="23"/>
      <c r="JQ179" s="23"/>
      <c r="JR179" s="23"/>
      <c r="JS179" s="23"/>
      <c r="JT179" s="23"/>
      <c r="JU179" s="23"/>
      <c r="JV179" s="23"/>
      <c r="JW179" s="23"/>
      <c r="JX179" s="23"/>
      <c r="JY179" s="23"/>
      <c r="JZ179" s="23"/>
      <c r="KA179" s="23"/>
      <c r="KB179" s="23"/>
      <c r="KC179" s="23"/>
      <c r="KD179" s="23"/>
      <c r="KE179" s="23"/>
      <c r="KF179" s="23"/>
      <c r="KG179" s="23"/>
      <c r="KH179" s="23"/>
      <c r="KI179" s="23"/>
      <c r="KJ179" s="23"/>
      <c r="KK179" s="23"/>
      <c r="KL179" s="23"/>
      <c r="KM179" s="23"/>
      <c r="KN179" s="23"/>
      <c r="KO179" s="23"/>
      <c r="KP179" s="23"/>
      <c r="KQ179" s="23"/>
      <c r="KR179" s="23"/>
      <c r="KS179" s="23"/>
      <c r="KT179" s="23"/>
      <c r="KU179" s="23"/>
      <c r="KV179" s="23"/>
      <c r="KW179" s="23"/>
      <c r="KX179" s="23"/>
      <c r="KY179" s="23"/>
      <c r="KZ179" s="23"/>
      <c r="LA179" s="23"/>
      <c r="LB179" s="23"/>
      <c r="LC179" s="23"/>
      <c r="LD179" s="23"/>
      <c r="LE179" s="23"/>
      <c r="LF179" s="23"/>
      <c r="LG179" s="23"/>
      <c r="LH179" s="23"/>
      <c r="LI179" s="23"/>
      <c r="LJ179" s="23"/>
      <c r="LK179" s="23"/>
      <c r="LL179" s="23"/>
      <c r="LM179" s="23"/>
      <c r="LN179" s="23"/>
      <c r="LO179" s="23"/>
      <c r="LP179" s="23"/>
      <c r="LQ179" s="23"/>
      <c r="LR179" s="23"/>
      <c r="LS179" s="23"/>
      <c r="LT179" s="23"/>
      <c r="LU179" s="23"/>
      <c r="LV179" s="23"/>
      <c r="LW179" s="23"/>
      <c r="LX179" s="23"/>
      <c r="LY179" s="23"/>
      <c r="LZ179" s="23"/>
      <c r="MA179" s="23"/>
      <c r="MB179" s="23"/>
      <c r="MC179" s="23"/>
      <c r="MD179" s="23"/>
      <c r="ME179" s="23"/>
      <c r="MF179" s="23"/>
      <c r="MG179" s="23"/>
      <c r="MH179" s="23"/>
      <c r="MI179" s="23"/>
      <c r="MJ179" s="23"/>
      <c r="MK179" s="23"/>
      <c r="ML179" s="23"/>
      <c r="MM179" s="23"/>
      <c r="MN179" s="23"/>
      <c r="MO179" s="23"/>
      <c r="MP179" s="23"/>
      <c r="MQ179" s="23"/>
      <c r="MR179" s="23"/>
      <c r="MS179" s="23"/>
      <c r="MT179" s="23"/>
      <c r="MU179" s="23"/>
      <c r="MV179" s="23"/>
      <c r="MW179" s="23"/>
      <c r="MX179" s="23"/>
      <c r="MY179" s="23"/>
      <c r="MZ179" s="23"/>
      <c r="NA179" s="23"/>
      <c r="NB179" s="23"/>
      <c r="NC179" s="23"/>
      <c r="ND179" s="23"/>
      <c r="NE179" s="23"/>
      <c r="NF179" s="23"/>
      <c r="NG179" s="23"/>
      <c r="NH179" s="23"/>
      <c r="NI179" s="23"/>
      <c r="NJ179" s="23"/>
      <c r="NK179" s="23"/>
      <c r="NL179" s="23"/>
      <c r="NM179" s="23"/>
      <c r="NN179" s="23"/>
      <c r="NO179" s="23"/>
      <c r="NP179" s="23"/>
      <c r="NQ179" s="23"/>
      <c r="NR179" s="23"/>
      <c r="NS179" s="23"/>
      <c r="NT179" s="23"/>
      <c r="NU179" s="23"/>
      <c r="NV179" s="23"/>
      <c r="NW179" s="23"/>
      <c r="NX179" s="23"/>
      <c r="NY179" s="23"/>
      <c r="NZ179" s="23"/>
      <c r="OA179" s="23"/>
      <c r="OB179" s="23"/>
      <c r="OC179" s="23"/>
      <c r="OD179" s="23"/>
      <c r="OE179" s="23"/>
      <c r="OF179" s="23"/>
      <c r="OG179" s="23"/>
      <c r="OH179" s="23"/>
      <c r="OI179" s="23"/>
      <c r="OJ179" s="23"/>
      <c r="OK179" s="23"/>
      <c r="OL179" s="23"/>
      <c r="OM179" s="23"/>
      <c r="ON179" s="23"/>
      <c r="OO179" s="23"/>
      <c r="OP179" s="23"/>
      <c r="OQ179" s="23"/>
      <c r="OR179" s="23"/>
      <c r="OS179" s="23"/>
      <c r="OT179" s="23"/>
      <c r="OU179" s="23"/>
      <c r="OV179" s="23"/>
      <c r="OW179" s="23"/>
      <c r="OX179" s="23"/>
      <c r="OY179" s="23"/>
      <c r="OZ179" s="23"/>
      <c r="PA179" s="23"/>
      <c r="PB179" s="23"/>
      <c r="PC179" s="23"/>
      <c r="PD179" s="23"/>
      <c r="PE179" s="23"/>
      <c r="PF179" s="23"/>
      <c r="PG179" s="23"/>
      <c r="PH179" s="23"/>
      <c r="PI179" s="23"/>
      <c r="PJ179" s="23"/>
      <c r="PK179" s="23"/>
      <c r="PL179" s="23"/>
      <c r="PM179" s="23"/>
      <c r="PN179" s="23"/>
      <c r="PO179" s="23"/>
      <c r="PP179" s="23"/>
      <c r="PQ179" s="23"/>
      <c r="PR179" s="23"/>
      <c r="PS179" s="23"/>
      <c r="PT179" s="23"/>
      <c r="PU179" s="23"/>
      <c r="PV179" s="23"/>
      <c r="PW179" s="23"/>
      <c r="PX179" s="23"/>
      <c r="PY179" s="23"/>
      <c r="PZ179" s="23"/>
      <c r="QA179" s="23"/>
      <c r="QB179" s="23"/>
      <c r="QC179" s="23"/>
      <c r="QD179" s="23"/>
      <c r="QE179" s="23"/>
      <c r="QF179" s="23"/>
      <c r="QG179" s="23"/>
      <c r="QH179" s="23"/>
      <c r="QI179" s="23"/>
      <c r="QJ179" s="23"/>
      <c r="QK179" s="23"/>
      <c r="QL179" s="23"/>
      <c r="QM179" s="23"/>
      <c r="QN179" s="23"/>
      <c r="QO179" s="23"/>
      <c r="QP179" s="23"/>
      <c r="QQ179" s="23"/>
      <c r="QR179" s="23"/>
      <c r="QS179" s="23"/>
      <c r="QT179" s="23"/>
      <c r="QU179" s="23"/>
      <c r="QV179" s="23"/>
      <c r="QW179" s="23"/>
      <c r="QX179" s="23"/>
      <c r="QY179" s="23"/>
      <c r="QZ179" s="23"/>
      <c r="RA179" s="23"/>
      <c r="RB179" s="23"/>
      <c r="RC179" s="23"/>
      <c r="RD179" s="23"/>
      <c r="RE179" s="23"/>
      <c r="RF179" s="23"/>
      <c r="RG179" s="23"/>
      <c r="RH179" s="23"/>
      <c r="RI179" s="23"/>
      <c r="RJ179" s="23"/>
      <c r="RK179" s="23"/>
      <c r="RL179" s="23"/>
      <c r="RM179" s="23"/>
      <c r="RN179" s="23"/>
      <c r="RO179" s="23"/>
      <c r="RP179" s="23"/>
      <c r="RQ179" s="23"/>
      <c r="RR179" s="23"/>
      <c r="RS179" s="23"/>
      <c r="RT179" s="23"/>
      <c r="RU179" s="23"/>
      <c r="RV179" s="23"/>
      <c r="RW179" s="23"/>
      <c r="RX179" s="23"/>
      <c r="RY179" s="23"/>
      <c r="RZ179" s="23"/>
      <c r="SA179" s="23"/>
      <c r="SB179" s="23"/>
      <c r="SC179" s="23"/>
      <c r="SD179" s="23"/>
      <c r="SE179" s="23"/>
      <c r="SF179" s="23"/>
      <c r="SG179" s="23"/>
      <c r="SH179" s="23"/>
      <c r="SI179" s="23"/>
      <c r="SJ179" s="23"/>
      <c r="SK179" s="23"/>
      <c r="SL179" s="23"/>
      <c r="SM179" s="23"/>
      <c r="SN179" s="23"/>
      <c r="SO179" s="23"/>
      <c r="SP179" s="23"/>
      <c r="SQ179" s="23"/>
      <c r="SR179" s="23"/>
      <c r="SS179" s="23"/>
      <c r="ST179" s="23"/>
      <c r="SU179" s="23"/>
      <c r="SV179" s="23"/>
      <c r="SW179" s="23"/>
      <c r="SX179" s="23"/>
      <c r="SY179" s="23"/>
      <c r="SZ179" s="23"/>
      <c r="TA179" s="23"/>
      <c r="TB179" s="23"/>
      <c r="TC179" s="23"/>
      <c r="TD179" s="23"/>
      <c r="TE179" s="23"/>
      <c r="TF179" s="23"/>
      <c r="TG179" s="23"/>
      <c r="TH179" s="23"/>
      <c r="TI179" s="23"/>
      <c r="TJ179" s="23"/>
      <c r="TK179" s="23"/>
      <c r="TL179" s="23"/>
      <c r="TM179" s="23"/>
      <c r="TN179" s="23"/>
      <c r="TO179" s="23"/>
      <c r="TP179" s="23"/>
      <c r="TQ179" s="23"/>
      <c r="TR179" s="23"/>
      <c r="TS179" s="23"/>
      <c r="TT179" s="23"/>
      <c r="TU179" s="23"/>
      <c r="TV179" s="23"/>
      <c r="TW179" s="23"/>
      <c r="TX179" s="23"/>
      <c r="TY179" s="23"/>
      <c r="TZ179" s="23"/>
      <c r="UA179" s="23"/>
      <c r="UB179" s="23"/>
      <c r="UC179" s="23"/>
      <c r="UD179" s="23"/>
      <c r="UE179" s="23"/>
      <c r="UF179" s="23"/>
      <c r="UG179" s="23"/>
      <c r="UH179" s="23"/>
      <c r="UI179" s="23"/>
      <c r="UJ179" s="23"/>
      <c r="UK179" s="23"/>
      <c r="UL179" s="23"/>
      <c r="UM179" s="23"/>
      <c r="UN179" s="23"/>
      <c r="UO179" s="23"/>
      <c r="UP179" s="23"/>
      <c r="UQ179" s="23"/>
      <c r="UR179" s="23"/>
      <c r="US179" s="23"/>
      <c r="UT179" s="23"/>
      <c r="UU179" s="23"/>
      <c r="UV179" s="23"/>
      <c r="UW179" s="23"/>
      <c r="UX179" s="23"/>
      <c r="UY179" s="23"/>
      <c r="UZ179" s="23"/>
      <c r="VA179" s="23"/>
      <c r="VB179" s="23"/>
      <c r="VC179" s="23"/>
      <c r="VD179" s="23"/>
      <c r="VE179" s="23"/>
      <c r="VF179" s="23"/>
      <c r="VG179" s="23"/>
      <c r="VH179" s="23"/>
      <c r="VI179" s="23"/>
      <c r="VJ179" s="23"/>
      <c r="VK179" s="23"/>
      <c r="VL179" s="23"/>
      <c r="VM179" s="23"/>
      <c r="VN179" s="23"/>
      <c r="VO179" s="23"/>
      <c r="VP179" s="23"/>
      <c r="VQ179" s="23"/>
      <c r="VR179" s="23"/>
      <c r="VS179" s="23"/>
      <c r="VT179" s="23"/>
      <c r="VU179" s="23"/>
      <c r="VV179" s="23"/>
      <c r="VW179" s="23"/>
      <c r="VX179" s="23"/>
      <c r="VY179" s="23"/>
      <c r="VZ179" s="23"/>
      <c r="WA179" s="23"/>
      <c r="WB179" s="23"/>
      <c r="WC179" s="23"/>
      <c r="WD179" s="23"/>
      <c r="WE179" s="23"/>
      <c r="WF179" s="23"/>
      <c r="WG179" s="23"/>
      <c r="WH179" s="23"/>
      <c r="WI179" s="23"/>
      <c r="WJ179" s="23"/>
      <c r="WK179" s="23"/>
      <c r="WL179" s="23"/>
      <c r="WM179" s="23"/>
      <c r="WN179" s="23"/>
      <c r="WO179" s="23"/>
      <c r="WP179" s="23"/>
      <c r="WQ179" s="23"/>
      <c r="WR179" s="23"/>
      <c r="WS179" s="23"/>
      <c r="WT179" s="23"/>
      <c r="WU179" s="23"/>
      <c r="WV179" s="23"/>
      <c r="WW179" s="23"/>
      <c r="WX179" s="23"/>
      <c r="WY179" s="23"/>
      <c r="WZ179" s="23"/>
      <c r="XA179" s="23"/>
      <c r="XB179" s="23"/>
      <c r="XC179" s="23"/>
      <c r="XD179" s="23"/>
      <c r="XE179" s="23"/>
      <c r="XF179" s="23"/>
      <c r="XG179" s="23"/>
      <c r="XH179" s="23"/>
      <c r="XI179" s="23"/>
      <c r="XJ179" s="23"/>
      <c r="XK179" s="23"/>
      <c r="XL179" s="23"/>
      <c r="XM179" s="23"/>
      <c r="XN179" s="23"/>
      <c r="XO179" s="23"/>
      <c r="XP179" s="23"/>
      <c r="XQ179" s="23"/>
      <c r="XR179" s="23"/>
      <c r="XS179" s="23"/>
      <c r="XT179" s="23"/>
      <c r="XU179" s="23"/>
      <c r="XV179" s="23"/>
      <c r="XW179" s="23"/>
      <c r="XX179" s="23"/>
      <c r="XY179" s="23"/>
      <c r="XZ179" s="23"/>
      <c r="YA179" s="23"/>
      <c r="YB179" s="23"/>
      <c r="YC179" s="23"/>
      <c r="YD179" s="23"/>
      <c r="YE179" s="23"/>
      <c r="YF179" s="23"/>
      <c r="YG179" s="23"/>
      <c r="YH179" s="23"/>
      <c r="YI179" s="23"/>
      <c r="YJ179" s="23"/>
      <c r="YK179" s="23"/>
      <c r="YL179" s="23"/>
      <c r="YM179" s="23"/>
      <c r="YN179" s="23"/>
      <c r="YO179" s="23"/>
      <c r="YP179" s="23"/>
      <c r="YQ179" s="23"/>
      <c r="YR179" s="23"/>
      <c r="YS179" s="23"/>
      <c r="YT179" s="23"/>
      <c r="YU179" s="23"/>
      <c r="YV179" s="23"/>
      <c r="YW179" s="23"/>
      <c r="YX179" s="23"/>
      <c r="YY179" s="23"/>
      <c r="YZ179" s="23"/>
      <c r="ZA179" s="23"/>
      <c r="ZB179" s="23"/>
      <c r="ZC179" s="23"/>
      <c r="ZD179" s="23"/>
      <c r="ZE179" s="23"/>
      <c r="ZF179" s="23"/>
      <c r="ZG179" s="23"/>
      <c r="ZH179" s="23"/>
    </row>
    <row r="180" spans="1:684" s="20" customFormat="1" ht="13.55" customHeight="1">
      <c r="A180" s="587"/>
      <c r="B180" s="260" t="s">
        <v>219</v>
      </c>
      <c r="C180" s="269">
        <v>2225756</v>
      </c>
      <c r="D180" s="71">
        <v>-4.8039347194276383E-3</v>
      </c>
      <c r="E180" s="252">
        <v>1755</v>
      </c>
      <c r="F180" s="71">
        <v>3.7847427557658131E-2</v>
      </c>
      <c r="G180" s="80">
        <v>489</v>
      </c>
      <c r="H180" s="71">
        <v>-0.30638297872340425</v>
      </c>
      <c r="I180" s="80">
        <v>160</v>
      </c>
      <c r="J180" s="71">
        <v>-6.4327485380117011E-2</v>
      </c>
      <c r="K180" s="249">
        <v>132</v>
      </c>
      <c r="L180" s="71">
        <v>-0.12</v>
      </c>
      <c r="M180" s="249">
        <v>2789</v>
      </c>
      <c r="N180" s="71">
        <v>0.49064671298770701</v>
      </c>
      <c r="O180" s="80"/>
      <c r="P180" s="71"/>
      <c r="Q180" s="252"/>
      <c r="R180" s="71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  <c r="JB180" s="23"/>
      <c r="JC180" s="23"/>
      <c r="JD180" s="23"/>
      <c r="JE180" s="23"/>
      <c r="JF180" s="23"/>
      <c r="JG180" s="23"/>
      <c r="JH180" s="23"/>
      <c r="JI180" s="23"/>
      <c r="JJ180" s="23"/>
      <c r="JK180" s="23"/>
      <c r="JL180" s="23"/>
      <c r="JM180" s="23"/>
      <c r="JN180" s="23"/>
      <c r="JO180" s="23"/>
      <c r="JP180" s="23"/>
      <c r="JQ180" s="23"/>
      <c r="JR180" s="23"/>
      <c r="JS180" s="23"/>
      <c r="JT180" s="23"/>
      <c r="JU180" s="23"/>
      <c r="JV180" s="23"/>
      <c r="JW180" s="23"/>
      <c r="JX180" s="23"/>
      <c r="JY180" s="23"/>
      <c r="JZ180" s="23"/>
      <c r="KA180" s="23"/>
      <c r="KB180" s="23"/>
      <c r="KC180" s="23"/>
      <c r="KD180" s="23"/>
      <c r="KE180" s="23"/>
      <c r="KF180" s="23"/>
      <c r="KG180" s="23"/>
      <c r="KH180" s="23"/>
      <c r="KI180" s="23"/>
      <c r="KJ180" s="23"/>
      <c r="KK180" s="23"/>
      <c r="KL180" s="23"/>
      <c r="KM180" s="23"/>
      <c r="KN180" s="23"/>
      <c r="KO180" s="23"/>
      <c r="KP180" s="23"/>
      <c r="KQ180" s="23"/>
      <c r="KR180" s="23"/>
      <c r="KS180" s="23"/>
      <c r="KT180" s="23"/>
      <c r="KU180" s="23"/>
      <c r="KV180" s="23"/>
      <c r="KW180" s="23"/>
      <c r="KX180" s="23"/>
      <c r="KY180" s="23"/>
      <c r="KZ180" s="23"/>
      <c r="LA180" s="23"/>
      <c r="LB180" s="23"/>
      <c r="LC180" s="23"/>
      <c r="LD180" s="23"/>
      <c r="LE180" s="23"/>
      <c r="LF180" s="23"/>
      <c r="LG180" s="23"/>
      <c r="LH180" s="23"/>
      <c r="LI180" s="23"/>
      <c r="LJ180" s="23"/>
      <c r="LK180" s="23"/>
      <c r="LL180" s="23"/>
      <c r="LM180" s="23"/>
      <c r="LN180" s="23"/>
      <c r="LO180" s="23"/>
      <c r="LP180" s="23"/>
      <c r="LQ180" s="23"/>
      <c r="LR180" s="23"/>
      <c r="LS180" s="23"/>
      <c r="LT180" s="23"/>
      <c r="LU180" s="23"/>
      <c r="LV180" s="23"/>
      <c r="LW180" s="23"/>
      <c r="LX180" s="23"/>
      <c r="LY180" s="23"/>
      <c r="LZ180" s="23"/>
      <c r="MA180" s="23"/>
      <c r="MB180" s="23"/>
      <c r="MC180" s="23"/>
      <c r="MD180" s="23"/>
      <c r="ME180" s="23"/>
      <c r="MF180" s="23"/>
      <c r="MG180" s="23"/>
      <c r="MH180" s="23"/>
      <c r="MI180" s="23"/>
      <c r="MJ180" s="23"/>
      <c r="MK180" s="23"/>
      <c r="ML180" s="23"/>
      <c r="MM180" s="23"/>
      <c r="MN180" s="23"/>
      <c r="MO180" s="23"/>
      <c r="MP180" s="23"/>
      <c r="MQ180" s="23"/>
      <c r="MR180" s="23"/>
      <c r="MS180" s="23"/>
      <c r="MT180" s="23"/>
      <c r="MU180" s="23"/>
      <c r="MV180" s="23"/>
      <c r="MW180" s="23"/>
      <c r="MX180" s="23"/>
      <c r="MY180" s="23"/>
      <c r="MZ180" s="23"/>
      <c r="NA180" s="23"/>
      <c r="NB180" s="23"/>
      <c r="NC180" s="23"/>
      <c r="ND180" s="23"/>
      <c r="NE180" s="23"/>
      <c r="NF180" s="23"/>
      <c r="NG180" s="23"/>
      <c r="NH180" s="23"/>
      <c r="NI180" s="23"/>
      <c r="NJ180" s="23"/>
      <c r="NK180" s="23"/>
      <c r="NL180" s="23"/>
      <c r="NM180" s="23"/>
      <c r="NN180" s="23"/>
      <c r="NO180" s="23"/>
      <c r="NP180" s="23"/>
      <c r="NQ180" s="23"/>
      <c r="NR180" s="23"/>
      <c r="NS180" s="23"/>
      <c r="NT180" s="23"/>
      <c r="NU180" s="23"/>
      <c r="NV180" s="23"/>
      <c r="NW180" s="23"/>
      <c r="NX180" s="23"/>
      <c r="NY180" s="23"/>
      <c r="NZ180" s="23"/>
      <c r="OA180" s="23"/>
      <c r="OB180" s="23"/>
      <c r="OC180" s="23"/>
      <c r="OD180" s="23"/>
      <c r="OE180" s="23"/>
      <c r="OF180" s="23"/>
      <c r="OG180" s="23"/>
      <c r="OH180" s="23"/>
      <c r="OI180" s="23"/>
      <c r="OJ180" s="23"/>
      <c r="OK180" s="23"/>
      <c r="OL180" s="23"/>
      <c r="OM180" s="23"/>
      <c r="ON180" s="23"/>
      <c r="OO180" s="23"/>
      <c r="OP180" s="23"/>
      <c r="OQ180" s="23"/>
      <c r="OR180" s="23"/>
      <c r="OS180" s="23"/>
      <c r="OT180" s="23"/>
      <c r="OU180" s="23"/>
      <c r="OV180" s="23"/>
      <c r="OW180" s="23"/>
      <c r="OX180" s="23"/>
      <c r="OY180" s="23"/>
      <c r="OZ180" s="23"/>
      <c r="PA180" s="23"/>
      <c r="PB180" s="23"/>
      <c r="PC180" s="23"/>
      <c r="PD180" s="23"/>
      <c r="PE180" s="23"/>
      <c r="PF180" s="23"/>
      <c r="PG180" s="23"/>
      <c r="PH180" s="23"/>
      <c r="PI180" s="23"/>
      <c r="PJ180" s="23"/>
      <c r="PK180" s="23"/>
      <c r="PL180" s="23"/>
      <c r="PM180" s="23"/>
      <c r="PN180" s="23"/>
      <c r="PO180" s="23"/>
      <c r="PP180" s="23"/>
      <c r="PQ180" s="23"/>
      <c r="PR180" s="23"/>
      <c r="PS180" s="23"/>
      <c r="PT180" s="23"/>
      <c r="PU180" s="23"/>
      <c r="PV180" s="23"/>
      <c r="PW180" s="23"/>
      <c r="PX180" s="23"/>
      <c r="PY180" s="23"/>
      <c r="PZ180" s="23"/>
      <c r="QA180" s="23"/>
      <c r="QB180" s="23"/>
      <c r="QC180" s="23"/>
      <c r="QD180" s="23"/>
      <c r="QE180" s="23"/>
      <c r="QF180" s="23"/>
      <c r="QG180" s="23"/>
      <c r="QH180" s="23"/>
      <c r="QI180" s="23"/>
      <c r="QJ180" s="23"/>
      <c r="QK180" s="23"/>
      <c r="QL180" s="23"/>
      <c r="QM180" s="23"/>
      <c r="QN180" s="23"/>
      <c r="QO180" s="23"/>
      <c r="QP180" s="23"/>
      <c r="QQ180" s="23"/>
      <c r="QR180" s="23"/>
      <c r="QS180" s="23"/>
      <c r="QT180" s="23"/>
      <c r="QU180" s="23"/>
      <c r="QV180" s="23"/>
      <c r="QW180" s="23"/>
      <c r="QX180" s="23"/>
      <c r="QY180" s="23"/>
      <c r="QZ180" s="23"/>
      <c r="RA180" s="23"/>
      <c r="RB180" s="23"/>
      <c r="RC180" s="23"/>
      <c r="RD180" s="23"/>
      <c r="RE180" s="23"/>
      <c r="RF180" s="23"/>
      <c r="RG180" s="23"/>
      <c r="RH180" s="23"/>
      <c r="RI180" s="23"/>
      <c r="RJ180" s="23"/>
      <c r="RK180" s="23"/>
      <c r="RL180" s="23"/>
      <c r="RM180" s="23"/>
      <c r="RN180" s="23"/>
      <c r="RO180" s="23"/>
      <c r="RP180" s="23"/>
      <c r="RQ180" s="23"/>
      <c r="RR180" s="23"/>
      <c r="RS180" s="23"/>
      <c r="RT180" s="23"/>
      <c r="RU180" s="23"/>
      <c r="RV180" s="23"/>
      <c r="RW180" s="23"/>
      <c r="RX180" s="23"/>
      <c r="RY180" s="23"/>
      <c r="RZ180" s="23"/>
      <c r="SA180" s="23"/>
      <c r="SB180" s="23"/>
      <c r="SC180" s="23"/>
      <c r="SD180" s="23"/>
      <c r="SE180" s="23"/>
      <c r="SF180" s="23"/>
      <c r="SG180" s="23"/>
      <c r="SH180" s="23"/>
      <c r="SI180" s="23"/>
      <c r="SJ180" s="23"/>
      <c r="SK180" s="23"/>
      <c r="SL180" s="23"/>
      <c r="SM180" s="23"/>
      <c r="SN180" s="23"/>
      <c r="SO180" s="23"/>
      <c r="SP180" s="23"/>
      <c r="SQ180" s="23"/>
      <c r="SR180" s="23"/>
      <c r="SS180" s="23"/>
      <c r="ST180" s="23"/>
      <c r="SU180" s="23"/>
      <c r="SV180" s="23"/>
      <c r="SW180" s="23"/>
      <c r="SX180" s="23"/>
      <c r="SY180" s="23"/>
      <c r="SZ180" s="23"/>
      <c r="TA180" s="23"/>
      <c r="TB180" s="23"/>
      <c r="TC180" s="23"/>
      <c r="TD180" s="23"/>
      <c r="TE180" s="23"/>
      <c r="TF180" s="23"/>
      <c r="TG180" s="23"/>
      <c r="TH180" s="23"/>
      <c r="TI180" s="23"/>
      <c r="TJ180" s="23"/>
      <c r="TK180" s="23"/>
      <c r="TL180" s="23"/>
      <c r="TM180" s="23"/>
      <c r="TN180" s="23"/>
      <c r="TO180" s="23"/>
      <c r="TP180" s="23"/>
      <c r="TQ180" s="23"/>
      <c r="TR180" s="23"/>
      <c r="TS180" s="23"/>
      <c r="TT180" s="23"/>
      <c r="TU180" s="23"/>
      <c r="TV180" s="23"/>
      <c r="TW180" s="23"/>
      <c r="TX180" s="23"/>
      <c r="TY180" s="23"/>
      <c r="TZ180" s="23"/>
      <c r="UA180" s="23"/>
      <c r="UB180" s="23"/>
      <c r="UC180" s="23"/>
      <c r="UD180" s="23"/>
      <c r="UE180" s="23"/>
      <c r="UF180" s="23"/>
      <c r="UG180" s="23"/>
      <c r="UH180" s="23"/>
      <c r="UI180" s="23"/>
      <c r="UJ180" s="23"/>
      <c r="UK180" s="23"/>
      <c r="UL180" s="23"/>
      <c r="UM180" s="23"/>
      <c r="UN180" s="23"/>
      <c r="UO180" s="23"/>
      <c r="UP180" s="23"/>
      <c r="UQ180" s="23"/>
      <c r="UR180" s="23"/>
      <c r="US180" s="23"/>
      <c r="UT180" s="23"/>
      <c r="UU180" s="23"/>
      <c r="UV180" s="23"/>
      <c r="UW180" s="23"/>
      <c r="UX180" s="23"/>
      <c r="UY180" s="23"/>
      <c r="UZ180" s="23"/>
      <c r="VA180" s="23"/>
      <c r="VB180" s="23"/>
      <c r="VC180" s="23"/>
      <c r="VD180" s="23"/>
      <c r="VE180" s="23"/>
      <c r="VF180" s="23"/>
      <c r="VG180" s="23"/>
      <c r="VH180" s="23"/>
      <c r="VI180" s="23"/>
      <c r="VJ180" s="23"/>
      <c r="VK180" s="23"/>
      <c r="VL180" s="23"/>
      <c r="VM180" s="23"/>
      <c r="VN180" s="23"/>
      <c r="VO180" s="23"/>
      <c r="VP180" s="23"/>
      <c r="VQ180" s="23"/>
      <c r="VR180" s="23"/>
      <c r="VS180" s="23"/>
      <c r="VT180" s="23"/>
      <c r="VU180" s="23"/>
      <c r="VV180" s="23"/>
      <c r="VW180" s="23"/>
      <c r="VX180" s="23"/>
      <c r="VY180" s="23"/>
      <c r="VZ180" s="23"/>
      <c r="WA180" s="23"/>
      <c r="WB180" s="23"/>
      <c r="WC180" s="23"/>
      <c r="WD180" s="23"/>
      <c r="WE180" s="23"/>
      <c r="WF180" s="23"/>
      <c r="WG180" s="23"/>
      <c r="WH180" s="23"/>
      <c r="WI180" s="23"/>
      <c r="WJ180" s="23"/>
      <c r="WK180" s="23"/>
      <c r="WL180" s="23"/>
      <c r="WM180" s="23"/>
      <c r="WN180" s="23"/>
      <c r="WO180" s="23"/>
      <c r="WP180" s="23"/>
      <c r="WQ180" s="23"/>
      <c r="WR180" s="23"/>
      <c r="WS180" s="23"/>
      <c r="WT180" s="23"/>
      <c r="WU180" s="23"/>
      <c r="WV180" s="23"/>
      <c r="WW180" s="23"/>
      <c r="WX180" s="23"/>
      <c r="WY180" s="23"/>
      <c r="WZ180" s="23"/>
      <c r="XA180" s="23"/>
      <c r="XB180" s="23"/>
      <c r="XC180" s="23"/>
      <c r="XD180" s="23"/>
      <c r="XE180" s="23"/>
      <c r="XF180" s="23"/>
      <c r="XG180" s="23"/>
      <c r="XH180" s="23"/>
      <c r="XI180" s="23"/>
      <c r="XJ180" s="23"/>
      <c r="XK180" s="23"/>
      <c r="XL180" s="23"/>
      <c r="XM180" s="23"/>
      <c r="XN180" s="23"/>
      <c r="XO180" s="23"/>
      <c r="XP180" s="23"/>
      <c r="XQ180" s="23"/>
      <c r="XR180" s="23"/>
      <c r="XS180" s="23"/>
      <c r="XT180" s="23"/>
      <c r="XU180" s="23"/>
      <c r="XV180" s="23"/>
      <c r="XW180" s="23"/>
      <c r="XX180" s="23"/>
      <c r="XY180" s="23"/>
      <c r="XZ180" s="23"/>
      <c r="YA180" s="23"/>
      <c r="YB180" s="23"/>
      <c r="YC180" s="23"/>
      <c r="YD180" s="23"/>
      <c r="YE180" s="23"/>
      <c r="YF180" s="23"/>
      <c r="YG180" s="23"/>
      <c r="YH180" s="23"/>
      <c r="YI180" s="23"/>
      <c r="YJ180" s="23"/>
      <c r="YK180" s="23"/>
      <c r="YL180" s="23"/>
      <c r="YM180" s="23"/>
      <c r="YN180" s="23"/>
      <c r="YO180" s="23"/>
      <c r="YP180" s="23"/>
      <c r="YQ180" s="23"/>
      <c r="YR180" s="23"/>
      <c r="YS180" s="23"/>
      <c r="YT180" s="23"/>
      <c r="YU180" s="23"/>
      <c r="YV180" s="23"/>
      <c r="YW180" s="23"/>
      <c r="YX180" s="23"/>
      <c r="YY180" s="23"/>
      <c r="YZ180" s="23"/>
      <c r="ZA180" s="23"/>
      <c r="ZB180" s="23"/>
      <c r="ZC180" s="23"/>
      <c r="ZD180" s="23"/>
      <c r="ZE180" s="23"/>
      <c r="ZF180" s="23"/>
      <c r="ZG180" s="23"/>
      <c r="ZH180" s="23"/>
    </row>
    <row r="181" spans="1:684" s="20" customFormat="1" ht="13.55" customHeight="1">
      <c r="A181" s="587"/>
      <c r="B181" s="260" t="s">
        <v>220</v>
      </c>
      <c r="C181" s="269">
        <v>2347876</v>
      </c>
      <c r="D181" s="71">
        <v>5.2034548703527417E-2</v>
      </c>
      <c r="E181" s="252">
        <v>1517</v>
      </c>
      <c r="F181" s="71">
        <v>-0.21398963730569953</v>
      </c>
      <c r="G181" s="80">
        <v>1051</v>
      </c>
      <c r="H181" s="71">
        <v>0.73146622734761113</v>
      </c>
      <c r="I181" s="80">
        <v>133</v>
      </c>
      <c r="J181" s="71">
        <v>-0.17391304347826086</v>
      </c>
      <c r="K181" s="249">
        <v>197</v>
      </c>
      <c r="L181" s="71">
        <v>0.56349206349206349</v>
      </c>
      <c r="M181" s="249">
        <v>2046</v>
      </c>
      <c r="N181" s="71">
        <v>-0.40867052023121386</v>
      </c>
      <c r="O181" s="80"/>
      <c r="P181" s="71"/>
      <c r="Q181" s="252"/>
      <c r="R181" s="71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3"/>
      <c r="JP181" s="23"/>
      <c r="JQ181" s="23"/>
      <c r="JR181" s="23"/>
      <c r="JS181" s="23"/>
      <c r="JT181" s="23"/>
      <c r="JU181" s="23"/>
      <c r="JV181" s="23"/>
      <c r="JW181" s="23"/>
      <c r="JX181" s="23"/>
      <c r="JY181" s="23"/>
      <c r="JZ181" s="23"/>
      <c r="KA181" s="23"/>
      <c r="KB181" s="23"/>
      <c r="KC181" s="23"/>
      <c r="KD181" s="23"/>
      <c r="KE181" s="23"/>
      <c r="KF181" s="23"/>
      <c r="KG181" s="23"/>
      <c r="KH181" s="23"/>
      <c r="KI181" s="23"/>
      <c r="KJ181" s="23"/>
      <c r="KK181" s="23"/>
      <c r="KL181" s="23"/>
      <c r="KM181" s="23"/>
      <c r="KN181" s="23"/>
      <c r="KO181" s="23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23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23"/>
      <c r="NC181" s="23"/>
      <c r="ND181" s="23"/>
      <c r="NE181" s="23"/>
      <c r="NF181" s="23"/>
      <c r="NG181" s="23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  <c r="NX181" s="23"/>
      <c r="NY181" s="23"/>
      <c r="NZ181" s="23"/>
      <c r="OA181" s="23"/>
      <c r="OB181" s="23"/>
      <c r="OC181" s="23"/>
      <c r="OD181" s="23"/>
      <c r="OE181" s="23"/>
      <c r="OF181" s="23"/>
      <c r="OG181" s="23"/>
      <c r="OH181" s="23"/>
      <c r="OI181" s="23"/>
      <c r="OJ181" s="23"/>
      <c r="OK181" s="23"/>
      <c r="OL181" s="23"/>
      <c r="OM181" s="23"/>
      <c r="ON181" s="23"/>
      <c r="OO181" s="23"/>
      <c r="OP181" s="23"/>
      <c r="OQ181" s="23"/>
      <c r="OR181" s="23"/>
      <c r="OS181" s="23"/>
      <c r="OT181" s="23"/>
      <c r="OU181" s="23"/>
      <c r="OV181" s="23"/>
      <c r="OW181" s="23"/>
      <c r="OX181" s="23"/>
      <c r="OY181" s="23"/>
      <c r="OZ181" s="23"/>
      <c r="PA181" s="23"/>
      <c r="PB181" s="23"/>
      <c r="PC181" s="23"/>
      <c r="PD181" s="23"/>
      <c r="PE181" s="23"/>
      <c r="PF181" s="23"/>
      <c r="PG181" s="23"/>
      <c r="PH181" s="23"/>
      <c r="PI181" s="23"/>
      <c r="PJ181" s="23"/>
      <c r="PK181" s="23"/>
      <c r="PL181" s="23"/>
      <c r="PM181" s="23"/>
      <c r="PN181" s="23"/>
      <c r="PO181" s="23"/>
      <c r="PP181" s="23"/>
      <c r="PQ181" s="23"/>
      <c r="PR181" s="23"/>
      <c r="PS181" s="23"/>
      <c r="PT181" s="23"/>
      <c r="PU181" s="23"/>
      <c r="PV181" s="23"/>
      <c r="PW181" s="23"/>
      <c r="PX181" s="23"/>
      <c r="PY181" s="23"/>
      <c r="PZ181" s="23"/>
      <c r="QA181" s="23"/>
      <c r="QB181" s="23"/>
      <c r="QC181" s="23"/>
      <c r="QD181" s="23"/>
      <c r="QE181" s="23"/>
      <c r="QF181" s="23"/>
      <c r="QG181" s="23"/>
      <c r="QH181" s="23"/>
      <c r="QI181" s="23"/>
      <c r="QJ181" s="23"/>
      <c r="QK181" s="23"/>
      <c r="QL181" s="23"/>
      <c r="QM181" s="23"/>
      <c r="QN181" s="23"/>
      <c r="QO181" s="23"/>
      <c r="QP181" s="23"/>
      <c r="QQ181" s="23"/>
      <c r="QR181" s="23"/>
      <c r="QS181" s="23"/>
      <c r="QT181" s="23"/>
      <c r="QU181" s="23"/>
      <c r="QV181" s="23"/>
      <c r="QW181" s="23"/>
      <c r="QX181" s="23"/>
      <c r="QY181" s="23"/>
      <c r="QZ181" s="23"/>
      <c r="RA181" s="23"/>
      <c r="RB181" s="23"/>
      <c r="RC181" s="23"/>
      <c r="RD181" s="23"/>
      <c r="RE181" s="23"/>
      <c r="RF181" s="23"/>
      <c r="RG181" s="23"/>
      <c r="RH181" s="23"/>
      <c r="RI181" s="23"/>
      <c r="RJ181" s="23"/>
      <c r="RK181" s="23"/>
      <c r="RL181" s="23"/>
      <c r="RM181" s="23"/>
      <c r="RN181" s="23"/>
      <c r="RO181" s="23"/>
      <c r="RP181" s="23"/>
      <c r="RQ181" s="23"/>
      <c r="RR181" s="23"/>
      <c r="RS181" s="23"/>
      <c r="RT181" s="23"/>
      <c r="RU181" s="23"/>
      <c r="RV181" s="23"/>
      <c r="RW181" s="23"/>
      <c r="RX181" s="23"/>
      <c r="RY181" s="23"/>
      <c r="RZ181" s="23"/>
      <c r="SA181" s="23"/>
      <c r="SB181" s="23"/>
      <c r="SC181" s="23"/>
      <c r="SD181" s="23"/>
      <c r="SE181" s="23"/>
      <c r="SF181" s="23"/>
      <c r="SG181" s="23"/>
      <c r="SH181" s="23"/>
      <c r="SI181" s="23"/>
      <c r="SJ181" s="23"/>
      <c r="SK181" s="23"/>
      <c r="SL181" s="23"/>
      <c r="SM181" s="23"/>
      <c r="SN181" s="23"/>
      <c r="SO181" s="23"/>
      <c r="SP181" s="23"/>
      <c r="SQ181" s="23"/>
      <c r="SR181" s="23"/>
      <c r="SS181" s="23"/>
      <c r="ST181" s="23"/>
      <c r="SU181" s="23"/>
      <c r="SV181" s="23"/>
      <c r="SW181" s="23"/>
      <c r="SX181" s="23"/>
      <c r="SY181" s="23"/>
      <c r="SZ181" s="23"/>
      <c r="TA181" s="23"/>
      <c r="TB181" s="23"/>
      <c r="TC181" s="23"/>
      <c r="TD181" s="23"/>
      <c r="TE181" s="23"/>
      <c r="TF181" s="23"/>
      <c r="TG181" s="23"/>
      <c r="TH181" s="23"/>
      <c r="TI181" s="23"/>
      <c r="TJ181" s="23"/>
      <c r="TK181" s="23"/>
      <c r="TL181" s="23"/>
      <c r="TM181" s="23"/>
      <c r="TN181" s="23"/>
      <c r="TO181" s="23"/>
      <c r="TP181" s="23"/>
      <c r="TQ181" s="23"/>
      <c r="TR181" s="23"/>
      <c r="TS181" s="23"/>
      <c r="TT181" s="23"/>
      <c r="TU181" s="23"/>
      <c r="TV181" s="23"/>
      <c r="TW181" s="23"/>
      <c r="TX181" s="23"/>
      <c r="TY181" s="23"/>
      <c r="TZ181" s="23"/>
      <c r="UA181" s="23"/>
      <c r="UB181" s="23"/>
      <c r="UC181" s="23"/>
      <c r="UD181" s="23"/>
      <c r="UE181" s="23"/>
      <c r="UF181" s="23"/>
      <c r="UG181" s="23"/>
      <c r="UH181" s="23"/>
      <c r="UI181" s="23"/>
      <c r="UJ181" s="23"/>
      <c r="UK181" s="23"/>
      <c r="UL181" s="23"/>
      <c r="UM181" s="23"/>
      <c r="UN181" s="23"/>
      <c r="UO181" s="23"/>
      <c r="UP181" s="23"/>
      <c r="UQ181" s="23"/>
      <c r="UR181" s="23"/>
      <c r="US181" s="23"/>
      <c r="UT181" s="23"/>
      <c r="UU181" s="23"/>
      <c r="UV181" s="23"/>
      <c r="UW181" s="23"/>
      <c r="UX181" s="23"/>
      <c r="UY181" s="23"/>
      <c r="UZ181" s="23"/>
      <c r="VA181" s="23"/>
      <c r="VB181" s="23"/>
      <c r="VC181" s="23"/>
      <c r="VD181" s="23"/>
      <c r="VE181" s="23"/>
      <c r="VF181" s="23"/>
      <c r="VG181" s="23"/>
      <c r="VH181" s="23"/>
      <c r="VI181" s="23"/>
      <c r="VJ181" s="23"/>
      <c r="VK181" s="23"/>
      <c r="VL181" s="23"/>
      <c r="VM181" s="23"/>
      <c r="VN181" s="23"/>
      <c r="VO181" s="23"/>
      <c r="VP181" s="23"/>
      <c r="VQ181" s="23"/>
      <c r="VR181" s="23"/>
      <c r="VS181" s="23"/>
      <c r="VT181" s="23"/>
      <c r="VU181" s="23"/>
      <c r="VV181" s="23"/>
      <c r="VW181" s="23"/>
      <c r="VX181" s="23"/>
      <c r="VY181" s="23"/>
      <c r="VZ181" s="23"/>
      <c r="WA181" s="23"/>
      <c r="WB181" s="23"/>
      <c r="WC181" s="23"/>
      <c r="WD181" s="23"/>
      <c r="WE181" s="23"/>
      <c r="WF181" s="23"/>
      <c r="WG181" s="23"/>
      <c r="WH181" s="23"/>
      <c r="WI181" s="23"/>
      <c r="WJ181" s="23"/>
      <c r="WK181" s="23"/>
      <c r="WL181" s="23"/>
      <c r="WM181" s="23"/>
      <c r="WN181" s="23"/>
      <c r="WO181" s="23"/>
      <c r="WP181" s="23"/>
      <c r="WQ181" s="23"/>
      <c r="WR181" s="23"/>
      <c r="WS181" s="23"/>
      <c r="WT181" s="23"/>
      <c r="WU181" s="23"/>
      <c r="WV181" s="23"/>
      <c r="WW181" s="23"/>
      <c r="WX181" s="23"/>
      <c r="WY181" s="23"/>
      <c r="WZ181" s="23"/>
      <c r="XA181" s="23"/>
      <c r="XB181" s="23"/>
      <c r="XC181" s="23"/>
      <c r="XD181" s="23"/>
      <c r="XE181" s="23"/>
      <c r="XF181" s="23"/>
      <c r="XG181" s="23"/>
      <c r="XH181" s="23"/>
      <c r="XI181" s="23"/>
      <c r="XJ181" s="23"/>
      <c r="XK181" s="23"/>
      <c r="XL181" s="23"/>
      <c r="XM181" s="23"/>
      <c r="XN181" s="23"/>
      <c r="XO181" s="23"/>
      <c r="XP181" s="23"/>
      <c r="XQ181" s="23"/>
      <c r="XR181" s="23"/>
      <c r="XS181" s="23"/>
      <c r="XT181" s="23"/>
      <c r="XU181" s="23"/>
      <c r="XV181" s="23"/>
      <c r="XW181" s="23"/>
      <c r="XX181" s="23"/>
      <c r="XY181" s="23"/>
      <c r="XZ181" s="23"/>
      <c r="YA181" s="23"/>
      <c r="YB181" s="23"/>
      <c r="YC181" s="23"/>
      <c r="YD181" s="23"/>
      <c r="YE181" s="23"/>
      <c r="YF181" s="23"/>
      <c r="YG181" s="23"/>
      <c r="YH181" s="23"/>
      <c r="YI181" s="23"/>
      <c r="YJ181" s="23"/>
      <c r="YK181" s="23"/>
      <c r="YL181" s="23"/>
      <c r="YM181" s="23"/>
      <c r="YN181" s="23"/>
      <c r="YO181" s="23"/>
      <c r="YP181" s="23"/>
      <c r="YQ181" s="23"/>
      <c r="YR181" s="23"/>
      <c r="YS181" s="23"/>
      <c r="YT181" s="23"/>
      <c r="YU181" s="23"/>
      <c r="YV181" s="23"/>
      <c r="YW181" s="23"/>
      <c r="YX181" s="23"/>
      <c r="YY181" s="23"/>
      <c r="YZ181" s="23"/>
      <c r="ZA181" s="23"/>
      <c r="ZB181" s="23"/>
      <c r="ZC181" s="23"/>
      <c r="ZD181" s="23"/>
      <c r="ZE181" s="23"/>
      <c r="ZF181" s="23"/>
      <c r="ZG181" s="23"/>
      <c r="ZH181" s="23"/>
    </row>
    <row r="182" spans="1:684" s="20" customFormat="1" ht="13.55" customHeight="1">
      <c r="A182" s="587"/>
      <c r="B182" s="260" t="s">
        <v>221</v>
      </c>
      <c r="C182" s="269">
        <v>2295810</v>
      </c>
      <c r="D182" s="71">
        <v>3.0552392170206E-2</v>
      </c>
      <c r="E182" s="252">
        <v>1359</v>
      </c>
      <c r="F182" s="71">
        <v>-0.18280216476247746</v>
      </c>
      <c r="G182" s="80">
        <v>1084</v>
      </c>
      <c r="H182" s="71">
        <v>3.336510962821726E-2</v>
      </c>
      <c r="I182" s="80">
        <v>123</v>
      </c>
      <c r="J182" s="71">
        <v>-3.1496062992126039E-2</v>
      </c>
      <c r="K182" s="249">
        <v>110</v>
      </c>
      <c r="L182" s="71">
        <v>-0.38888888888888884</v>
      </c>
      <c r="M182" s="249">
        <v>2514</v>
      </c>
      <c r="N182" s="71">
        <v>-0.13933584388907905</v>
      </c>
      <c r="O182" s="80"/>
      <c r="P182" s="71"/>
      <c r="Q182" s="252"/>
      <c r="R182" s="71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  <c r="IW182" s="23"/>
      <c r="IX182" s="23"/>
      <c r="IY182" s="23"/>
      <c r="IZ182" s="23"/>
      <c r="JA182" s="23"/>
      <c r="JB182" s="23"/>
      <c r="JC182" s="23"/>
      <c r="JD182" s="23"/>
      <c r="JE182" s="23"/>
      <c r="JF182" s="23"/>
      <c r="JG182" s="23"/>
      <c r="JH182" s="23"/>
      <c r="JI182" s="23"/>
      <c r="JJ182" s="23"/>
      <c r="JK182" s="23"/>
      <c r="JL182" s="23"/>
      <c r="JM182" s="23"/>
      <c r="JN182" s="23"/>
      <c r="JO182" s="23"/>
      <c r="JP182" s="23"/>
      <c r="JQ182" s="23"/>
      <c r="JR182" s="23"/>
      <c r="JS182" s="23"/>
      <c r="JT182" s="23"/>
      <c r="JU182" s="23"/>
      <c r="JV182" s="23"/>
      <c r="JW182" s="23"/>
      <c r="JX182" s="23"/>
      <c r="JY182" s="23"/>
      <c r="JZ182" s="23"/>
      <c r="KA182" s="23"/>
      <c r="KB182" s="23"/>
      <c r="KC182" s="23"/>
      <c r="KD182" s="23"/>
      <c r="KE182" s="23"/>
      <c r="KF182" s="23"/>
      <c r="KG182" s="23"/>
      <c r="KH182" s="23"/>
      <c r="KI182" s="23"/>
      <c r="KJ182" s="23"/>
      <c r="KK182" s="23"/>
      <c r="KL182" s="23"/>
      <c r="KM182" s="23"/>
      <c r="KN182" s="23"/>
      <c r="KO182" s="23"/>
      <c r="KP182" s="23"/>
      <c r="KQ182" s="23"/>
      <c r="KR182" s="23"/>
      <c r="KS182" s="23"/>
      <c r="KT182" s="23"/>
      <c r="KU182" s="23"/>
      <c r="KV182" s="23"/>
      <c r="KW182" s="23"/>
      <c r="KX182" s="23"/>
      <c r="KY182" s="23"/>
      <c r="KZ182" s="23"/>
      <c r="LA182" s="23"/>
      <c r="LB182" s="23"/>
      <c r="LC182" s="23"/>
      <c r="LD182" s="23"/>
      <c r="LE182" s="23"/>
      <c r="LF182" s="23"/>
      <c r="LG182" s="23"/>
      <c r="LH182" s="23"/>
      <c r="LI182" s="23"/>
      <c r="LJ182" s="23"/>
      <c r="LK182" s="23"/>
      <c r="LL182" s="23"/>
      <c r="LM182" s="23"/>
      <c r="LN182" s="23"/>
      <c r="LO182" s="23"/>
      <c r="LP182" s="23"/>
      <c r="LQ182" s="23"/>
      <c r="LR182" s="23"/>
      <c r="LS182" s="23"/>
      <c r="LT182" s="23"/>
      <c r="LU182" s="23"/>
      <c r="LV182" s="23"/>
      <c r="LW182" s="23"/>
      <c r="LX182" s="23"/>
      <c r="LY182" s="23"/>
      <c r="LZ182" s="23"/>
      <c r="MA182" s="23"/>
      <c r="MB182" s="23"/>
      <c r="MC182" s="23"/>
      <c r="MD182" s="23"/>
      <c r="ME182" s="23"/>
      <c r="MF182" s="23"/>
      <c r="MG182" s="23"/>
      <c r="MH182" s="23"/>
      <c r="MI182" s="23"/>
      <c r="MJ182" s="23"/>
      <c r="MK182" s="23"/>
      <c r="ML182" s="23"/>
      <c r="MM182" s="23"/>
      <c r="MN182" s="23"/>
      <c r="MO182" s="23"/>
      <c r="MP182" s="23"/>
      <c r="MQ182" s="23"/>
      <c r="MR182" s="23"/>
      <c r="MS182" s="23"/>
      <c r="MT182" s="23"/>
      <c r="MU182" s="23"/>
      <c r="MV182" s="23"/>
      <c r="MW182" s="23"/>
      <c r="MX182" s="23"/>
      <c r="MY182" s="23"/>
      <c r="MZ182" s="23"/>
      <c r="NA182" s="23"/>
      <c r="NB182" s="23"/>
      <c r="NC182" s="23"/>
      <c r="ND182" s="23"/>
      <c r="NE182" s="23"/>
      <c r="NF182" s="23"/>
      <c r="NG182" s="23"/>
      <c r="NH182" s="23"/>
      <c r="NI182" s="23"/>
      <c r="NJ182" s="23"/>
      <c r="NK182" s="23"/>
      <c r="NL182" s="23"/>
      <c r="NM182" s="23"/>
      <c r="NN182" s="23"/>
      <c r="NO182" s="23"/>
      <c r="NP182" s="23"/>
      <c r="NQ182" s="23"/>
      <c r="NR182" s="23"/>
      <c r="NS182" s="23"/>
      <c r="NT182" s="23"/>
      <c r="NU182" s="23"/>
      <c r="NV182" s="23"/>
      <c r="NW182" s="23"/>
      <c r="NX182" s="23"/>
      <c r="NY182" s="23"/>
      <c r="NZ182" s="23"/>
      <c r="OA182" s="23"/>
      <c r="OB182" s="23"/>
      <c r="OC182" s="23"/>
      <c r="OD182" s="23"/>
      <c r="OE182" s="23"/>
      <c r="OF182" s="23"/>
      <c r="OG182" s="23"/>
      <c r="OH182" s="23"/>
      <c r="OI182" s="23"/>
      <c r="OJ182" s="23"/>
      <c r="OK182" s="23"/>
      <c r="OL182" s="23"/>
      <c r="OM182" s="23"/>
      <c r="ON182" s="23"/>
      <c r="OO182" s="23"/>
      <c r="OP182" s="23"/>
      <c r="OQ182" s="23"/>
      <c r="OR182" s="23"/>
      <c r="OS182" s="23"/>
      <c r="OT182" s="23"/>
      <c r="OU182" s="23"/>
      <c r="OV182" s="23"/>
      <c r="OW182" s="23"/>
      <c r="OX182" s="23"/>
      <c r="OY182" s="23"/>
      <c r="OZ182" s="23"/>
      <c r="PA182" s="23"/>
      <c r="PB182" s="23"/>
      <c r="PC182" s="23"/>
      <c r="PD182" s="23"/>
      <c r="PE182" s="23"/>
      <c r="PF182" s="23"/>
      <c r="PG182" s="23"/>
      <c r="PH182" s="23"/>
      <c r="PI182" s="23"/>
      <c r="PJ182" s="23"/>
      <c r="PK182" s="23"/>
      <c r="PL182" s="23"/>
      <c r="PM182" s="23"/>
      <c r="PN182" s="23"/>
      <c r="PO182" s="23"/>
      <c r="PP182" s="23"/>
      <c r="PQ182" s="23"/>
      <c r="PR182" s="23"/>
      <c r="PS182" s="23"/>
      <c r="PT182" s="23"/>
      <c r="PU182" s="23"/>
      <c r="PV182" s="23"/>
      <c r="PW182" s="23"/>
      <c r="PX182" s="23"/>
      <c r="PY182" s="23"/>
      <c r="PZ182" s="23"/>
      <c r="QA182" s="23"/>
      <c r="QB182" s="23"/>
      <c r="QC182" s="23"/>
      <c r="QD182" s="23"/>
      <c r="QE182" s="23"/>
      <c r="QF182" s="23"/>
      <c r="QG182" s="23"/>
      <c r="QH182" s="23"/>
      <c r="QI182" s="23"/>
      <c r="QJ182" s="23"/>
      <c r="QK182" s="23"/>
      <c r="QL182" s="23"/>
      <c r="QM182" s="23"/>
      <c r="QN182" s="23"/>
      <c r="QO182" s="23"/>
      <c r="QP182" s="23"/>
      <c r="QQ182" s="23"/>
      <c r="QR182" s="23"/>
      <c r="QS182" s="23"/>
      <c r="QT182" s="23"/>
      <c r="QU182" s="23"/>
      <c r="QV182" s="23"/>
      <c r="QW182" s="23"/>
      <c r="QX182" s="23"/>
      <c r="QY182" s="23"/>
      <c r="QZ182" s="23"/>
      <c r="RA182" s="23"/>
      <c r="RB182" s="23"/>
      <c r="RC182" s="23"/>
      <c r="RD182" s="23"/>
      <c r="RE182" s="23"/>
      <c r="RF182" s="23"/>
      <c r="RG182" s="23"/>
      <c r="RH182" s="23"/>
      <c r="RI182" s="23"/>
      <c r="RJ182" s="23"/>
      <c r="RK182" s="23"/>
      <c r="RL182" s="23"/>
      <c r="RM182" s="23"/>
      <c r="RN182" s="23"/>
      <c r="RO182" s="23"/>
      <c r="RP182" s="23"/>
      <c r="RQ182" s="23"/>
      <c r="RR182" s="23"/>
      <c r="RS182" s="23"/>
      <c r="RT182" s="23"/>
      <c r="RU182" s="23"/>
      <c r="RV182" s="23"/>
      <c r="RW182" s="23"/>
      <c r="RX182" s="23"/>
      <c r="RY182" s="23"/>
      <c r="RZ182" s="23"/>
      <c r="SA182" s="23"/>
      <c r="SB182" s="23"/>
      <c r="SC182" s="23"/>
      <c r="SD182" s="23"/>
      <c r="SE182" s="23"/>
      <c r="SF182" s="23"/>
      <c r="SG182" s="23"/>
      <c r="SH182" s="23"/>
      <c r="SI182" s="23"/>
      <c r="SJ182" s="23"/>
      <c r="SK182" s="23"/>
      <c r="SL182" s="23"/>
      <c r="SM182" s="23"/>
      <c r="SN182" s="23"/>
      <c r="SO182" s="23"/>
      <c r="SP182" s="23"/>
      <c r="SQ182" s="23"/>
      <c r="SR182" s="23"/>
      <c r="SS182" s="23"/>
      <c r="ST182" s="23"/>
      <c r="SU182" s="23"/>
      <c r="SV182" s="23"/>
      <c r="SW182" s="23"/>
      <c r="SX182" s="23"/>
      <c r="SY182" s="23"/>
      <c r="SZ182" s="23"/>
      <c r="TA182" s="23"/>
      <c r="TB182" s="23"/>
      <c r="TC182" s="23"/>
      <c r="TD182" s="23"/>
      <c r="TE182" s="23"/>
      <c r="TF182" s="23"/>
      <c r="TG182" s="23"/>
      <c r="TH182" s="23"/>
      <c r="TI182" s="23"/>
      <c r="TJ182" s="23"/>
      <c r="TK182" s="23"/>
      <c r="TL182" s="23"/>
      <c r="TM182" s="23"/>
      <c r="TN182" s="23"/>
      <c r="TO182" s="23"/>
      <c r="TP182" s="23"/>
      <c r="TQ182" s="23"/>
      <c r="TR182" s="23"/>
      <c r="TS182" s="23"/>
      <c r="TT182" s="23"/>
      <c r="TU182" s="23"/>
      <c r="TV182" s="23"/>
      <c r="TW182" s="23"/>
      <c r="TX182" s="23"/>
      <c r="TY182" s="23"/>
      <c r="TZ182" s="23"/>
      <c r="UA182" s="23"/>
      <c r="UB182" s="23"/>
      <c r="UC182" s="23"/>
      <c r="UD182" s="23"/>
      <c r="UE182" s="23"/>
      <c r="UF182" s="23"/>
      <c r="UG182" s="23"/>
      <c r="UH182" s="23"/>
      <c r="UI182" s="23"/>
      <c r="UJ182" s="23"/>
      <c r="UK182" s="23"/>
      <c r="UL182" s="23"/>
      <c r="UM182" s="23"/>
      <c r="UN182" s="23"/>
      <c r="UO182" s="23"/>
      <c r="UP182" s="23"/>
      <c r="UQ182" s="23"/>
      <c r="UR182" s="23"/>
      <c r="US182" s="23"/>
      <c r="UT182" s="23"/>
      <c r="UU182" s="23"/>
      <c r="UV182" s="23"/>
      <c r="UW182" s="23"/>
      <c r="UX182" s="23"/>
      <c r="UY182" s="23"/>
      <c r="UZ182" s="23"/>
      <c r="VA182" s="23"/>
      <c r="VB182" s="23"/>
      <c r="VC182" s="23"/>
      <c r="VD182" s="23"/>
      <c r="VE182" s="23"/>
      <c r="VF182" s="23"/>
      <c r="VG182" s="23"/>
      <c r="VH182" s="23"/>
      <c r="VI182" s="23"/>
      <c r="VJ182" s="23"/>
      <c r="VK182" s="23"/>
      <c r="VL182" s="23"/>
      <c r="VM182" s="23"/>
      <c r="VN182" s="23"/>
      <c r="VO182" s="23"/>
      <c r="VP182" s="23"/>
      <c r="VQ182" s="23"/>
      <c r="VR182" s="23"/>
      <c r="VS182" s="23"/>
      <c r="VT182" s="23"/>
      <c r="VU182" s="23"/>
      <c r="VV182" s="23"/>
      <c r="VW182" s="23"/>
      <c r="VX182" s="23"/>
      <c r="VY182" s="23"/>
      <c r="VZ182" s="23"/>
      <c r="WA182" s="23"/>
      <c r="WB182" s="23"/>
      <c r="WC182" s="23"/>
      <c r="WD182" s="23"/>
      <c r="WE182" s="23"/>
      <c r="WF182" s="23"/>
      <c r="WG182" s="23"/>
      <c r="WH182" s="23"/>
      <c r="WI182" s="23"/>
      <c r="WJ182" s="23"/>
      <c r="WK182" s="23"/>
      <c r="WL182" s="23"/>
      <c r="WM182" s="23"/>
      <c r="WN182" s="23"/>
      <c r="WO182" s="23"/>
      <c r="WP182" s="23"/>
      <c r="WQ182" s="23"/>
      <c r="WR182" s="23"/>
      <c r="WS182" s="23"/>
      <c r="WT182" s="23"/>
      <c r="WU182" s="23"/>
      <c r="WV182" s="23"/>
      <c r="WW182" s="23"/>
      <c r="WX182" s="23"/>
      <c r="WY182" s="23"/>
      <c r="WZ182" s="23"/>
      <c r="XA182" s="23"/>
      <c r="XB182" s="23"/>
      <c r="XC182" s="23"/>
      <c r="XD182" s="23"/>
      <c r="XE182" s="23"/>
      <c r="XF182" s="23"/>
      <c r="XG182" s="23"/>
      <c r="XH182" s="23"/>
      <c r="XI182" s="23"/>
      <c r="XJ182" s="23"/>
      <c r="XK182" s="23"/>
      <c r="XL182" s="23"/>
      <c r="XM182" s="23"/>
      <c r="XN182" s="23"/>
      <c r="XO182" s="23"/>
      <c r="XP182" s="23"/>
      <c r="XQ182" s="23"/>
      <c r="XR182" s="23"/>
      <c r="XS182" s="23"/>
      <c r="XT182" s="23"/>
      <c r="XU182" s="23"/>
      <c r="XV182" s="23"/>
      <c r="XW182" s="23"/>
      <c r="XX182" s="23"/>
      <c r="XY182" s="23"/>
      <c r="XZ182" s="23"/>
      <c r="YA182" s="23"/>
      <c r="YB182" s="23"/>
      <c r="YC182" s="23"/>
      <c r="YD182" s="23"/>
      <c r="YE182" s="23"/>
      <c r="YF182" s="23"/>
      <c r="YG182" s="23"/>
      <c r="YH182" s="23"/>
      <c r="YI182" s="23"/>
      <c r="YJ182" s="23"/>
      <c r="YK182" s="23"/>
      <c r="YL182" s="23"/>
      <c r="YM182" s="23"/>
      <c r="YN182" s="23"/>
      <c r="YO182" s="23"/>
      <c r="YP182" s="23"/>
      <c r="YQ182" s="23"/>
      <c r="YR182" s="23"/>
      <c r="YS182" s="23"/>
      <c r="YT182" s="23"/>
      <c r="YU182" s="23"/>
      <c r="YV182" s="23"/>
      <c r="YW182" s="23"/>
      <c r="YX182" s="23"/>
      <c r="YY182" s="23"/>
      <c r="YZ182" s="23"/>
      <c r="ZA182" s="23"/>
      <c r="ZB182" s="23"/>
      <c r="ZC182" s="23"/>
      <c r="ZD182" s="23"/>
      <c r="ZE182" s="23"/>
      <c r="ZF182" s="23"/>
      <c r="ZG182" s="23"/>
      <c r="ZH182" s="23"/>
    </row>
    <row r="183" spans="1:684" s="20" customFormat="1" ht="13.55" customHeight="1">
      <c r="A183" s="588"/>
      <c r="B183" s="272" t="s">
        <v>207</v>
      </c>
      <c r="C183" s="273">
        <v>2495279</v>
      </c>
      <c r="D183" s="263">
        <v>3.7563068049042414E-2</v>
      </c>
      <c r="E183" s="270">
        <v>1714</v>
      </c>
      <c r="F183" s="71">
        <v>-6.5430752453653263E-2</v>
      </c>
      <c r="G183" s="271">
        <v>789</v>
      </c>
      <c r="H183" s="263">
        <v>0.18290854572713644</v>
      </c>
      <c r="I183" s="271">
        <v>147</v>
      </c>
      <c r="J183" s="263">
        <v>28.4</v>
      </c>
      <c r="K183" s="262">
        <v>125</v>
      </c>
      <c r="L183" s="263">
        <v>-0.18831168831168832</v>
      </c>
      <c r="M183" s="262">
        <v>2177</v>
      </c>
      <c r="N183" s="263">
        <v>11.369318181818182</v>
      </c>
      <c r="O183" s="271"/>
      <c r="P183" s="263"/>
      <c r="Q183" s="270"/>
      <c r="R183" s="26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  <c r="IW183" s="23"/>
      <c r="IX183" s="23"/>
      <c r="IY183" s="23"/>
      <c r="IZ183" s="23"/>
      <c r="JA183" s="23"/>
      <c r="JB183" s="23"/>
      <c r="JC183" s="23"/>
      <c r="JD183" s="23"/>
      <c r="JE183" s="23"/>
      <c r="JF183" s="23"/>
      <c r="JG183" s="23"/>
      <c r="JH183" s="23"/>
      <c r="JI183" s="23"/>
      <c r="JJ183" s="23"/>
      <c r="JK183" s="23"/>
      <c r="JL183" s="23"/>
      <c r="JM183" s="23"/>
      <c r="JN183" s="23"/>
      <c r="JO183" s="23"/>
      <c r="JP183" s="23"/>
      <c r="JQ183" s="23"/>
      <c r="JR183" s="23"/>
      <c r="JS183" s="23"/>
      <c r="JT183" s="23"/>
      <c r="JU183" s="23"/>
      <c r="JV183" s="23"/>
      <c r="JW183" s="23"/>
      <c r="JX183" s="23"/>
      <c r="JY183" s="23"/>
      <c r="JZ183" s="23"/>
      <c r="KA183" s="23"/>
      <c r="KB183" s="23"/>
      <c r="KC183" s="23"/>
      <c r="KD183" s="23"/>
      <c r="KE183" s="23"/>
      <c r="KF183" s="23"/>
      <c r="KG183" s="23"/>
      <c r="KH183" s="23"/>
      <c r="KI183" s="23"/>
      <c r="KJ183" s="23"/>
      <c r="KK183" s="23"/>
      <c r="KL183" s="23"/>
      <c r="KM183" s="23"/>
      <c r="KN183" s="23"/>
      <c r="KO183" s="23"/>
      <c r="KP183" s="23"/>
      <c r="KQ183" s="23"/>
      <c r="KR183" s="23"/>
      <c r="KS183" s="23"/>
      <c r="KT183" s="23"/>
      <c r="KU183" s="23"/>
      <c r="KV183" s="23"/>
      <c r="KW183" s="23"/>
      <c r="KX183" s="23"/>
      <c r="KY183" s="23"/>
      <c r="KZ183" s="23"/>
      <c r="LA183" s="23"/>
      <c r="LB183" s="23"/>
      <c r="LC183" s="23"/>
      <c r="LD183" s="23"/>
      <c r="LE183" s="23"/>
      <c r="LF183" s="23"/>
      <c r="LG183" s="23"/>
      <c r="LH183" s="23"/>
      <c r="LI183" s="23"/>
      <c r="LJ183" s="23"/>
      <c r="LK183" s="23"/>
      <c r="LL183" s="23"/>
      <c r="LM183" s="23"/>
      <c r="LN183" s="23"/>
      <c r="LO183" s="23"/>
      <c r="LP183" s="23"/>
      <c r="LQ183" s="23"/>
      <c r="LR183" s="23"/>
      <c r="LS183" s="23"/>
      <c r="LT183" s="23"/>
      <c r="LU183" s="23"/>
      <c r="LV183" s="23"/>
      <c r="LW183" s="23"/>
      <c r="LX183" s="23"/>
      <c r="LY183" s="23"/>
      <c r="LZ183" s="23"/>
      <c r="MA183" s="23"/>
      <c r="MB183" s="23"/>
      <c r="MC183" s="23"/>
      <c r="MD183" s="23"/>
      <c r="ME183" s="23"/>
      <c r="MF183" s="23"/>
      <c r="MG183" s="23"/>
      <c r="MH183" s="23"/>
      <c r="MI183" s="23"/>
      <c r="MJ183" s="23"/>
      <c r="MK183" s="23"/>
      <c r="ML183" s="23"/>
      <c r="MM183" s="23"/>
      <c r="MN183" s="23"/>
      <c r="MO183" s="23"/>
      <c r="MP183" s="23"/>
      <c r="MQ183" s="23"/>
      <c r="MR183" s="23"/>
      <c r="MS183" s="23"/>
      <c r="MT183" s="23"/>
      <c r="MU183" s="23"/>
      <c r="MV183" s="23"/>
      <c r="MW183" s="23"/>
      <c r="MX183" s="23"/>
      <c r="MY183" s="23"/>
      <c r="MZ183" s="23"/>
      <c r="NA183" s="23"/>
      <c r="NB183" s="23"/>
      <c r="NC183" s="23"/>
      <c r="ND183" s="23"/>
      <c r="NE183" s="23"/>
      <c r="NF183" s="23"/>
      <c r="NG183" s="23"/>
      <c r="NH183" s="23"/>
      <c r="NI183" s="23"/>
      <c r="NJ183" s="23"/>
      <c r="NK183" s="23"/>
      <c r="NL183" s="23"/>
      <c r="NM183" s="23"/>
      <c r="NN183" s="23"/>
      <c r="NO183" s="23"/>
      <c r="NP183" s="23"/>
      <c r="NQ183" s="23"/>
      <c r="NR183" s="23"/>
      <c r="NS183" s="23"/>
      <c r="NT183" s="23"/>
      <c r="NU183" s="23"/>
      <c r="NV183" s="23"/>
      <c r="NW183" s="23"/>
      <c r="NX183" s="23"/>
      <c r="NY183" s="23"/>
      <c r="NZ183" s="23"/>
      <c r="OA183" s="23"/>
      <c r="OB183" s="23"/>
      <c r="OC183" s="23"/>
      <c r="OD183" s="23"/>
      <c r="OE183" s="23"/>
      <c r="OF183" s="23"/>
      <c r="OG183" s="23"/>
      <c r="OH183" s="23"/>
      <c r="OI183" s="23"/>
      <c r="OJ183" s="23"/>
      <c r="OK183" s="23"/>
      <c r="OL183" s="23"/>
      <c r="OM183" s="23"/>
      <c r="ON183" s="23"/>
      <c r="OO183" s="23"/>
      <c r="OP183" s="23"/>
      <c r="OQ183" s="23"/>
      <c r="OR183" s="23"/>
      <c r="OS183" s="23"/>
      <c r="OT183" s="23"/>
      <c r="OU183" s="23"/>
      <c r="OV183" s="23"/>
      <c r="OW183" s="23"/>
      <c r="OX183" s="23"/>
      <c r="OY183" s="23"/>
      <c r="OZ183" s="23"/>
      <c r="PA183" s="23"/>
      <c r="PB183" s="23"/>
      <c r="PC183" s="23"/>
      <c r="PD183" s="23"/>
      <c r="PE183" s="23"/>
      <c r="PF183" s="23"/>
      <c r="PG183" s="23"/>
      <c r="PH183" s="23"/>
      <c r="PI183" s="23"/>
      <c r="PJ183" s="23"/>
      <c r="PK183" s="23"/>
      <c r="PL183" s="23"/>
      <c r="PM183" s="23"/>
      <c r="PN183" s="23"/>
      <c r="PO183" s="23"/>
      <c r="PP183" s="23"/>
      <c r="PQ183" s="23"/>
      <c r="PR183" s="23"/>
      <c r="PS183" s="23"/>
      <c r="PT183" s="23"/>
      <c r="PU183" s="23"/>
      <c r="PV183" s="23"/>
      <c r="PW183" s="23"/>
      <c r="PX183" s="23"/>
      <c r="PY183" s="23"/>
      <c r="PZ183" s="23"/>
      <c r="QA183" s="23"/>
      <c r="QB183" s="23"/>
      <c r="QC183" s="23"/>
      <c r="QD183" s="23"/>
      <c r="QE183" s="23"/>
      <c r="QF183" s="23"/>
      <c r="QG183" s="23"/>
      <c r="QH183" s="23"/>
      <c r="QI183" s="23"/>
      <c r="QJ183" s="23"/>
      <c r="QK183" s="23"/>
      <c r="QL183" s="23"/>
      <c r="QM183" s="23"/>
      <c r="QN183" s="23"/>
      <c r="QO183" s="23"/>
      <c r="QP183" s="23"/>
      <c r="QQ183" s="23"/>
      <c r="QR183" s="23"/>
      <c r="QS183" s="23"/>
      <c r="QT183" s="23"/>
      <c r="QU183" s="23"/>
      <c r="QV183" s="23"/>
      <c r="QW183" s="23"/>
      <c r="QX183" s="23"/>
      <c r="QY183" s="23"/>
      <c r="QZ183" s="23"/>
      <c r="RA183" s="23"/>
      <c r="RB183" s="23"/>
      <c r="RC183" s="23"/>
      <c r="RD183" s="23"/>
      <c r="RE183" s="23"/>
      <c r="RF183" s="23"/>
      <c r="RG183" s="23"/>
      <c r="RH183" s="23"/>
      <c r="RI183" s="23"/>
      <c r="RJ183" s="23"/>
      <c r="RK183" s="23"/>
      <c r="RL183" s="23"/>
      <c r="RM183" s="23"/>
      <c r="RN183" s="23"/>
      <c r="RO183" s="23"/>
      <c r="RP183" s="23"/>
      <c r="RQ183" s="23"/>
      <c r="RR183" s="23"/>
      <c r="RS183" s="23"/>
      <c r="RT183" s="23"/>
      <c r="RU183" s="23"/>
      <c r="RV183" s="23"/>
      <c r="RW183" s="23"/>
      <c r="RX183" s="23"/>
      <c r="RY183" s="23"/>
      <c r="RZ183" s="23"/>
      <c r="SA183" s="23"/>
      <c r="SB183" s="23"/>
      <c r="SC183" s="23"/>
      <c r="SD183" s="23"/>
      <c r="SE183" s="23"/>
      <c r="SF183" s="23"/>
      <c r="SG183" s="23"/>
      <c r="SH183" s="23"/>
      <c r="SI183" s="23"/>
      <c r="SJ183" s="23"/>
      <c r="SK183" s="23"/>
      <c r="SL183" s="23"/>
      <c r="SM183" s="23"/>
      <c r="SN183" s="23"/>
      <c r="SO183" s="23"/>
      <c r="SP183" s="23"/>
      <c r="SQ183" s="23"/>
      <c r="SR183" s="23"/>
      <c r="SS183" s="23"/>
      <c r="ST183" s="23"/>
      <c r="SU183" s="23"/>
      <c r="SV183" s="23"/>
      <c r="SW183" s="23"/>
      <c r="SX183" s="23"/>
      <c r="SY183" s="23"/>
      <c r="SZ183" s="23"/>
      <c r="TA183" s="23"/>
      <c r="TB183" s="23"/>
      <c r="TC183" s="23"/>
      <c r="TD183" s="23"/>
      <c r="TE183" s="23"/>
      <c r="TF183" s="23"/>
      <c r="TG183" s="23"/>
      <c r="TH183" s="23"/>
      <c r="TI183" s="23"/>
      <c r="TJ183" s="23"/>
      <c r="TK183" s="23"/>
      <c r="TL183" s="23"/>
      <c r="TM183" s="23"/>
      <c r="TN183" s="23"/>
      <c r="TO183" s="23"/>
      <c r="TP183" s="23"/>
      <c r="TQ183" s="23"/>
      <c r="TR183" s="23"/>
      <c r="TS183" s="23"/>
      <c r="TT183" s="23"/>
      <c r="TU183" s="23"/>
      <c r="TV183" s="23"/>
      <c r="TW183" s="23"/>
      <c r="TX183" s="23"/>
      <c r="TY183" s="23"/>
      <c r="TZ183" s="23"/>
      <c r="UA183" s="23"/>
      <c r="UB183" s="23"/>
      <c r="UC183" s="23"/>
      <c r="UD183" s="23"/>
      <c r="UE183" s="23"/>
      <c r="UF183" s="23"/>
      <c r="UG183" s="23"/>
      <c r="UH183" s="23"/>
      <c r="UI183" s="23"/>
      <c r="UJ183" s="23"/>
      <c r="UK183" s="23"/>
      <c r="UL183" s="23"/>
      <c r="UM183" s="23"/>
      <c r="UN183" s="23"/>
      <c r="UO183" s="23"/>
      <c r="UP183" s="23"/>
      <c r="UQ183" s="23"/>
      <c r="UR183" s="23"/>
      <c r="US183" s="23"/>
      <c r="UT183" s="23"/>
      <c r="UU183" s="23"/>
      <c r="UV183" s="23"/>
      <c r="UW183" s="23"/>
      <c r="UX183" s="23"/>
      <c r="UY183" s="23"/>
      <c r="UZ183" s="23"/>
      <c r="VA183" s="23"/>
      <c r="VB183" s="23"/>
      <c r="VC183" s="23"/>
      <c r="VD183" s="23"/>
      <c r="VE183" s="23"/>
      <c r="VF183" s="23"/>
      <c r="VG183" s="23"/>
      <c r="VH183" s="23"/>
      <c r="VI183" s="23"/>
      <c r="VJ183" s="23"/>
      <c r="VK183" s="23"/>
      <c r="VL183" s="23"/>
      <c r="VM183" s="23"/>
      <c r="VN183" s="23"/>
      <c r="VO183" s="23"/>
      <c r="VP183" s="23"/>
      <c r="VQ183" s="23"/>
      <c r="VR183" s="23"/>
      <c r="VS183" s="23"/>
      <c r="VT183" s="23"/>
      <c r="VU183" s="23"/>
      <c r="VV183" s="23"/>
      <c r="VW183" s="23"/>
      <c r="VX183" s="23"/>
      <c r="VY183" s="23"/>
      <c r="VZ183" s="23"/>
      <c r="WA183" s="23"/>
      <c r="WB183" s="23"/>
      <c r="WC183" s="23"/>
      <c r="WD183" s="23"/>
      <c r="WE183" s="23"/>
      <c r="WF183" s="23"/>
      <c r="WG183" s="23"/>
      <c r="WH183" s="23"/>
      <c r="WI183" s="23"/>
      <c r="WJ183" s="23"/>
      <c r="WK183" s="23"/>
      <c r="WL183" s="23"/>
      <c r="WM183" s="23"/>
      <c r="WN183" s="23"/>
      <c r="WO183" s="23"/>
      <c r="WP183" s="23"/>
      <c r="WQ183" s="23"/>
      <c r="WR183" s="23"/>
      <c r="WS183" s="23"/>
      <c r="WT183" s="23"/>
      <c r="WU183" s="23"/>
      <c r="WV183" s="23"/>
      <c r="WW183" s="23"/>
      <c r="WX183" s="23"/>
      <c r="WY183" s="23"/>
      <c r="WZ183" s="23"/>
      <c r="XA183" s="23"/>
      <c r="XB183" s="23"/>
      <c r="XC183" s="23"/>
      <c r="XD183" s="23"/>
      <c r="XE183" s="23"/>
      <c r="XF183" s="23"/>
      <c r="XG183" s="23"/>
      <c r="XH183" s="23"/>
      <c r="XI183" s="23"/>
      <c r="XJ183" s="23"/>
      <c r="XK183" s="23"/>
      <c r="XL183" s="23"/>
      <c r="XM183" s="23"/>
      <c r="XN183" s="23"/>
      <c r="XO183" s="23"/>
      <c r="XP183" s="23"/>
      <c r="XQ183" s="23"/>
      <c r="XR183" s="23"/>
      <c r="XS183" s="23"/>
      <c r="XT183" s="23"/>
      <c r="XU183" s="23"/>
      <c r="XV183" s="23"/>
      <c r="XW183" s="23"/>
      <c r="XX183" s="23"/>
      <c r="XY183" s="23"/>
      <c r="XZ183" s="23"/>
      <c r="YA183" s="23"/>
      <c r="YB183" s="23"/>
      <c r="YC183" s="23"/>
      <c r="YD183" s="23"/>
      <c r="YE183" s="23"/>
      <c r="YF183" s="23"/>
      <c r="YG183" s="23"/>
      <c r="YH183" s="23"/>
      <c r="YI183" s="23"/>
      <c r="YJ183" s="23"/>
      <c r="YK183" s="23"/>
      <c r="YL183" s="23"/>
      <c r="YM183" s="23"/>
      <c r="YN183" s="23"/>
      <c r="YO183" s="23"/>
      <c r="YP183" s="23"/>
      <c r="YQ183" s="23"/>
      <c r="YR183" s="23"/>
      <c r="YS183" s="23"/>
      <c r="YT183" s="23"/>
      <c r="YU183" s="23"/>
      <c r="YV183" s="23"/>
      <c r="YW183" s="23"/>
      <c r="YX183" s="23"/>
      <c r="YY183" s="23"/>
      <c r="YZ183" s="23"/>
      <c r="ZA183" s="23"/>
      <c r="ZB183" s="23"/>
      <c r="ZC183" s="23"/>
      <c r="ZD183" s="23"/>
      <c r="ZE183" s="23"/>
      <c r="ZF183" s="23"/>
      <c r="ZG183" s="23"/>
      <c r="ZH183" s="23"/>
    </row>
    <row r="184" spans="1:684" s="20" customFormat="1" ht="13.55" customHeight="1">
      <c r="A184" s="586" t="s">
        <v>266</v>
      </c>
      <c r="B184" s="260" t="s">
        <v>209</v>
      </c>
      <c r="C184" s="269">
        <v>2912331</v>
      </c>
      <c r="D184" s="71">
        <v>1.588925554105991E-2</v>
      </c>
      <c r="E184" s="252">
        <v>3046</v>
      </c>
      <c r="F184" s="69">
        <v>-4.8422368009996886E-2</v>
      </c>
      <c r="G184" s="80">
        <v>582</v>
      </c>
      <c r="H184" s="71">
        <v>0.37914691943127954</v>
      </c>
      <c r="I184" s="80">
        <v>195</v>
      </c>
      <c r="J184" s="71">
        <v>0.25</v>
      </c>
      <c r="K184" s="249">
        <v>110</v>
      </c>
      <c r="L184" s="71">
        <v>-0.15384615384615385</v>
      </c>
      <c r="M184" s="70">
        <v>1332</v>
      </c>
      <c r="N184" s="69">
        <v>-0.66380615850580516</v>
      </c>
      <c r="O184" s="80"/>
      <c r="P184" s="71"/>
      <c r="Q184" s="252"/>
      <c r="R184" s="71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  <c r="IW184" s="23"/>
      <c r="IX184" s="23"/>
      <c r="IY184" s="23"/>
      <c r="IZ184" s="23"/>
      <c r="JA184" s="23"/>
      <c r="JB184" s="23"/>
      <c r="JC184" s="23"/>
      <c r="JD184" s="23"/>
      <c r="JE184" s="23"/>
      <c r="JF184" s="23"/>
      <c r="JG184" s="23"/>
      <c r="JH184" s="23"/>
      <c r="JI184" s="23"/>
      <c r="JJ184" s="23"/>
      <c r="JK184" s="23"/>
      <c r="JL184" s="23"/>
      <c r="JM184" s="23"/>
      <c r="JN184" s="23"/>
      <c r="JO184" s="23"/>
      <c r="JP184" s="23"/>
      <c r="JQ184" s="23"/>
      <c r="JR184" s="23"/>
      <c r="JS184" s="23"/>
      <c r="JT184" s="23"/>
      <c r="JU184" s="23"/>
      <c r="JV184" s="23"/>
      <c r="JW184" s="23"/>
      <c r="JX184" s="23"/>
      <c r="JY184" s="23"/>
      <c r="JZ184" s="23"/>
      <c r="KA184" s="23"/>
      <c r="KB184" s="23"/>
      <c r="KC184" s="23"/>
      <c r="KD184" s="23"/>
      <c r="KE184" s="23"/>
      <c r="KF184" s="23"/>
      <c r="KG184" s="23"/>
      <c r="KH184" s="23"/>
      <c r="KI184" s="23"/>
      <c r="KJ184" s="23"/>
      <c r="KK184" s="23"/>
      <c r="KL184" s="23"/>
      <c r="KM184" s="23"/>
      <c r="KN184" s="23"/>
      <c r="KO184" s="23"/>
      <c r="KP184" s="23"/>
      <c r="KQ184" s="23"/>
      <c r="KR184" s="23"/>
      <c r="KS184" s="23"/>
      <c r="KT184" s="23"/>
      <c r="KU184" s="23"/>
      <c r="KV184" s="23"/>
      <c r="KW184" s="23"/>
      <c r="KX184" s="23"/>
      <c r="KY184" s="23"/>
      <c r="KZ184" s="23"/>
      <c r="LA184" s="23"/>
      <c r="LB184" s="23"/>
      <c r="LC184" s="23"/>
      <c r="LD184" s="23"/>
      <c r="LE184" s="23"/>
      <c r="LF184" s="23"/>
      <c r="LG184" s="23"/>
      <c r="LH184" s="23"/>
      <c r="LI184" s="23"/>
      <c r="LJ184" s="23"/>
      <c r="LK184" s="23"/>
      <c r="LL184" s="23"/>
      <c r="LM184" s="23"/>
      <c r="LN184" s="23"/>
      <c r="LO184" s="23"/>
      <c r="LP184" s="23"/>
      <c r="LQ184" s="23"/>
      <c r="LR184" s="23"/>
      <c r="LS184" s="23"/>
      <c r="LT184" s="23"/>
      <c r="LU184" s="23"/>
      <c r="LV184" s="23"/>
      <c r="LW184" s="23"/>
      <c r="LX184" s="23"/>
      <c r="LY184" s="23"/>
      <c r="LZ184" s="23"/>
      <c r="MA184" s="23"/>
      <c r="MB184" s="23"/>
      <c r="MC184" s="23"/>
      <c r="MD184" s="23"/>
      <c r="ME184" s="23"/>
      <c r="MF184" s="23"/>
      <c r="MG184" s="23"/>
      <c r="MH184" s="23"/>
      <c r="MI184" s="23"/>
      <c r="MJ184" s="23"/>
      <c r="MK184" s="23"/>
      <c r="ML184" s="23"/>
      <c r="MM184" s="23"/>
      <c r="MN184" s="23"/>
      <c r="MO184" s="23"/>
      <c r="MP184" s="23"/>
      <c r="MQ184" s="23"/>
      <c r="MR184" s="23"/>
      <c r="MS184" s="23"/>
      <c r="MT184" s="23"/>
      <c r="MU184" s="23"/>
      <c r="MV184" s="23"/>
      <c r="MW184" s="23"/>
      <c r="MX184" s="23"/>
      <c r="MY184" s="23"/>
      <c r="MZ184" s="23"/>
      <c r="NA184" s="23"/>
      <c r="NB184" s="23"/>
      <c r="NC184" s="23"/>
      <c r="ND184" s="23"/>
      <c r="NE184" s="23"/>
      <c r="NF184" s="23"/>
      <c r="NG184" s="23"/>
      <c r="NH184" s="23"/>
      <c r="NI184" s="23"/>
      <c r="NJ184" s="23"/>
      <c r="NK184" s="23"/>
      <c r="NL184" s="23"/>
      <c r="NM184" s="23"/>
      <c r="NN184" s="23"/>
      <c r="NO184" s="23"/>
      <c r="NP184" s="23"/>
      <c r="NQ184" s="23"/>
      <c r="NR184" s="23"/>
      <c r="NS184" s="23"/>
      <c r="NT184" s="23"/>
      <c r="NU184" s="23"/>
      <c r="NV184" s="23"/>
      <c r="NW184" s="23"/>
      <c r="NX184" s="23"/>
      <c r="NY184" s="23"/>
      <c r="NZ184" s="23"/>
      <c r="OA184" s="23"/>
      <c r="OB184" s="23"/>
      <c r="OC184" s="23"/>
      <c r="OD184" s="23"/>
      <c r="OE184" s="23"/>
      <c r="OF184" s="23"/>
      <c r="OG184" s="23"/>
      <c r="OH184" s="23"/>
      <c r="OI184" s="23"/>
      <c r="OJ184" s="23"/>
      <c r="OK184" s="23"/>
      <c r="OL184" s="23"/>
      <c r="OM184" s="23"/>
      <c r="ON184" s="23"/>
      <c r="OO184" s="23"/>
      <c r="OP184" s="23"/>
      <c r="OQ184" s="23"/>
      <c r="OR184" s="23"/>
      <c r="OS184" s="23"/>
      <c r="OT184" s="23"/>
      <c r="OU184" s="23"/>
      <c r="OV184" s="23"/>
      <c r="OW184" s="23"/>
      <c r="OX184" s="23"/>
      <c r="OY184" s="23"/>
      <c r="OZ184" s="23"/>
      <c r="PA184" s="23"/>
      <c r="PB184" s="23"/>
      <c r="PC184" s="23"/>
      <c r="PD184" s="23"/>
      <c r="PE184" s="23"/>
      <c r="PF184" s="23"/>
      <c r="PG184" s="23"/>
      <c r="PH184" s="23"/>
      <c r="PI184" s="23"/>
      <c r="PJ184" s="23"/>
      <c r="PK184" s="23"/>
      <c r="PL184" s="23"/>
      <c r="PM184" s="23"/>
      <c r="PN184" s="23"/>
      <c r="PO184" s="23"/>
      <c r="PP184" s="23"/>
      <c r="PQ184" s="23"/>
      <c r="PR184" s="23"/>
      <c r="PS184" s="23"/>
      <c r="PT184" s="23"/>
      <c r="PU184" s="23"/>
      <c r="PV184" s="23"/>
      <c r="PW184" s="23"/>
      <c r="PX184" s="23"/>
      <c r="PY184" s="23"/>
      <c r="PZ184" s="23"/>
      <c r="QA184" s="23"/>
      <c r="QB184" s="23"/>
      <c r="QC184" s="23"/>
      <c r="QD184" s="23"/>
      <c r="QE184" s="23"/>
      <c r="QF184" s="23"/>
      <c r="QG184" s="23"/>
      <c r="QH184" s="23"/>
      <c r="QI184" s="23"/>
      <c r="QJ184" s="23"/>
      <c r="QK184" s="23"/>
      <c r="QL184" s="23"/>
      <c r="QM184" s="23"/>
      <c r="QN184" s="23"/>
      <c r="QO184" s="23"/>
      <c r="QP184" s="23"/>
      <c r="QQ184" s="23"/>
      <c r="QR184" s="23"/>
      <c r="QS184" s="23"/>
      <c r="QT184" s="23"/>
      <c r="QU184" s="23"/>
      <c r="QV184" s="23"/>
      <c r="QW184" s="23"/>
      <c r="QX184" s="23"/>
      <c r="QY184" s="23"/>
      <c r="QZ184" s="23"/>
      <c r="RA184" s="23"/>
      <c r="RB184" s="23"/>
      <c r="RC184" s="23"/>
      <c r="RD184" s="23"/>
      <c r="RE184" s="23"/>
      <c r="RF184" s="23"/>
      <c r="RG184" s="23"/>
      <c r="RH184" s="23"/>
      <c r="RI184" s="23"/>
      <c r="RJ184" s="23"/>
      <c r="RK184" s="23"/>
      <c r="RL184" s="23"/>
      <c r="RM184" s="23"/>
      <c r="RN184" s="23"/>
      <c r="RO184" s="23"/>
      <c r="RP184" s="23"/>
      <c r="RQ184" s="23"/>
      <c r="RR184" s="23"/>
      <c r="RS184" s="23"/>
      <c r="RT184" s="23"/>
      <c r="RU184" s="23"/>
      <c r="RV184" s="23"/>
      <c r="RW184" s="23"/>
      <c r="RX184" s="23"/>
      <c r="RY184" s="23"/>
      <c r="RZ184" s="23"/>
      <c r="SA184" s="23"/>
      <c r="SB184" s="23"/>
      <c r="SC184" s="23"/>
      <c r="SD184" s="23"/>
      <c r="SE184" s="23"/>
      <c r="SF184" s="23"/>
      <c r="SG184" s="23"/>
      <c r="SH184" s="23"/>
      <c r="SI184" s="23"/>
      <c r="SJ184" s="23"/>
      <c r="SK184" s="23"/>
      <c r="SL184" s="23"/>
      <c r="SM184" s="23"/>
      <c r="SN184" s="23"/>
      <c r="SO184" s="23"/>
      <c r="SP184" s="23"/>
      <c r="SQ184" s="23"/>
      <c r="SR184" s="23"/>
      <c r="SS184" s="23"/>
      <c r="ST184" s="23"/>
      <c r="SU184" s="23"/>
      <c r="SV184" s="23"/>
      <c r="SW184" s="23"/>
      <c r="SX184" s="23"/>
      <c r="SY184" s="23"/>
      <c r="SZ184" s="23"/>
      <c r="TA184" s="23"/>
      <c r="TB184" s="23"/>
      <c r="TC184" s="23"/>
      <c r="TD184" s="23"/>
      <c r="TE184" s="23"/>
      <c r="TF184" s="23"/>
      <c r="TG184" s="23"/>
      <c r="TH184" s="23"/>
      <c r="TI184" s="23"/>
      <c r="TJ184" s="23"/>
      <c r="TK184" s="23"/>
      <c r="TL184" s="23"/>
      <c r="TM184" s="23"/>
      <c r="TN184" s="23"/>
      <c r="TO184" s="23"/>
      <c r="TP184" s="23"/>
      <c r="TQ184" s="23"/>
      <c r="TR184" s="23"/>
      <c r="TS184" s="23"/>
      <c r="TT184" s="23"/>
      <c r="TU184" s="23"/>
      <c r="TV184" s="23"/>
      <c r="TW184" s="23"/>
      <c r="TX184" s="23"/>
      <c r="TY184" s="23"/>
      <c r="TZ184" s="23"/>
      <c r="UA184" s="23"/>
      <c r="UB184" s="23"/>
      <c r="UC184" s="23"/>
      <c r="UD184" s="23"/>
      <c r="UE184" s="23"/>
      <c r="UF184" s="23"/>
      <c r="UG184" s="23"/>
      <c r="UH184" s="23"/>
      <c r="UI184" s="23"/>
      <c r="UJ184" s="23"/>
      <c r="UK184" s="23"/>
      <c r="UL184" s="23"/>
      <c r="UM184" s="23"/>
      <c r="UN184" s="23"/>
      <c r="UO184" s="23"/>
      <c r="UP184" s="23"/>
      <c r="UQ184" s="23"/>
      <c r="UR184" s="23"/>
      <c r="US184" s="23"/>
      <c r="UT184" s="23"/>
      <c r="UU184" s="23"/>
      <c r="UV184" s="23"/>
      <c r="UW184" s="23"/>
      <c r="UX184" s="23"/>
      <c r="UY184" s="23"/>
      <c r="UZ184" s="23"/>
      <c r="VA184" s="23"/>
      <c r="VB184" s="23"/>
      <c r="VC184" s="23"/>
      <c r="VD184" s="23"/>
      <c r="VE184" s="23"/>
      <c r="VF184" s="23"/>
      <c r="VG184" s="23"/>
      <c r="VH184" s="23"/>
      <c r="VI184" s="23"/>
      <c r="VJ184" s="23"/>
      <c r="VK184" s="23"/>
      <c r="VL184" s="23"/>
      <c r="VM184" s="23"/>
      <c r="VN184" s="23"/>
      <c r="VO184" s="23"/>
      <c r="VP184" s="23"/>
      <c r="VQ184" s="23"/>
      <c r="VR184" s="23"/>
      <c r="VS184" s="23"/>
      <c r="VT184" s="23"/>
      <c r="VU184" s="23"/>
      <c r="VV184" s="23"/>
      <c r="VW184" s="23"/>
      <c r="VX184" s="23"/>
      <c r="VY184" s="23"/>
      <c r="VZ184" s="23"/>
      <c r="WA184" s="23"/>
      <c r="WB184" s="23"/>
      <c r="WC184" s="23"/>
      <c r="WD184" s="23"/>
      <c r="WE184" s="23"/>
      <c r="WF184" s="23"/>
      <c r="WG184" s="23"/>
      <c r="WH184" s="23"/>
      <c r="WI184" s="23"/>
      <c r="WJ184" s="23"/>
      <c r="WK184" s="23"/>
      <c r="WL184" s="23"/>
      <c r="WM184" s="23"/>
      <c r="WN184" s="23"/>
      <c r="WO184" s="23"/>
      <c r="WP184" s="23"/>
      <c r="WQ184" s="23"/>
      <c r="WR184" s="23"/>
      <c r="WS184" s="23"/>
      <c r="WT184" s="23"/>
      <c r="WU184" s="23"/>
      <c r="WV184" s="23"/>
      <c r="WW184" s="23"/>
      <c r="WX184" s="23"/>
      <c r="WY184" s="23"/>
      <c r="WZ184" s="23"/>
      <c r="XA184" s="23"/>
      <c r="XB184" s="23"/>
      <c r="XC184" s="23"/>
      <c r="XD184" s="23"/>
      <c r="XE184" s="23"/>
      <c r="XF184" s="23"/>
      <c r="XG184" s="23"/>
      <c r="XH184" s="23"/>
      <c r="XI184" s="23"/>
      <c r="XJ184" s="23"/>
      <c r="XK184" s="23"/>
      <c r="XL184" s="23"/>
      <c r="XM184" s="23"/>
      <c r="XN184" s="23"/>
      <c r="XO184" s="23"/>
      <c r="XP184" s="23"/>
      <c r="XQ184" s="23"/>
      <c r="XR184" s="23"/>
      <c r="XS184" s="23"/>
      <c r="XT184" s="23"/>
      <c r="XU184" s="23"/>
      <c r="XV184" s="23"/>
      <c r="XW184" s="23"/>
      <c r="XX184" s="23"/>
      <c r="XY184" s="23"/>
      <c r="XZ184" s="23"/>
      <c r="YA184" s="23"/>
      <c r="YB184" s="23"/>
      <c r="YC184" s="23"/>
      <c r="YD184" s="23"/>
      <c r="YE184" s="23"/>
      <c r="YF184" s="23"/>
      <c r="YG184" s="23"/>
      <c r="YH184" s="23"/>
      <c r="YI184" s="23"/>
      <c r="YJ184" s="23"/>
      <c r="YK184" s="23"/>
      <c r="YL184" s="23"/>
      <c r="YM184" s="23"/>
      <c r="YN184" s="23"/>
      <c r="YO184" s="23"/>
      <c r="YP184" s="23"/>
      <c r="YQ184" s="23"/>
      <c r="YR184" s="23"/>
      <c r="YS184" s="23"/>
      <c r="YT184" s="23"/>
      <c r="YU184" s="23"/>
      <c r="YV184" s="23"/>
      <c r="YW184" s="23"/>
      <c r="YX184" s="23"/>
      <c r="YY184" s="23"/>
      <c r="YZ184" s="23"/>
      <c r="ZA184" s="23"/>
      <c r="ZB184" s="23"/>
      <c r="ZC184" s="23"/>
      <c r="ZD184" s="23"/>
      <c r="ZE184" s="23"/>
      <c r="ZF184" s="23"/>
      <c r="ZG184" s="23"/>
      <c r="ZH184" s="23"/>
    </row>
    <row r="185" spans="1:684" s="20" customFormat="1" ht="13.55" customHeight="1">
      <c r="A185" s="587"/>
      <c r="B185" s="260" t="s">
        <v>210</v>
      </c>
      <c r="C185" s="269">
        <v>2617946</v>
      </c>
      <c r="D185" s="71">
        <v>0.13281514697692653</v>
      </c>
      <c r="E185" s="252">
        <v>2148</v>
      </c>
      <c r="F185" s="71">
        <v>0.10778751933986586</v>
      </c>
      <c r="G185" s="80">
        <v>448</v>
      </c>
      <c r="H185" s="71">
        <v>0.28000000000000003</v>
      </c>
      <c r="I185" s="80">
        <v>195</v>
      </c>
      <c r="J185" s="71">
        <v>0.51162790697674421</v>
      </c>
      <c r="K185" s="249">
        <v>89</v>
      </c>
      <c r="L185" s="71">
        <v>-0.3257575757575758</v>
      </c>
      <c r="M185" s="249">
        <v>1800</v>
      </c>
      <c r="N185" s="71">
        <v>-0.50657894736842102</v>
      </c>
      <c r="O185" s="80"/>
      <c r="P185" s="71"/>
      <c r="Q185" s="252"/>
      <c r="R185" s="71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  <c r="IW185" s="23"/>
      <c r="IX185" s="23"/>
      <c r="IY185" s="23"/>
      <c r="IZ185" s="23"/>
      <c r="JA185" s="23"/>
      <c r="JB185" s="23"/>
      <c r="JC185" s="23"/>
      <c r="JD185" s="23"/>
      <c r="JE185" s="23"/>
      <c r="JF185" s="23"/>
      <c r="JG185" s="23"/>
      <c r="JH185" s="23"/>
      <c r="JI185" s="23"/>
      <c r="JJ185" s="23"/>
      <c r="JK185" s="23"/>
      <c r="JL185" s="23"/>
      <c r="JM185" s="23"/>
      <c r="JN185" s="23"/>
      <c r="JO185" s="23"/>
      <c r="JP185" s="23"/>
      <c r="JQ185" s="23"/>
      <c r="JR185" s="23"/>
      <c r="JS185" s="23"/>
      <c r="JT185" s="23"/>
      <c r="JU185" s="23"/>
      <c r="JV185" s="23"/>
      <c r="JW185" s="23"/>
      <c r="JX185" s="23"/>
      <c r="JY185" s="23"/>
      <c r="JZ185" s="23"/>
      <c r="KA185" s="23"/>
      <c r="KB185" s="23"/>
      <c r="KC185" s="23"/>
      <c r="KD185" s="23"/>
      <c r="KE185" s="23"/>
      <c r="KF185" s="23"/>
      <c r="KG185" s="23"/>
      <c r="KH185" s="23"/>
      <c r="KI185" s="23"/>
      <c r="KJ185" s="23"/>
      <c r="KK185" s="23"/>
      <c r="KL185" s="23"/>
      <c r="KM185" s="23"/>
      <c r="KN185" s="23"/>
      <c r="KO185" s="23"/>
      <c r="KP185" s="23"/>
      <c r="KQ185" s="23"/>
      <c r="KR185" s="23"/>
      <c r="KS185" s="23"/>
      <c r="KT185" s="23"/>
      <c r="KU185" s="23"/>
      <c r="KV185" s="23"/>
      <c r="KW185" s="23"/>
      <c r="KX185" s="23"/>
      <c r="KY185" s="23"/>
      <c r="KZ185" s="23"/>
      <c r="LA185" s="23"/>
      <c r="LB185" s="23"/>
      <c r="LC185" s="23"/>
      <c r="LD185" s="23"/>
      <c r="LE185" s="23"/>
      <c r="LF185" s="23"/>
      <c r="LG185" s="23"/>
      <c r="LH185" s="23"/>
      <c r="LI185" s="23"/>
      <c r="LJ185" s="23"/>
      <c r="LK185" s="23"/>
      <c r="LL185" s="23"/>
      <c r="LM185" s="23"/>
      <c r="LN185" s="23"/>
      <c r="LO185" s="23"/>
      <c r="LP185" s="23"/>
      <c r="LQ185" s="23"/>
      <c r="LR185" s="23"/>
      <c r="LS185" s="23"/>
      <c r="LT185" s="23"/>
      <c r="LU185" s="23"/>
      <c r="LV185" s="23"/>
      <c r="LW185" s="23"/>
      <c r="LX185" s="23"/>
      <c r="LY185" s="23"/>
      <c r="LZ185" s="23"/>
      <c r="MA185" s="23"/>
      <c r="MB185" s="23"/>
      <c r="MC185" s="23"/>
      <c r="MD185" s="23"/>
      <c r="ME185" s="23"/>
      <c r="MF185" s="23"/>
      <c r="MG185" s="23"/>
      <c r="MH185" s="23"/>
      <c r="MI185" s="23"/>
      <c r="MJ185" s="23"/>
      <c r="MK185" s="23"/>
      <c r="ML185" s="23"/>
      <c r="MM185" s="23"/>
      <c r="MN185" s="23"/>
      <c r="MO185" s="23"/>
      <c r="MP185" s="23"/>
      <c r="MQ185" s="23"/>
      <c r="MR185" s="23"/>
      <c r="MS185" s="23"/>
      <c r="MT185" s="23"/>
      <c r="MU185" s="23"/>
      <c r="MV185" s="23"/>
      <c r="MW185" s="23"/>
      <c r="MX185" s="23"/>
      <c r="MY185" s="23"/>
      <c r="MZ185" s="23"/>
      <c r="NA185" s="23"/>
      <c r="NB185" s="23"/>
      <c r="NC185" s="23"/>
      <c r="ND185" s="23"/>
      <c r="NE185" s="23"/>
      <c r="NF185" s="23"/>
      <c r="NG185" s="23"/>
      <c r="NH185" s="23"/>
      <c r="NI185" s="23"/>
      <c r="NJ185" s="23"/>
      <c r="NK185" s="23"/>
      <c r="NL185" s="23"/>
      <c r="NM185" s="23"/>
      <c r="NN185" s="23"/>
      <c r="NO185" s="23"/>
      <c r="NP185" s="23"/>
      <c r="NQ185" s="23"/>
      <c r="NR185" s="23"/>
      <c r="NS185" s="23"/>
      <c r="NT185" s="23"/>
      <c r="NU185" s="23"/>
      <c r="NV185" s="23"/>
      <c r="NW185" s="23"/>
      <c r="NX185" s="23"/>
      <c r="NY185" s="23"/>
      <c r="NZ185" s="23"/>
      <c r="OA185" s="23"/>
      <c r="OB185" s="23"/>
      <c r="OC185" s="23"/>
      <c r="OD185" s="23"/>
      <c r="OE185" s="23"/>
      <c r="OF185" s="23"/>
      <c r="OG185" s="23"/>
      <c r="OH185" s="23"/>
      <c r="OI185" s="23"/>
      <c r="OJ185" s="23"/>
      <c r="OK185" s="23"/>
      <c r="OL185" s="23"/>
      <c r="OM185" s="23"/>
      <c r="ON185" s="23"/>
      <c r="OO185" s="23"/>
      <c r="OP185" s="23"/>
      <c r="OQ185" s="23"/>
      <c r="OR185" s="23"/>
      <c r="OS185" s="23"/>
      <c r="OT185" s="23"/>
      <c r="OU185" s="23"/>
      <c r="OV185" s="23"/>
      <c r="OW185" s="23"/>
      <c r="OX185" s="23"/>
      <c r="OY185" s="23"/>
      <c r="OZ185" s="23"/>
      <c r="PA185" s="23"/>
      <c r="PB185" s="23"/>
      <c r="PC185" s="23"/>
      <c r="PD185" s="23"/>
      <c r="PE185" s="23"/>
      <c r="PF185" s="23"/>
      <c r="PG185" s="23"/>
      <c r="PH185" s="23"/>
      <c r="PI185" s="23"/>
      <c r="PJ185" s="23"/>
      <c r="PK185" s="23"/>
      <c r="PL185" s="23"/>
      <c r="PM185" s="23"/>
      <c r="PN185" s="23"/>
      <c r="PO185" s="23"/>
      <c r="PP185" s="23"/>
      <c r="PQ185" s="23"/>
      <c r="PR185" s="23"/>
      <c r="PS185" s="23"/>
      <c r="PT185" s="23"/>
      <c r="PU185" s="23"/>
      <c r="PV185" s="23"/>
      <c r="PW185" s="23"/>
      <c r="PX185" s="23"/>
      <c r="PY185" s="23"/>
      <c r="PZ185" s="23"/>
      <c r="QA185" s="23"/>
      <c r="QB185" s="23"/>
      <c r="QC185" s="23"/>
      <c r="QD185" s="23"/>
      <c r="QE185" s="23"/>
      <c r="QF185" s="23"/>
      <c r="QG185" s="23"/>
      <c r="QH185" s="23"/>
      <c r="QI185" s="23"/>
      <c r="QJ185" s="23"/>
      <c r="QK185" s="23"/>
      <c r="QL185" s="23"/>
      <c r="QM185" s="23"/>
      <c r="QN185" s="23"/>
      <c r="QO185" s="23"/>
      <c r="QP185" s="23"/>
      <c r="QQ185" s="23"/>
      <c r="QR185" s="23"/>
      <c r="QS185" s="23"/>
      <c r="QT185" s="23"/>
      <c r="QU185" s="23"/>
      <c r="QV185" s="23"/>
      <c r="QW185" s="23"/>
      <c r="QX185" s="23"/>
      <c r="QY185" s="23"/>
      <c r="QZ185" s="23"/>
      <c r="RA185" s="23"/>
      <c r="RB185" s="23"/>
      <c r="RC185" s="23"/>
      <c r="RD185" s="23"/>
      <c r="RE185" s="23"/>
      <c r="RF185" s="23"/>
      <c r="RG185" s="23"/>
      <c r="RH185" s="23"/>
      <c r="RI185" s="23"/>
      <c r="RJ185" s="23"/>
      <c r="RK185" s="23"/>
      <c r="RL185" s="23"/>
      <c r="RM185" s="23"/>
      <c r="RN185" s="23"/>
      <c r="RO185" s="23"/>
      <c r="RP185" s="23"/>
      <c r="RQ185" s="23"/>
      <c r="RR185" s="23"/>
      <c r="RS185" s="23"/>
      <c r="RT185" s="23"/>
      <c r="RU185" s="23"/>
      <c r="RV185" s="23"/>
      <c r="RW185" s="23"/>
      <c r="RX185" s="23"/>
      <c r="RY185" s="23"/>
      <c r="RZ185" s="23"/>
      <c r="SA185" s="23"/>
      <c r="SB185" s="23"/>
      <c r="SC185" s="23"/>
      <c r="SD185" s="23"/>
      <c r="SE185" s="23"/>
      <c r="SF185" s="23"/>
      <c r="SG185" s="23"/>
      <c r="SH185" s="23"/>
      <c r="SI185" s="23"/>
      <c r="SJ185" s="23"/>
      <c r="SK185" s="23"/>
      <c r="SL185" s="23"/>
      <c r="SM185" s="23"/>
      <c r="SN185" s="23"/>
      <c r="SO185" s="23"/>
      <c r="SP185" s="23"/>
      <c r="SQ185" s="23"/>
      <c r="SR185" s="23"/>
      <c r="SS185" s="23"/>
      <c r="ST185" s="23"/>
      <c r="SU185" s="23"/>
      <c r="SV185" s="23"/>
      <c r="SW185" s="23"/>
      <c r="SX185" s="23"/>
      <c r="SY185" s="23"/>
      <c r="SZ185" s="23"/>
      <c r="TA185" s="23"/>
      <c r="TB185" s="23"/>
      <c r="TC185" s="23"/>
      <c r="TD185" s="23"/>
      <c r="TE185" s="23"/>
      <c r="TF185" s="23"/>
      <c r="TG185" s="23"/>
      <c r="TH185" s="23"/>
      <c r="TI185" s="23"/>
      <c r="TJ185" s="23"/>
      <c r="TK185" s="23"/>
      <c r="TL185" s="23"/>
      <c r="TM185" s="23"/>
      <c r="TN185" s="23"/>
      <c r="TO185" s="23"/>
      <c r="TP185" s="23"/>
      <c r="TQ185" s="23"/>
      <c r="TR185" s="23"/>
      <c r="TS185" s="23"/>
      <c r="TT185" s="23"/>
      <c r="TU185" s="23"/>
      <c r="TV185" s="23"/>
      <c r="TW185" s="23"/>
      <c r="TX185" s="23"/>
      <c r="TY185" s="23"/>
      <c r="TZ185" s="23"/>
      <c r="UA185" s="23"/>
      <c r="UB185" s="23"/>
      <c r="UC185" s="23"/>
      <c r="UD185" s="23"/>
      <c r="UE185" s="23"/>
      <c r="UF185" s="23"/>
      <c r="UG185" s="23"/>
      <c r="UH185" s="23"/>
      <c r="UI185" s="23"/>
      <c r="UJ185" s="23"/>
      <c r="UK185" s="23"/>
      <c r="UL185" s="23"/>
      <c r="UM185" s="23"/>
      <c r="UN185" s="23"/>
      <c r="UO185" s="23"/>
      <c r="UP185" s="23"/>
      <c r="UQ185" s="23"/>
      <c r="UR185" s="23"/>
      <c r="US185" s="23"/>
      <c r="UT185" s="23"/>
      <c r="UU185" s="23"/>
      <c r="UV185" s="23"/>
      <c r="UW185" s="23"/>
      <c r="UX185" s="23"/>
      <c r="UY185" s="23"/>
      <c r="UZ185" s="23"/>
      <c r="VA185" s="23"/>
      <c r="VB185" s="23"/>
      <c r="VC185" s="23"/>
      <c r="VD185" s="23"/>
      <c r="VE185" s="23"/>
      <c r="VF185" s="23"/>
      <c r="VG185" s="23"/>
      <c r="VH185" s="23"/>
      <c r="VI185" s="23"/>
      <c r="VJ185" s="23"/>
      <c r="VK185" s="23"/>
      <c r="VL185" s="23"/>
      <c r="VM185" s="23"/>
      <c r="VN185" s="23"/>
      <c r="VO185" s="23"/>
      <c r="VP185" s="23"/>
      <c r="VQ185" s="23"/>
      <c r="VR185" s="23"/>
      <c r="VS185" s="23"/>
      <c r="VT185" s="23"/>
      <c r="VU185" s="23"/>
      <c r="VV185" s="23"/>
      <c r="VW185" s="23"/>
      <c r="VX185" s="23"/>
      <c r="VY185" s="23"/>
      <c r="VZ185" s="23"/>
      <c r="WA185" s="23"/>
      <c r="WB185" s="23"/>
      <c r="WC185" s="23"/>
      <c r="WD185" s="23"/>
      <c r="WE185" s="23"/>
      <c r="WF185" s="23"/>
      <c r="WG185" s="23"/>
      <c r="WH185" s="23"/>
      <c r="WI185" s="23"/>
      <c r="WJ185" s="23"/>
      <c r="WK185" s="23"/>
      <c r="WL185" s="23"/>
      <c r="WM185" s="23"/>
      <c r="WN185" s="23"/>
      <c r="WO185" s="23"/>
      <c r="WP185" s="23"/>
      <c r="WQ185" s="23"/>
      <c r="WR185" s="23"/>
      <c r="WS185" s="23"/>
      <c r="WT185" s="23"/>
      <c r="WU185" s="23"/>
      <c r="WV185" s="23"/>
      <c r="WW185" s="23"/>
      <c r="WX185" s="23"/>
      <c r="WY185" s="23"/>
      <c r="WZ185" s="23"/>
      <c r="XA185" s="23"/>
      <c r="XB185" s="23"/>
      <c r="XC185" s="23"/>
      <c r="XD185" s="23"/>
      <c r="XE185" s="23"/>
      <c r="XF185" s="23"/>
      <c r="XG185" s="23"/>
      <c r="XH185" s="23"/>
      <c r="XI185" s="23"/>
      <c r="XJ185" s="23"/>
      <c r="XK185" s="23"/>
      <c r="XL185" s="23"/>
      <c r="XM185" s="23"/>
      <c r="XN185" s="23"/>
      <c r="XO185" s="23"/>
      <c r="XP185" s="23"/>
      <c r="XQ185" s="23"/>
      <c r="XR185" s="23"/>
      <c r="XS185" s="23"/>
      <c r="XT185" s="23"/>
      <c r="XU185" s="23"/>
      <c r="XV185" s="23"/>
      <c r="XW185" s="23"/>
      <c r="XX185" s="23"/>
      <c r="XY185" s="23"/>
      <c r="XZ185" s="23"/>
      <c r="YA185" s="23"/>
      <c r="YB185" s="23"/>
      <c r="YC185" s="23"/>
      <c r="YD185" s="23"/>
      <c r="YE185" s="23"/>
      <c r="YF185" s="23"/>
      <c r="YG185" s="23"/>
      <c r="YH185" s="23"/>
      <c r="YI185" s="23"/>
      <c r="YJ185" s="23"/>
      <c r="YK185" s="23"/>
      <c r="YL185" s="23"/>
      <c r="YM185" s="23"/>
      <c r="YN185" s="23"/>
      <c r="YO185" s="23"/>
      <c r="YP185" s="23"/>
      <c r="YQ185" s="23"/>
      <c r="YR185" s="23"/>
      <c r="YS185" s="23"/>
      <c r="YT185" s="23"/>
      <c r="YU185" s="23"/>
      <c r="YV185" s="23"/>
      <c r="YW185" s="23"/>
      <c r="YX185" s="23"/>
      <c r="YY185" s="23"/>
      <c r="YZ185" s="23"/>
      <c r="ZA185" s="23"/>
      <c r="ZB185" s="23"/>
      <c r="ZC185" s="23"/>
      <c r="ZD185" s="23"/>
      <c r="ZE185" s="23"/>
      <c r="ZF185" s="23"/>
      <c r="ZG185" s="23"/>
      <c r="ZH185" s="23"/>
    </row>
    <row r="186" spans="1:684" s="20" customFormat="1" ht="13.55" customHeight="1">
      <c r="A186" s="587"/>
      <c r="B186" s="260" t="s">
        <v>213</v>
      </c>
      <c r="C186" s="269">
        <v>2334153</v>
      </c>
      <c r="D186" s="71">
        <v>3.6220042484900627E-2</v>
      </c>
      <c r="E186" s="252">
        <v>1704</v>
      </c>
      <c r="F186" s="71">
        <v>-0.12255406797116375</v>
      </c>
      <c r="G186" s="80">
        <v>501</v>
      </c>
      <c r="H186" s="71">
        <v>-1.9569471624266144E-2</v>
      </c>
      <c r="I186" s="80">
        <v>152</v>
      </c>
      <c r="J186" s="71">
        <v>-0.3613445378151261</v>
      </c>
      <c r="K186" s="249">
        <v>68</v>
      </c>
      <c r="L186" s="71">
        <v>-0.16049382716049387</v>
      </c>
      <c r="M186" s="249">
        <v>2927</v>
      </c>
      <c r="N186" s="71">
        <v>-0.15745538284398386</v>
      </c>
      <c r="O186" s="80"/>
      <c r="P186" s="71"/>
      <c r="Q186" s="252"/>
      <c r="R186" s="71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  <c r="JB186" s="23"/>
      <c r="JC186" s="23"/>
      <c r="JD186" s="23"/>
      <c r="JE186" s="23"/>
      <c r="JF186" s="23"/>
      <c r="JG186" s="23"/>
      <c r="JH186" s="23"/>
      <c r="JI186" s="23"/>
      <c r="JJ186" s="23"/>
      <c r="JK186" s="23"/>
      <c r="JL186" s="23"/>
      <c r="JM186" s="23"/>
      <c r="JN186" s="23"/>
      <c r="JO186" s="23"/>
      <c r="JP186" s="23"/>
      <c r="JQ186" s="23"/>
      <c r="JR186" s="23"/>
      <c r="JS186" s="23"/>
      <c r="JT186" s="23"/>
      <c r="JU186" s="23"/>
      <c r="JV186" s="23"/>
      <c r="JW186" s="23"/>
      <c r="JX186" s="23"/>
      <c r="JY186" s="23"/>
      <c r="JZ186" s="23"/>
      <c r="KA186" s="23"/>
      <c r="KB186" s="23"/>
      <c r="KC186" s="23"/>
      <c r="KD186" s="23"/>
      <c r="KE186" s="23"/>
      <c r="KF186" s="23"/>
      <c r="KG186" s="23"/>
      <c r="KH186" s="23"/>
      <c r="KI186" s="23"/>
      <c r="KJ186" s="23"/>
      <c r="KK186" s="23"/>
      <c r="KL186" s="23"/>
      <c r="KM186" s="23"/>
      <c r="KN186" s="23"/>
      <c r="KO186" s="23"/>
      <c r="KP186" s="23"/>
      <c r="KQ186" s="23"/>
      <c r="KR186" s="23"/>
      <c r="KS186" s="23"/>
      <c r="KT186" s="23"/>
      <c r="KU186" s="23"/>
      <c r="KV186" s="23"/>
      <c r="KW186" s="23"/>
      <c r="KX186" s="23"/>
      <c r="KY186" s="23"/>
      <c r="KZ186" s="23"/>
      <c r="LA186" s="23"/>
      <c r="LB186" s="23"/>
      <c r="LC186" s="23"/>
      <c r="LD186" s="23"/>
      <c r="LE186" s="23"/>
      <c r="LF186" s="23"/>
      <c r="LG186" s="23"/>
      <c r="LH186" s="23"/>
      <c r="LI186" s="23"/>
      <c r="LJ186" s="23"/>
      <c r="LK186" s="23"/>
      <c r="LL186" s="23"/>
      <c r="LM186" s="23"/>
      <c r="LN186" s="23"/>
      <c r="LO186" s="23"/>
      <c r="LP186" s="23"/>
      <c r="LQ186" s="23"/>
      <c r="LR186" s="23"/>
      <c r="LS186" s="23"/>
      <c r="LT186" s="23"/>
      <c r="LU186" s="23"/>
      <c r="LV186" s="23"/>
      <c r="LW186" s="23"/>
      <c r="LX186" s="23"/>
      <c r="LY186" s="23"/>
      <c r="LZ186" s="23"/>
      <c r="MA186" s="23"/>
      <c r="MB186" s="23"/>
      <c r="MC186" s="23"/>
      <c r="MD186" s="23"/>
      <c r="ME186" s="23"/>
      <c r="MF186" s="23"/>
      <c r="MG186" s="23"/>
      <c r="MH186" s="23"/>
      <c r="MI186" s="23"/>
      <c r="MJ186" s="23"/>
      <c r="MK186" s="23"/>
      <c r="ML186" s="23"/>
      <c r="MM186" s="23"/>
      <c r="MN186" s="23"/>
      <c r="MO186" s="23"/>
      <c r="MP186" s="23"/>
      <c r="MQ186" s="23"/>
      <c r="MR186" s="23"/>
      <c r="MS186" s="23"/>
      <c r="MT186" s="23"/>
      <c r="MU186" s="23"/>
      <c r="MV186" s="23"/>
      <c r="MW186" s="23"/>
      <c r="MX186" s="23"/>
      <c r="MY186" s="23"/>
      <c r="MZ186" s="23"/>
      <c r="NA186" s="23"/>
      <c r="NB186" s="23"/>
      <c r="NC186" s="23"/>
      <c r="ND186" s="23"/>
      <c r="NE186" s="23"/>
      <c r="NF186" s="23"/>
      <c r="NG186" s="23"/>
      <c r="NH186" s="23"/>
      <c r="NI186" s="23"/>
      <c r="NJ186" s="23"/>
      <c r="NK186" s="23"/>
      <c r="NL186" s="23"/>
      <c r="NM186" s="23"/>
      <c r="NN186" s="23"/>
      <c r="NO186" s="23"/>
      <c r="NP186" s="23"/>
      <c r="NQ186" s="23"/>
      <c r="NR186" s="23"/>
      <c r="NS186" s="23"/>
      <c r="NT186" s="23"/>
      <c r="NU186" s="23"/>
      <c r="NV186" s="23"/>
      <c r="NW186" s="23"/>
      <c r="NX186" s="23"/>
      <c r="NY186" s="23"/>
      <c r="NZ186" s="23"/>
      <c r="OA186" s="23"/>
      <c r="OB186" s="23"/>
      <c r="OC186" s="23"/>
      <c r="OD186" s="23"/>
      <c r="OE186" s="23"/>
      <c r="OF186" s="23"/>
      <c r="OG186" s="23"/>
      <c r="OH186" s="23"/>
      <c r="OI186" s="23"/>
      <c r="OJ186" s="23"/>
      <c r="OK186" s="23"/>
      <c r="OL186" s="23"/>
      <c r="OM186" s="23"/>
      <c r="ON186" s="23"/>
      <c r="OO186" s="23"/>
      <c r="OP186" s="23"/>
      <c r="OQ186" s="23"/>
      <c r="OR186" s="23"/>
      <c r="OS186" s="23"/>
      <c r="OT186" s="23"/>
      <c r="OU186" s="23"/>
      <c r="OV186" s="23"/>
      <c r="OW186" s="23"/>
      <c r="OX186" s="23"/>
      <c r="OY186" s="23"/>
      <c r="OZ186" s="23"/>
      <c r="PA186" s="23"/>
      <c r="PB186" s="23"/>
      <c r="PC186" s="23"/>
      <c r="PD186" s="23"/>
      <c r="PE186" s="23"/>
      <c r="PF186" s="23"/>
      <c r="PG186" s="23"/>
      <c r="PH186" s="23"/>
      <c r="PI186" s="23"/>
      <c r="PJ186" s="23"/>
      <c r="PK186" s="23"/>
      <c r="PL186" s="23"/>
      <c r="PM186" s="23"/>
      <c r="PN186" s="23"/>
      <c r="PO186" s="23"/>
      <c r="PP186" s="23"/>
      <c r="PQ186" s="23"/>
      <c r="PR186" s="23"/>
      <c r="PS186" s="23"/>
      <c r="PT186" s="23"/>
      <c r="PU186" s="23"/>
      <c r="PV186" s="23"/>
      <c r="PW186" s="23"/>
      <c r="PX186" s="23"/>
      <c r="PY186" s="23"/>
      <c r="PZ186" s="23"/>
      <c r="QA186" s="23"/>
      <c r="QB186" s="23"/>
      <c r="QC186" s="23"/>
      <c r="QD186" s="23"/>
      <c r="QE186" s="23"/>
      <c r="QF186" s="23"/>
      <c r="QG186" s="23"/>
      <c r="QH186" s="23"/>
      <c r="QI186" s="23"/>
      <c r="QJ186" s="23"/>
      <c r="QK186" s="23"/>
      <c r="QL186" s="23"/>
      <c r="QM186" s="23"/>
      <c r="QN186" s="23"/>
      <c r="QO186" s="23"/>
      <c r="QP186" s="23"/>
      <c r="QQ186" s="23"/>
      <c r="QR186" s="23"/>
      <c r="QS186" s="23"/>
      <c r="QT186" s="23"/>
      <c r="QU186" s="23"/>
      <c r="QV186" s="23"/>
      <c r="QW186" s="23"/>
      <c r="QX186" s="23"/>
      <c r="QY186" s="23"/>
      <c r="QZ186" s="23"/>
      <c r="RA186" s="23"/>
      <c r="RB186" s="23"/>
      <c r="RC186" s="23"/>
      <c r="RD186" s="23"/>
      <c r="RE186" s="23"/>
      <c r="RF186" s="23"/>
      <c r="RG186" s="23"/>
      <c r="RH186" s="23"/>
      <c r="RI186" s="23"/>
      <c r="RJ186" s="23"/>
      <c r="RK186" s="23"/>
      <c r="RL186" s="23"/>
      <c r="RM186" s="23"/>
      <c r="RN186" s="23"/>
      <c r="RO186" s="23"/>
      <c r="RP186" s="23"/>
      <c r="RQ186" s="23"/>
      <c r="RR186" s="23"/>
      <c r="RS186" s="23"/>
      <c r="RT186" s="23"/>
      <c r="RU186" s="23"/>
      <c r="RV186" s="23"/>
      <c r="RW186" s="23"/>
      <c r="RX186" s="23"/>
      <c r="RY186" s="23"/>
      <c r="RZ186" s="23"/>
      <c r="SA186" s="23"/>
      <c r="SB186" s="23"/>
      <c r="SC186" s="23"/>
      <c r="SD186" s="23"/>
      <c r="SE186" s="23"/>
      <c r="SF186" s="23"/>
      <c r="SG186" s="23"/>
      <c r="SH186" s="23"/>
      <c r="SI186" s="23"/>
      <c r="SJ186" s="23"/>
      <c r="SK186" s="23"/>
      <c r="SL186" s="23"/>
      <c r="SM186" s="23"/>
      <c r="SN186" s="23"/>
      <c r="SO186" s="23"/>
      <c r="SP186" s="23"/>
      <c r="SQ186" s="23"/>
      <c r="SR186" s="23"/>
      <c r="SS186" s="23"/>
      <c r="ST186" s="23"/>
      <c r="SU186" s="23"/>
      <c r="SV186" s="23"/>
      <c r="SW186" s="23"/>
      <c r="SX186" s="23"/>
      <c r="SY186" s="23"/>
      <c r="SZ186" s="23"/>
      <c r="TA186" s="23"/>
      <c r="TB186" s="23"/>
      <c r="TC186" s="23"/>
      <c r="TD186" s="23"/>
      <c r="TE186" s="23"/>
      <c r="TF186" s="23"/>
      <c r="TG186" s="23"/>
      <c r="TH186" s="23"/>
      <c r="TI186" s="23"/>
      <c r="TJ186" s="23"/>
      <c r="TK186" s="23"/>
      <c r="TL186" s="23"/>
      <c r="TM186" s="23"/>
      <c r="TN186" s="23"/>
      <c r="TO186" s="23"/>
      <c r="TP186" s="23"/>
      <c r="TQ186" s="23"/>
      <c r="TR186" s="23"/>
      <c r="TS186" s="23"/>
      <c r="TT186" s="23"/>
      <c r="TU186" s="23"/>
      <c r="TV186" s="23"/>
      <c r="TW186" s="23"/>
      <c r="TX186" s="23"/>
      <c r="TY186" s="23"/>
      <c r="TZ186" s="23"/>
      <c r="UA186" s="23"/>
      <c r="UB186" s="23"/>
      <c r="UC186" s="23"/>
      <c r="UD186" s="23"/>
      <c r="UE186" s="23"/>
      <c r="UF186" s="23"/>
      <c r="UG186" s="23"/>
      <c r="UH186" s="23"/>
      <c r="UI186" s="23"/>
      <c r="UJ186" s="23"/>
      <c r="UK186" s="23"/>
      <c r="UL186" s="23"/>
      <c r="UM186" s="23"/>
      <c r="UN186" s="23"/>
      <c r="UO186" s="23"/>
      <c r="UP186" s="23"/>
      <c r="UQ186" s="23"/>
      <c r="UR186" s="23"/>
      <c r="US186" s="23"/>
      <c r="UT186" s="23"/>
      <c r="UU186" s="23"/>
      <c r="UV186" s="23"/>
      <c r="UW186" s="23"/>
      <c r="UX186" s="23"/>
      <c r="UY186" s="23"/>
      <c r="UZ186" s="23"/>
      <c r="VA186" s="23"/>
      <c r="VB186" s="23"/>
      <c r="VC186" s="23"/>
      <c r="VD186" s="23"/>
      <c r="VE186" s="23"/>
      <c r="VF186" s="23"/>
      <c r="VG186" s="23"/>
      <c r="VH186" s="23"/>
      <c r="VI186" s="23"/>
      <c r="VJ186" s="23"/>
      <c r="VK186" s="23"/>
      <c r="VL186" s="23"/>
      <c r="VM186" s="23"/>
      <c r="VN186" s="23"/>
      <c r="VO186" s="23"/>
      <c r="VP186" s="23"/>
      <c r="VQ186" s="23"/>
      <c r="VR186" s="23"/>
      <c r="VS186" s="23"/>
      <c r="VT186" s="23"/>
      <c r="VU186" s="23"/>
      <c r="VV186" s="23"/>
      <c r="VW186" s="23"/>
      <c r="VX186" s="23"/>
      <c r="VY186" s="23"/>
      <c r="VZ186" s="23"/>
      <c r="WA186" s="23"/>
      <c r="WB186" s="23"/>
      <c r="WC186" s="23"/>
      <c r="WD186" s="23"/>
      <c r="WE186" s="23"/>
      <c r="WF186" s="23"/>
      <c r="WG186" s="23"/>
      <c r="WH186" s="23"/>
      <c r="WI186" s="23"/>
      <c r="WJ186" s="23"/>
      <c r="WK186" s="23"/>
      <c r="WL186" s="23"/>
      <c r="WM186" s="23"/>
      <c r="WN186" s="23"/>
      <c r="WO186" s="23"/>
      <c r="WP186" s="23"/>
      <c r="WQ186" s="23"/>
      <c r="WR186" s="23"/>
      <c r="WS186" s="23"/>
      <c r="WT186" s="23"/>
      <c r="WU186" s="23"/>
      <c r="WV186" s="23"/>
      <c r="WW186" s="23"/>
      <c r="WX186" s="23"/>
      <c r="WY186" s="23"/>
      <c r="WZ186" s="23"/>
      <c r="XA186" s="23"/>
      <c r="XB186" s="23"/>
      <c r="XC186" s="23"/>
      <c r="XD186" s="23"/>
      <c r="XE186" s="23"/>
      <c r="XF186" s="23"/>
      <c r="XG186" s="23"/>
      <c r="XH186" s="23"/>
      <c r="XI186" s="23"/>
      <c r="XJ186" s="23"/>
      <c r="XK186" s="23"/>
      <c r="XL186" s="23"/>
      <c r="XM186" s="23"/>
      <c r="XN186" s="23"/>
      <c r="XO186" s="23"/>
      <c r="XP186" s="23"/>
      <c r="XQ186" s="23"/>
      <c r="XR186" s="23"/>
      <c r="XS186" s="23"/>
      <c r="XT186" s="23"/>
      <c r="XU186" s="23"/>
      <c r="XV186" s="23"/>
      <c r="XW186" s="23"/>
      <c r="XX186" s="23"/>
      <c r="XY186" s="23"/>
      <c r="XZ186" s="23"/>
      <c r="YA186" s="23"/>
      <c r="YB186" s="23"/>
      <c r="YC186" s="23"/>
      <c r="YD186" s="23"/>
      <c r="YE186" s="23"/>
      <c r="YF186" s="23"/>
      <c r="YG186" s="23"/>
      <c r="YH186" s="23"/>
      <c r="YI186" s="23"/>
      <c r="YJ186" s="23"/>
      <c r="YK186" s="23"/>
      <c r="YL186" s="23"/>
      <c r="YM186" s="23"/>
      <c r="YN186" s="23"/>
      <c r="YO186" s="23"/>
      <c r="YP186" s="23"/>
      <c r="YQ186" s="23"/>
      <c r="YR186" s="23"/>
      <c r="YS186" s="23"/>
      <c r="YT186" s="23"/>
      <c r="YU186" s="23"/>
      <c r="YV186" s="23"/>
      <c r="YW186" s="23"/>
      <c r="YX186" s="23"/>
      <c r="YY186" s="23"/>
      <c r="YZ186" s="23"/>
      <c r="ZA186" s="23"/>
      <c r="ZB186" s="23"/>
      <c r="ZC186" s="23"/>
      <c r="ZD186" s="23"/>
      <c r="ZE186" s="23"/>
      <c r="ZF186" s="23"/>
      <c r="ZG186" s="23"/>
      <c r="ZH186" s="23"/>
    </row>
    <row r="187" spans="1:684" s="20" customFormat="1" ht="13.55" customHeight="1">
      <c r="A187" s="587"/>
      <c r="B187" s="260" t="s">
        <v>8</v>
      </c>
      <c r="C187" s="269">
        <v>2246417</v>
      </c>
      <c r="D187" s="71">
        <v>7.2715451529010711E-3</v>
      </c>
      <c r="E187" s="252">
        <v>1145</v>
      </c>
      <c r="F187" s="71">
        <v>-0.1976173791170287</v>
      </c>
      <c r="G187" s="80">
        <v>673</v>
      </c>
      <c r="H187" s="71">
        <v>2.7480916030534264E-2</v>
      </c>
      <c r="I187" s="80">
        <v>214</v>
      </c>
      <c r="J187" s="71">
        <v>0.32098765432098775</v>
      </c>
      <c r="K187" s="249">
        <v>65</v>
      </c>
      <c r="L187" s="71">
        <v>-0.33673469387755106</v>
      </c>
      <c r="M187" s="249">
        <v>3024</v>
      </c>
      <c r="N187" s="71">
        <v>2.7149877149877151</v>
      </c>
      <c r="O187" s="80"/>
      <c r="P187" s="71"/>
      <c r="Q187" s="252"/>
      <c r="R187" s="71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  <c r="IW187" s="23"/>
      <c r="IX187" s="23"/>
      <c r="IY187" s="23"/>
      <c r="IZ187" s="23"/>
      <c r="JA187" s="23"/>
      <c r="JB187" s="23"/>
      <c r="JC187" s="23"/>
      <c r="JD187" s="23"/>
      <c r="JE187" s="23"/>
      <c r="JF187" s="23"/>
      <c r="JG187" s="23"/>
      <c r="JH187" s="23"/>
      <c r="JI187" s="23"/>
      <c r="JJ187" s="23"/>
      <c r="JK187" s="23"/>
      <c r="JL187" s="23"/>
      <c r="JM187" s="23"/>
      <c r="JN187" s="23"/>
      <c r="JO187" s="23"/>
      <c r="JP187" s="23"/>
      <c r="JQ187" s="23"/>
      <c r="JR187" s="23"/>
      <c r="JS187" s="23"/>
      <c r="JT187" s="23"/>
      <c r="JU187" s="23"/>
      <c r="JV187" s="23"/>
      <c r="JW187" s="23"/>
      <c r="JX187" s="23"/>
      <c r="JY187" s="23"/>
      <c r="JZ187" s="23"/>
      <c r="KA187" s="23"/>
      <c r="KB187" s="23"/>
      <c r="KC187" s="23"/>
      <c r="KD187" s="23"/>
      <c r="KE187" s="23"/>
      <c r="KF187" s="23"/>
      <c r="KG187" s="23"/>
      <c r="KH187" s="23"/>
      <c r="KI187" s="23"/>
      <c r="KJ187" s="23"/>
      <c r="KK187" s="23"/>
      <c r="KL187" s="23"/>
      <c r="KM187" s="23"/>
      <c r="KN187" s="23"/>
      <c r="KO187" s="23"/>
      <c r="KP187" s="23"/>
      <c r="KQ187" s="23"/>
      <c r="KR187" s="23"/>
      <c r="KS187" s="23"/>
      <c r="KT187" s="23"/>
      <c r="KU187" s="23"/>
      <c r="KV187" s="23"/>
      <c r="KW187" s="23"/>
      <c r="KX187" s="23"/>
      <c r="KY187" s="23"/>
      <c r="KZ187" s="23"/>
      <c r="LA187" s="23"/>
      <c r="LB187" s="23"/>
      <c r="LC187" s="23"/>
      <c r="LD187" s="23"/>
      <c r="LE187" s="23"/>
      <c r="LF187" s="23"/>
      <c r="LG187" s="23"/>
      <c r="LH187" s="23"/>
      <c r="LI187" s="23"/>
      <c r="LJ187" s="23"/>
      <c r="LK187" s="23"/>
      <c r="LL187" s="23"/>
      <c r="LM187" s="23"/>
      <c r="LN187" s="23"/>
      <c r="LO187" s="23"/>
      <c r="LP187" s="23"/>
      <c r="LQ187" s="23"/>
      <c r="LR187" s="23"/>
      <c r="LS187" s="23"/>
      <c r="LT187" s="23"/>
      <c r="LU187" s="23"/>
      <c r="LV187" s="23"/>
      <c r="LW187" s="23"/>
      <c r="LX187" s="23"/>
      <c r="LY187" s="23"/>
      <c r="LZ187" s="23"/>
      <c r="MA187" s="23"/>
      <c r="MB187" s="23"/>
      <c r="MC187" s="23"/>
      <c r="MD187" s="23"/>
      <c r="ME187" s="23"/>
      <c r="MF187" s="23"/>
      <c r="MG187" s="23"/>
      <c r="MH187" s="23"/>
      <c r="MI187" s="23"/>
      <c r="MJ187" s="23"/>
      <c r="MK187" s="23"/>
      <c r="ML187" s="23"/>
      <c r="MM187" s="23"/>
      <c r="MN187" s="23"/>
      <c r="MO187" s="23"/>
      <c r="MP187" s="23"/>
      <c r="MQ187" s="23"/>
      <c r="MR187" s="23"/>
      <c r="MS187" s="23"/>
      <c r="MT187" s="23"/>
      <c r="MU187" s="23"/>
      <c r="MV187" s="23"/>
      <c r="MW187" s="23"/>
      <c r="MX187" s="23"/>
      <c r="MY187" s="23"/>
      <c r="MZ187" s="23"/>
      <c r="NA187" s="23"/>
      <c r="NB187" s="23"/>
      <c r="NC187" s="23"/>
      <c r="ND187" s="23"/>
      <c r="NE187" s="23"/>
      <c r="NF187" s="23"/>
      <c r="NG187" s="23"/>
      <c r="NH187" s="23"/>
      <c r="NI187" s="23"/>
      <c r="NJ187" s="23"/>
      <c r="NK187" s="23"/>
      <c r="NL187" s="23"/>
      <c r="NM187" s="23"/>
      <c r="NN187" s="23"/>
      <c r="NO187" s="23"/>
      <c r="NP187" s="23"/>
      <c r="NQ187" s="23"/>
      <c r="NR187" s="23"/>
      <c r="NS187" s="23"/>
      <c r="NT187" s="23"/>
      <c r="NU187" s="23"/>
      <c r="NV187" s="23"/>
      <c r="NW187" s="23"/>
      <c r="NX187" s="23"/>
      <c r="NY187" s="23"/>
      <c r="NZ187" s="23"/>
      <c r="OA187" s="23"/>
      <c r="OB187" s="23"/>
      <c r="OC187" s="23"/>
      <c r="OD187" s="23"/>
      <c r="OE187" s="23"/>
      <c r="OF187" s="23"/>
      <c r="OG187" s="23"/>
      <c r="OH187" s="23"/>
      <c r="OI187" s="23"/>
      <c r="OJ187" s="23"/>
      <c r="OK187" s="23"/>
      <c r="OL187" s="23"/>
      <c r="OM187" s="23"/>
      <c r="ON187" s="23"/>
      <c r="OO187" s="23"/>
      <c r="OP187" s="23"/>
      <c r="OQ187" s="23"/>
      <c r="OR187" s="23"/>
      <c r="OS187" s="23"/>
      <c r="OT187" s="23"/>
      <c r="OU187" s="23"/>
      <c r="OV187" s="23"/>
      <c r="OW187" s="23"/>
      <c r="OX187" s="23"/>
      <c r="OY187" s="23"/>
      <c r="OZ187" s="23"/>
      <c r="PA187" s="23"/>
      <c r="PB187" s="23"/>
      <c r="PC187" s="23"/>
      <c r="PD187" s="23"/>
      <c r="PE187" s="23"/>
      <c r="PF187" s="23"/>
      <c r="PG187" s="23"/>
      <c r="PH187" s="23"/>
      <c r="PI187" s="23"/>
      <c r="PJ187" s="23"/>
      <c r="PK187" s="23"/>
      <c r="PL187" s="23"/>
      <c r="PM187" s="23"/>
      <c r="PN187" s="23"/>
      <c r="PO187" s="23"/>
      <c r="PP187" s="23"/>
      <c r="PQ187" s="23"/>
      <c r="PR187" s="23"/>
      <c r="PS187" s="23"/>
      <c r="PT187" s="23"/>
      <c r="PU187" s="23"/>
      <c r="PV187" s="23"/>
      <c r="PW187" s="23"/>
      <c r="PX187" s="23"/>
      <c r="PY187" s="23"/>
      <c r="PZ187" s="23"/>
      <c r="QA187" s="23"/>
      <c r="QB187" s="23"/>
      <c r="QC187" s="23"/>
      <c r="QD187" s="23"/>
      <c r="QE187" s="23"/>
      <c r="QF187" s="23"/>
      <c r="QG187" s="23"/>
      <c r="QH187" s="23"/>
      <c r="QI187" s="23"/>
      <c r="QJ187" s="23"/>
      <c r="QK187" s="23"/>
      <c r="QL187" s="23"/>
      <c r="QM187" s="23"/>
      <c r="QN187" s="23"/>
      <c r="QO187" s="23"/>
      <c r="QP187" s="23"/>
      <c r="QQ187" s="23"/>
      <c r="QR187" s="23"/>
      <c r="QS187" s="23"/>
      <c r="QT187" s="23"/>
      <c r="QU187" s="23"/>
      <c r="QV187" s="23"/>
      <c r="QW187" s="23"/>
      <c r="QX187" s="23"/>
      <c r="QY187" s="23"/>
      <c r="QZ187" s="23"/>
      <c r="RA187" s="23"/>
      <c r="RB187" s="23"/>
      <c r="RC187" s="23"/>
      <c r="RD187" s="23"/>
      <c r="RE187" s="23"/>
      <c r="RF187" s="23"/>
      <c r="RG187" s="23"/>
      <c r="RH187" s="23"/>
      <c r="RI187" s="23"/>
      <c r="RJ187" s="23"/>
      <c r="RK187" s="23"/>
      <c r="RL187" s="23"/>
      <c r="RM187" s="23"/>
      <c r="RN187" s="23"/>
      <c r="RO187" s="23"/>
      <c r="RP187" s="23"/>
      <c r="RQ187" s="23"/>
      <c r="RR187" s="23"/>
      <c r="RS187" s="23"/>
      <c r="RT187" s="23"/>
      <c r="RU187" s="23"/>
      <c r="RV187" s="23"/>
      <c r="RW187" s="23"/>
      <c r="RX187" s="23"/>
      <c r="RY187" s="23"/>
      <c r="RZ187" s="23"/>
      <c r="SA187" s="23"/>
      <c r="SB187" s="23"/>
      <c r="SC187" s="23"/>
      <c r="SD187" s="23"/>
      <c r="SE187" s="23"/>
      <c r="SF187" s="23"/>
      <c r="SG187" s="23"/>
      <c r="SH187" s="23"/>
      <c r="SI187" s="23"/>
      <c r="SJ187" s="23"/>
      <c r="SK187" s="23"/>
      <c r="SL187" s="23"/>
      <c r="SM187" s="23"/>
      <c r="SN187" s="23"/>
      <c r="SO187" s="23"/>
      <c r="SP187" s="23"/>
      <c r="SQ187" s="23"/>
      <c r="SR187" s="23"/>
      <c r="SS187" s="23"/>
      <c r="ST187" s="23"/>
      <c r="SU187" s="23"/>
      <c r="SV187" s="23"/>
      <c r="SW187" s="23"/>
      <c r="SX187" s="23"/>
      <c r="SY187" s="23"/>
      <c r="SZ187" s="23"/>
      <c r="TA187" s="23"/>
      <c r="TB187" s="23"/>
      <c r="TC187" s="23"/>
      <c r="TD187" s="23"/>
      <c r="TE187" s="23"/>
      <c r="TF187" s="23"/>
      <c r="TG187" s="23"/>
      <c r="TH187" s="23"/>
      <c r="TI187" s="23"/>
      <c r="TJ187" s="23"/>
      <c r="TK187" s="23"/>
      <c r="TL187" s="23"/>
      <c r="TM187" s="23"/>
      <c r="TN187" s="23"/>
      <c r="TO187" s="23"/>
      <c r="TP187" s="23"/>
      <c r="TQ187" s="23"/>
      <c r="TR187" s="23"/>
      <c r="TS187" s="23"/>
      <c r="TT187" s="23"/>
      <c r="TU187" s="23"/>
      <c r="TV187" s="23"/>
      <c r="TW187" s="23"/>
      <c r="TX187" s="23"/>
      <c r="TY187" s="23"/>
      <c r="TZ187" s="23"/>
      <c r="UA187" s="23"/>
      <c r="UB187" s="23"/>
      <c r="UC187" s="23"/>
      <c r="UD187" s="23"/>
      <c r="UE187" s="23"/>
      <c r="UF187" s="23"/>
      <c r="UG187" s="23"/>
      <c r="UH187" s="23"/>
      <c r="UI187" s="23"/>
      <c r="UJ187" s="23"/>
      <c r="UK187" s="23"/>
      <c r="UL187" s="23"/>
      <c r="UM187" s="23"/>
      <c r="UN187" s="23"/>
      <c r="UO187" s="23"/>
      <c r="UP187" s="23"/>
      <c r="UQ187" s="23"/>
      <c r="UR187" s="23"/>
      <c r="US187" s="23"/>
      <c r="UT187" s="23"/>
      <c r="UU187" s="23"/>
      <c r="UV187" s="23"/>
      <c r="UW187" s="23"/>
      <c r="UX187" s="23"/>
      <c r="UY187" s="23"/>
      <c r="UZ187" s="23"/>
      <c r="VA187" s="23"/>
      <c r="VB187" s="23"/>
      <c r="VC187" s="23"/>
      <c r="VD187" s="23"/>
      <c r="VE187" s="23"/>
      <c r="VF187" s="23"/>
      <c r="VG187" s="23"/>
      <c r="VH187" s="23"/>
      <c r="VI187" s="23"/>
      <c r="VJ187" s="23"/>
      <c r="VK187" s="23"/>
      <c r="VL187" s="23"/>
      <c r="VM187" s="23"/>
      <c r="VN187" s="23"/>
      <c r="VO187" s="23"/>
      <c r="VP187" s="23"/>
      <c r="VQ187" s="23"/>
      <c r="VR187" s="23"/>
      <c r="VS187" s="23"/>
      <c r="VT187" s="23"/>
      <c r="VU187" s="23"/>
      <c r="VV187" s="23"/>
      <c r="VW187" s="23"/>
      <c r="VX187" s="23"/>
      <c r="VY187" s="23"/>
      <c r="VZ187" s="23"/>
      <c r="WA187" s="23"/>
      <c r="WB187" s="23"/>
      <c r="WC187" s="23"/>
      <c r="WD187" s="23"/>
      <c r="WE187" s="23"/>
      <c r="WF187" s="23"/>
      <c r="WG187" s="23"/>
      <c r="WH187" s="23"/>
      <c r="WI187" s="23"/>
      <c r="WJ187" s="23"/>
      <c r="WK187" s="23"/>
      <c r="WL187" s="23"/>
      <c r="WM187" s="23"/>
      <c r="WN187" s="23"/>
      <c r="WO187" s="23"/>
      <c r="WP187" s="23"/>
      <c r="WQ187" s="23"/>
      <c r="WR187" s="23"/>
      <c r="WS187" s="23"/>
      <c r="WT187" s="23"/>
      <c r="WU187" s="23"/>
      <c r="WV187" s="23"/>
      <c r="WW187" s="23"/>
      <c r="WX187" s="23"/>
      <c r="WY187" s="23"/>
      <c r="WZ187" s="23"/>
      <c r="XA187" s="23"/>
      <c r="XB187" s="23"/>
      <c r="XC187" s="23"/>
      <c r="XD187" s="23"/>
      <c r="XE187" s="23"/>
      <c r="XF187" s="23"/>
      <c r="XG187" s="23"/>
      <c r="XH187" s="23"/>
      <c r="XI187" s="23"/>
      <c r="XJ187" s="23"/>
      <c r="XK187" s="23"/>
      <c r="XL187" s="23"/>
      <c r="XM187" s="23"/>
      <c r="XN187" s="23"/>
      <c r="XO187" s="23"/>
      <c r="XP187" s="23"/>
      <c r="XQ187" s="23"/>
      <c r="XR187" s="23"/>
      <c r="XS187" s="23"/>
      <c r="XT187" s="23"/>
      <c r="XU187" s="23"/>
      <c r="XV187" s="23"/>
      <c r="XW187" s="23"/>
      <c r="XX187" s="23"/>
      <c r="XY187" s="23"/>
      <c r="XZ187" s="23"/>
      <c r="YA187" s="23"/>
      <c r="YB187" s="23"/>
      <c r="YC187" s="23"/>
      <c r="YD187" s="23"/>
      <c r="YE187" s="23"/>
      <c r="YF187" s="23"/>
      <c r="YG187" s="23"/>
      <c r="YH187" s="23"/>
      <c r="YI187" s="23"/>
      <c r="YJ187" s="23"/>
      <c r="YK187" s="23"/>
      <c r="YL187" s="23"/>
      <c r="YM187" s="23"/>
      <c r="YN187" s="23"/>
      <c r="YO187" s="23"/>
      <c r="YP187" s="23"/>
      <c r="YQ187" s="23"/>
      <c r="YR187" s="23"/>
      <c r="YS187" s="23"/>
      <c r="YT187" s="23"/>
      <c r="YU187" s="23"/>
      <c r="YV187" s="23"/>
      <c r="YW187" s="23"/>
      <c r="YX187" s="23"/>
      <c r="YY187" s="23"/>
      <c r="YZ187" s="23"/>
      <c r="ZA187" s="23"/>
      <c r="ZB187" s="23"/>
      <c r="ZC187" s="23"/>
      <c r="ZD187" s="23"/>
      <c r="ZE187" s="23"/>
      <c r="ZF187" s="23"/>
      <c r="ZG187" s="23"/>
      <c r="ZH187" s="23"/>
    </row>
    <row r="188" spans="1:684" s="20" customFormat="1" ht="13.55" customHeight="1">
      <c r="A188" s="587"/>
      <c r="B188" s="260" t="s">
        <v>9</v>
      </c>
      <c r="C188" s="269">
        <v>2401204</v>
      </c>
      <c r="D188" s="71">
        <v>2.9867921331809377E-2</v>
      </c>
      <c r="E188" s="252">
        <v>1126</v>
      </c>
      <c r="F188" s="71">
        <v>-0.12509712509712512</v>
      </c>
      <c r="G188" s="80">
        <v>542</v>
      </c>
      <c r="H188" s="71">
        <v>-0.11147540983606552</v>
      </c>
      <c r="I188" s="80">
        <v>152</v>
      </c>
      <c r="J188" s="71">
        <v>4.8275862068965614E-2</v>
      </c>
      <c r="K188" s="249">
        <v>69</v>
      </c>
      <c r="L188" s="71">
        <v>-0.36111111111111116</v>
      </c>
      <c r="M188" s="249">
        <v>1228</v>
      </c>
      <c r="N188" s="71">
        <v>-0.55667870036101075</v>
      </c>
      <c r="O188" s="80"/>
      <c r="P188" s="71"/>
      <c r="Q188" s="252"/>
      <c r="R188" s="71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  <c r="IW188" s="23"/>
      <c r="IX188" s="23"/>
      <c r="IY188" s="23"/>
      <c r="IZ188" s="23"/>
      <c r="JA188" s="23"/>
      <c r="JB188" s="23"/>
      <c r="JC188" s="23"/>
      <c r="JD188" s="23"/>
      <c r="JE188" s="23"/>
      <c r="JF188" s="23"/>
      <c r="JG188" s="23"/>
      <c r="JH188" s="23"/>
      <c r="JI188" s="23"/>
      <c r="JJ188" s="23"/>
      <c r="JK188" s="23"/>
      <c r="JL188" s="23"/>
      <c r="JM188" s="23"/>
      <c r="JN188" s="23"/>
      <c r="JO188" s="23"/>
      <c r="JP188" s="23"/>
      <c r="JQ188" s="23"/>
      <c r="JR188" s="23"/>
      <c r="JS188" s="23"/>
      <c r="JT188" s="23"/>
      <c r="JU188" s="23"/>
      <c r="JV188" s="23"/>
      <c r="JW188" s="23"/>
      <c r="JX188" s="23"/>
      <c r="JY188" s="23"/>
      <c r="JZ188" s="23"/>
      <c r="KA188" s="23"/>
      <c r="KB188" s="23"/>
      <c r="KC188" s="23"/>
      <c r="KD188" s="23"/>
      <c r="KE188" s="23"/>
      <c r="KF188" s="23"/>
      <c r="KG188" s="23"/>
      <c r="KH188" s="23"/>
      <c r="KI188" s="23"/>
      <c r="KJ188" s="23"/>
      <c r="KK188" s="23"/>
      <c r="KL188" s="23"/>
      <c r="KM188" s="23"/>
      <c r="KN188" s="23"/>
      <c r="KO188" s="23"/>
      <c r="KP188" s="23"/>
      <c r="KQ188" s="23"/>
      <c r="KR188" s="23"/>
      <c r="KS188" s="23"/>
      <c r="KT188" s="23"/>
      <c r="KU188" s="23"/>
      <c r="KV188" s="23"/>
      <c r="KW188" s="23"/>
      <c r="KX188" s="23"/>
      <c r="KY188" s="23"/>
      <c r="KZ188" s="23"/>
      <c r="LA188" s="23"/>
      <c r="LB188" s="23"/>
      <c r="LC188" s="23"/>
      <c r="LD188" s="23"/>
      <c r="LE188" s="23"/>
      <c r="LF188" s="23"/>
      <c r="LG188" s="23"/>
      <c r="LH188" s="23"/>
      <c r="LI188" s="23"/>
      <c r="LJ188" s="23"/>
      <c r="LK188" s="23"/>
      <c r="LL188" s="23"/>
      <c r="LM188" s="23"/>
      <c r="LN188" s="23"/>
      <c r="LO188" s="23"/>
      <c r="LP188" s="23"/>
      <c r="LQ188" s="23"/>
      <c r="LR188" s="23"/>
      <c r="LS188" s="23"/>
      <c r="LT188" s="23"/>
      <c r="LU188" s="23"/>
      <c r="LV188" s="23"/>
      <c r="LW188" s="23"/>
      <c r="LX188" s="23"/>
      <c r="LY188" s="23"/>
      <c r="LZ188" s="23"/>
      <c r="MA188" s="23"/>
      <c r="MB188" s="23"/>
      <c r="MC188" s="23"/>
      <c r="MD188" s="23"/>
      <c r="ME188" s="23"/>
      <c r="MF188" s="23"/>
      <c r="MG188" s="23"/>
      <c r="MH188" s="23"/>
      <c r="MI188" s="23"/>
      <c r="MJ188" s="23"/>
      <c r="MK188" s="23"/>
      <c r="ML188" s="23"/>
      <c r="MM188" s="23"/>
      <c r="MN188" s="23"/>
      <c r="MO188" s="23"/>
      <c r="MP188" s="23"/>
      <c r="MQ188" s="23"/>
      <c r="MR188" s="23"/>
      <c r="MS188" s="23"/>
      <c r="MT188" s="23"/>
      <c r="MU188" s="23"/>
      <c r="MV188" s="23"/>
      <c r="MW188" s="23"/>
      <c r="MX188" s="23"/>
      <c r="MY188" s="23"/>
      <c r="MZ188" s="23"/>
      <c r="NA188" s="23"/>
      <c r="NB188" s="23"/>
      <c r="NC188" s="23"/>
      <c r="ND188" s="23"/>
      <c r="NE188" s="23"/>
      <c r="NF188" s="23"/>
      <c r="NG188" s="23"/>
      <c r="NH188" s="23"/>
      <c r="NI188" s="23"/>
      <c r="NJ188" s="23"/>
      <c r="NK188" s="23"/>
      <c r="NL188" s="23"/>
      <c r="NM188" s="23"/>
      <c r="NN188" s="23"/>
      <c r="NO188" s="23"/>
      <c r="NP188" s="23"/>
      <c r="NQ188" s="23"/>
      <c r="NR188" s="23"/>
      <c r="NS188" s="23"/>
      <c r="NT188" s="23"/>
      <c r="NU188" s="23"/>
      <c r="NV188" s="23"/>
      <c r="NW188" s="23"/>
      <c r="NX188" s="23"/>
      <c r="NY188" s="23"/>
      <c r="NZ188" s="23"/>
      <c r="OA188" s="23"/>
      <c r="OB188" s="23"/>
      <c r="OC188" s="23"/>
      <c r="OD188" s="23"/>
      <c r="OE188" s="23"/>
      <c r="OF188" s="23"/>
      <c r="OG188" s="23"/>
      <c r="OH188" s="23"/>
      <c r="OI188" s="23"/>
      <c r="OJ188" s="23"/>
      <c r="OK188" s="23"/>
      <c r="OL188" s="23"/>
      <c r="OM188" s="23"/>
      <c r="ON188" s="23"/>
      <c r="OO188" s="23"/>
      <c r="OP188" s="23"/>
      <c r="OQ188" s="23"/>
      <c r="OR188" s="23"/>
      <c r="OS188" s="23"/>
      <c r="OT188" s="23"/>
      <c r="OU188" s="23"/>
      <c r="OV188" s="23"/>
      <c r="OW188" s="23"/>
      <c r="OX188" s="23"/>
      <c r="OY188" s="23"/>
      <c r="OZ188" s="23"/>
      <c r="PA188" s="23"/>
      <c r="PB188" s="23"/>
      <c r="PC188" s="23"/>
      <c r="PD188" s="23"/>
      <c r="PE188" s="23"/>
      <c r="PF188" s="23"/>
      <c r="PG188" s="23"/>
      <c r="PH188" s="23"/>
      <c r="PI188" s="23"/>
      <c r="PJ188" s="23"/>
      <c r="PK188" s="23"/>
      <c r="PL188" s="23"/>
      <c r="PM188" s="23"/>
      <c r="PN188" s="23"/>
      <c r="PO188" s="23"/>
      <c r="PP188" s="23"/>
      <c r="PQ188" s="23"/>
      <c r="PR188" s="23"/>
      <c r="PS188" s="23"/>
      <c r="PT188" s="23"/>
      <c r="PU188" s="23"/>
      <c r="PV188" s="23"/>
      <c r="PW188" s="23"/>
      <c r="PX188" s="23"/>
      <c r="PY188" s="23"/>
      <c r="PZ188" s="23"/>
      <c r="QA188" s="23"/>
      <c r="QB188" s="23"/>
      <c r="QC188" s="23"/>
      <c r="QD188" s="23"/>
      <c r="QE188" s="23"/>
      <c r="QF188" s="23"/>
      <c r="QG188" s="23"/>
      <c r="QH188" s="23"/>
      <c r="QI188" s="23"/>
      <c r="QJ188" s="23"/>
      <c r="QK188" s="23"/>
      <c r="QL188" s="23"/>
      <c r="QM188" s="23"/>
      <c r="QN188" s="23"/>
      <c r="QO188" s="23"/>
      <c r="QP188" s="23"/>
      <c r="QQ188" s="23"/>
      <c r="QR188" s="23"/>
      <c r="QS188" s="23"/>
      <c r="QT188" s="23"/>
      <c r="QU188" s="23"/>
      <c r="QV188" s="23"/>
      <c r="QW188" s="23"/>
      <c r="QX188" s="23"/>
      <c r="QY188" s="23"/>
      <c r="QZ188" s="23"/>
      <c r="RA188" s="23"/>
      <c r="RB188" s="23"/>
      <c r="RC188" s="23"/>
      <c r="RD188" s="23"/>
      <c r="RE188" s="23"/>
      <c r="RF188" s="23"/>
      <c r="RG188" s="23"/>
      <c r="RH188" s="23"/>
      <c r="RI188" s="23"/>
      <c r="RJ188" s="23"/>
      <c r="RK188" s="23"/>
      <c r="RL188" s="23"/>
      <c r="RM188" s="23"/>
      <c r="RN188" s="23"/>
      <c r="RO188" s="23"/>
      <c r="RP188" s="23"/>
      <c r="RQ188" s="23"/>
      <c r="RR188" s="23"/>
      <c r="RS188" s="23"/>
      <c r="RT188" s="23"/>
      <c r="RU188" s="23"/>
      <c r="RV188" s="23"/>
      <c r="RW188" s="23"/>
      <c r="RX188" s="23"/>
      <c r="RY188" s="23"/>
      <c r="RZ188" s="23"/>
      <c r="SA188" s="23"/>
      <c r="SB188" s="23"/>
      <c r="SC188" s="23"/>
      <c r="SD188" s="23"/>
      <c r="SE188" s="23"/>
      <c r="SF188" s="23"/>
      <c r="SG188" s="23"/>
      <c r="SH188" s="23"/>
      <c r="SI188" s="23"/>
      <c r="SJ188" s="23"/>
      <c r="SK188" s="23"/>
      <c r="SL188" s="23"/>
      <c r="SM188" s="23"/>
      <c r="SN188" s="23"/>
      <c r="SO188" s="23"/>
      <c r="SP188" s="23"/>
      <c r="SQ188" s="23"/>
      <c r="SR188" s="23"/>
      <c r="SS188" s="23"/>
      <c r="ST188" s="23"/>
      <c r="SU188" s="23"/>
      <c r="SV188" s="23"/>
      <c r="SW188" s="23"/>
      <c r="SX188" s="23"/>
      <c r="SY188" s="23"/>
      <c r="SZ188" s="23"/>
      <c r="TA188" s="23"/>
      <c r="TB188" s="23"/>
      <c r="TC188" s="23"/>
      <c r="TD188" s="23"/>
      <c r="TE188" s="23"/>
      <c r="TF188" s="23"/>
      <c r="TG188" s="23"/>
      <c r="TH188" s="23"/>
      <c r="TI188" s="23"/>
      <c r="TJ188" s="23"/>
      <c r="TK188" s="23"/>
      <c r="TL188" s="23"/>
      <c r="TM188" s="23"/>
      <c r="TN188" s="23"/>
      <c r="TO188" s="23"/>
      <c r="TP188" s="23"/>
      <c r="TQ188" s="23"/>
      <c r="TR188" s="23"/>
      <c r="TS188" s="23"/>
      <c r="TT188" s="23"/>
      <c r="TU188" s="23"/>
      <c r="TV188" s="23"/>
      <c r="TW188" s="23"/>
      <c r="TX188" s="23"/>
      <c r="TY188" s="23"/>
      <c r="TZ188" s="23"/>
      <c r="UA188" s="23"/>
      <c r="UB188" s="23"/>
      <c r="UC188" s="23"/>
      <c r="UD188" s="23"/>
      <c r="UE188" s="23"/>
      <c r="UF188" s="23"/>
      <c r="UG188" s="23"/>
      <c r="UH188" s="23"/>
      <c r="UI188" s="23"/>
      <c r="UJ188" s="23"/>
      <c r="UK188" s="23"/>
      <c r="UL188" s="23"/>
      <c r="UM188" s="23"/>
      <c r="UN188" s="23"/>
      <c r="UO188" s="23"/>
      <c r="UP188" s="23"/>
      <c r="UQ188" s="23"/>
      <c r="UR188" s="23"/>
      <c r="US188" s="23"/>
      <c r="UT188" s="23"/>
      <c r="UU188" s="23"/>
      <c r="UV188" s="23"/>
      <c r="UW188" s="23"/>
      <c r="UX188" s="23"/>
      <c r="UY188" s="23"/>
      <c r="UZ188" s="23"/>
      <c r="VA188" s="23"/>
      <c r="VB188" s="23"/>
      <c r="VC188" s="23"/>
      <c r="VD188" s="23"/>
      <c r="VE188" s="23"/>
      <c r="VF188" s="23"/>
      <c r="VG188" s="23"/>
      <c r="VH188" s="23"/>
      <c r="VI188" s="23"/>
      <c r="VJ188" s="23"/>
      <c r="VK188" s="23"/>
      <c r="VL188" s="23"/>
      <c r="VM188" s="23"/>
      <c r="VN188" s="23"/>
      <c r="VO188" s="23"/>
      <c r="VP188" s="23"/>
      <c r="VQ188" s="23"/>
      <c r="VR188" s="23"/>
      <c r="VS188" s="23"/>
      <c r="VT188" s="23"/>
      <c r="VU188" s="23"/>
      <c r="VV188" s="23"/>
      <c r="VW188" s="23"/>
      <c r="VX188" s="23"/>
      <c r="VY188" s="23"/>
      <c r="VZ188" s="23"/>
      <c r="WA188" s="23"/>
      <c r="WB188" s="23"/>
      <c r="WC188" s="23"/>
      <c r="WD188" s="23"/>
      <c r="WE188" s="23"/>
      <c r="WF188" s="23"/>
      <c r="WG188" s="23"/>
      <c r="WH188" s="23"/>
      <c r="WI188" s="23"/>
      <c r="WJ188" s="23"/>
      <c r="WK188" s="23"/>
      <c r="WL188" s="23"/>
      <c r="WM188" s="23"/>
      <c r="WN188" s="23"/>
      <c r="WO188" s="23"/>
      <c r="WP188" s="23"/>
      <c r="WQ188" s="23"/>
      <c r="WR188" s="23"/>
      <c r="WS188" s="23"/>
      <c r="WT188" s="23"/>
      <c r="WU188" s="23"/>
      <c r="WV188" s="23"/>
      <c r="WW188" s="23"/>
      <c r="WX188" s="23"/>
      <c r="WY188" s="23"/>
      <c r="WZ188" s="23"/>
      <c r="XA188" s="23"/>
      <c r="XB188" s="23"/>
      <c r="XC188" s="23"/>
      <c r="XD188" s="23"/>
      <c r="XE188" s="23"/>
      <c r="XF188" s="23"/>
      <c r="XG188" s="23"/>
      <c r="XH188" s="23"/>
      <c r="XI188" s="23"/>
      <c r="XJ188" s="23"/>
      <c r="XK188" s="23"/>
      <c r="XL188" s="23"/>
      <c r="XM188" s="23"/>
      <c r="XN188" s="23"/>
      <c r="XO188" s="23"/>
      <c r="XP188" s="23"/>
      <c r="XQ188" s="23"/>
      <c r="XR188" s="23"/>
      <c r="XS188" s="23"/>
      <c r="XT188" s="23"/>
      <c r="XU188" s="23"/>
      <c r="XV188" s="23"/>
      <c r="XW188" s="23"/>
      <c r="XX188" s="23"/>
      <c r="XY188" s="23"/>
      <c r="XZ188" s="23"/>
      <c r="YA188" s="23"/>
      <c r="YB188" s="23"/>
      <c r="YC188" s="23"/>
      <c r="YD188" s="23"/>
      <c r="YE188" s="23"/>
      <c r="YF188" s="23"/>
      <c r="YG188" s="23"/>
      <c r="YH188" s="23"/>
      <c r="YI188" s="23"/>
      <c r="YJ188" s="23"/>
      <c r="YK188" s="23"/>
      <c r="YL188" s="23"/>
      <c r="YM188" s="23"/>
      <c r="YN188" s="23"/>
      <c r="YO188" s="23"/>
      <c r="YP188" s="23"/>
      <c r="YQ188" s="23"/>
      <c r="YR188" s="23"/>
      <c r="YS188" s="23"/>
      <c r="YT188" s="23"/>
      <c r="YU188" s="23"/>
      <c r="YV188" s="23"/>
      <c r="YW188" s="23"/>
      <c r="YX188" s="23"/>
      <c r="YY188" s="23"/>
      <c r="YZ188" s="23"/>
      <c r="ZA188" s="23"/>
      <c r="ZB188" s="23"/>
      <c r="ZC188" s="23"/>
      <c r="ZD188" s="23"/>
      <c r="ZE188" s="23"/>
      <c r="ZF188" s="23"/>
      <c r="ZG188" s="23"/>
      <c r="ZH188" s="23"/>
    </row>
    <row r="189" spans="1:684" s="20" customFormat="1" ht="13.55" customHeight="1">
      <c r="A189" s="587"/>
      <c r="B189" s="260" t="s">
        <v>216</v>
      </c>
      <c r="C189" s="269">
        <v>2495798</v>
      </c>
      <c r="D189" s="71">
        <v>7.3929877374476538E-2</v>
      </c>
      <c r="E189" s="252">
        <v>1518</v>
      </c>
      <c r="F189" s="71">
        <v>6.6312997347479641E-3</v>
      </c>
      <c r="G189" s="80">
        <v>567</v>
      </c>
      <c r="H189" s="71">
        <v>7.1833648393194727E-2</v>
      </c>
      <c r="I189" s="80">
        <v>159</v>
      </c>
      <c r="J189" s="71">
        <v>3.9215686274509887E-2</v>
      </c>
      <c r="K189" s="249">
        <v>73</v>
      </c>
      <c r="L189" s="71">
        <v>-0.30476190476190479</v>
      </c>
      <c r="M189" s="249">
        <v>1620</v>
      </c>
      <c r="N189" s="71">
        <v>-0.28286852589641431</v>
      </c>
      <c r="O189" s="80"/>
      <c r="P189" s="71"/>
      <c r="Q189" s="252"/>
      <c r="R189" s="71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  <c r="IW189" s="23"/>
      <c r="IX189" s="23"/>
      <c r="IY189" s="23"/>
      <c r="IZ189" s="23"/>
      <c r="JA189" s="23"/>
      <c r="JB189" s="23"/>
      <c r="JC189" s="23"/>
      <c r="JD189" s="23"/>
      <c r="JE189" s="23"/>
      <c r="JF189" s="23"/>
      <c r="JG189" s="23"/>
      <c r="JH189" s="23"/>
      <c r="JI189" s="23"/>
      <c r="JJ189" s="23"/>
      <c r="JK189" s="23"/>
      <c r="JL189" s="23"/>
      <c r="JM189" s="23"/>
      <c r="JN189" s="23"/>
      <c r="JO189" s="23"/>
      <c r="JP189" s="23"/>
      <c r="JQ189" s="23"/>
      <c r="JR189" s="23"/>
      <c r="JS189" s="23"/>
      <c r="JT189" s="23"/>
      <c r="JU189" s="23"/>
      <c r="JV189" s="23"/>
      <c r="JW189" s="23"/>
      <c r="JX189" s="23"/>
      <c r="JY189" s="23"/>
      <c r="JZ189" s="23"/>
      <c r="KA189" s="23"/>
      <c r="KB189" s="23"/>
      <c r="KC189" s="23"/>
      <c r="KD189" s="23"/>
      <c r="KE189" s="23"/>
      <c r="KF189" s="23"/>
      <c r="KG189" s="23"/>
      <c r="KH189" s="23"/>
      <c r="KI189" s="23"/>
      <c r="KJ189" s="23"/>
      <c r="KK189" s="23"/>
      <c r="KL189" s="23"/>
      <c r="KM189" s="23"/>
      <c r="KN189" s="23"/>
      <c r="KO189" s="23"/>
      <c r="KP189" s="23"/>
      <c r="KQ189" s="23"/>
      <c r="KR189" s="23"/>
      <c r="KS189" s="23"/>
      <c r="KT189" s="23"/>
      <c r="KU189" s="23"/>
      <c r="KV189" s="23"/>
      <c r="KW189" s="23"/>
      <c r="KX189" s="23"/>
      <c r="KY189" s="23"/>
      <c r="KZ189" s="23"/>
      <c r="LA189" s="23"/>
      <c r="LB189" s="23"/>
      <c r="LC189" s="23"/>
      <c r="LD189" s="23"/>
      <c r="LE189" s="23"/>
      <c r="LF189" s="23"/>
      <c r="LG189" s="23"/>
      <c r="LH189" s="23"/>
      <c r="LI189" s="23"/>
      <c r="LJ189" s="23"/>
      <c r="LK189" s="23"/>
      <c r="LL189" s="23"/>
      <c r="LM189" s="23"/>
      <c r="LN189" s="23"/>
      <c r="LO189" s="23"/>
      <c r="LP189" s="23"/>
      <c r="LQ189" s="23"/>
      <c r="LR189" s="23"/>
      <c r="LS189" s="23"/>
      <c r="LT189" s="23"/>
      <c r="LU189" s="23"/>
      <c r="LV189" s="23"/>
      <c r="LW189" s="23"/>
      <c r="LX189" s="23"/>
      <c r="LY189" s="23"/>
      <c r="LZ189" s="23"/>
      <c r="MA189" s="23"/>
      <c r="MB189" s="23"/>
      <c r="MC189" s="23"/>
      <c r="MD189" s="23"/>
      <c r="ME189" s="23"/>
      <c r="MF189" s="23"/>
      <c r="MG189" s="23"/>
      <c r="MH189" s="23"/>
      <c r="MI189" s="23"/>
      <c r="MJ189" s="23"/>
      <c r="MK189" s="23"/>
      <c r="ML189" s="23"/>
      <c r="MM189" s="23"/>
      <c r="MN189" s="23"/>
      <c r="MO189" s="23"/>
      <c r="MP189" s="23"/>
      <c r="MQ189" s="23"/>
      <c r="MR189" s="23"/>
      <c r="MS189" s="23"/>
      <c r="MT189" s="23"/>
      <c r="MU189" s="23"/>
      <c r="MV189" s="23"/>
      <c r="MW189" s="23"/>
      <c r="MX189" s="23"/>
      <c r="MY189" s="23"/>
      <c r="MZ189" s="23"/>
      <c r="NA189" s="23"/>
      <c r="NB189" s="23"/>
      <c r="NC189" s="23"/>
      <c r="ND189" s="23"/>
      <c r="NE189" s="23"/>
      <c r="NF189" s="23"/>
      <c r="NG189" s="23"/>
      <c r="NH189" s="23"/>
      <c r="NI189" s="23"/>
      <c r="NJ189" s="23"/>
      <c r="NK189" s="23"/>
      <c r="NL189" s="23"/>
      <c r="NM189" s="23"/>
      <c r="NN189" s="23"/>
      <c r="NO189" s="23"/>
      <c r="NP189" s="23"/>
      <c r="NQ189" s="23"/>
      <c r="NR189" s="23"/>
      <c r="NS189" s="23"/>
      <c r="NT189" s="23"/>
      <c r="NU189" s="23"/>
      <c r="NV189" s="23"/>
      <c r="NW189" s="23"/>
      <c r="NX189" s="23"/>
      <c r="NY189" s="23"/>
      <c r="NZ189" s="23"/>
      <c r="OA189" s="23"/>
      <c r="OB189" s="23"/>
      <c r="OC189" s="23"/>
      <c r="OD189" s="23"/>
      <c r="OE189" s="23"/>
      <c r="OF189" s="23"/>
      <c r="OG189" s="23"/>
      <c r="OH189" s="23"/>
      <c r="OI189" s="23"/>
      <c r="OJ189" s="23"/>
      <c r="OK189" s="23"/>
      <c r="OL189" s="23"/>
      <c r="OM189" s="23"/>
      <c r="ON189" s="23"/>
      <c r="OO189" s="23"/>
      <c r="OP189" s="23"/>
      <c r="OQ189" s="23"/>
      <c r="OR189" s="23"/>
      <c r="OS189" s="23"/>
      <c r="OT189" s="23"/>
      <c r="OU189" s="23"/>
      <c r="OV189" s="23"/>
      <c r="OW189" s="23"/>
      <c r="OX189" s="23"/>
      <c r="OY189" s="23"/>
      <c r="OZ189" s="23"/>
      <c r="PA189" s="23"/>
      <c r="PB189" s="23"/>
      <c r="PC189" s="23"/>
      <c r="PD189" s="23"/>
      <c r="PE189" s="23"/>
      <c r="PF189" s="23"/>
      <c r="PG189" s="23"/>
      <c r="PH189" s="23"/>
      <c r="PI189" s="23"/>
      <c r="PJ189" s="23"/>
      <c r="PK189" s="23"/>
      <c r="PL189" s="23"/>
      <c r="PM189" s="23"/>
      <c r="PN189" s="23"/>
      <c r="PO189" s="23"/>
      <c r="PP189" s="23"/>
      <c r="PQ189" s="23"/>
      <c r="PR189" s="23"/>
      <c r="PS189" s="23"/>
      <c r="PT189" s="23"/>
      <c r="PU189" s="23"/>
      <c r="PV189" s="23"/>
      <c r="PW189" s="23"/>
      <c r="PX189" s="23"/>
      <c r="PY189" s="23"/>
      <c r="PZ189" s="23"/>
      <c r="QA189" s="23"/>
      <c r="QB189" s="23"/>
      <c r="QC189" s="23"/>
      <c r="QD189" s="23"/>
      <c r="QE189" s="23"/>
      <c r="QF189" s="23"/>
      <c r="QG189" s="23"/>
      <c r="QH189" s="23"/>
      <c r="QI189" s="23"/>
      <c r="QJ189" s="23"/>
      <c r="QK189" s="23"/>
      <c r="QL189" s="23"/>
      <c r="QM189" s="23"/>
      <c r="QN189" s="23"/>
      <c r="QO189" s="23"/>
      <c r="QP189" s="23"/>
      <c r="QQ189" s="23"/>
      <c r="QR189" s="23"/>
      <c r="QS189" s="23"/>
      <c r="QT189" s="23"/>
      <c r="QU189" s="23"/>
      <c r="QV189" s="23"/>
      <c r="QW189" s="23"/>
      <c r="QX189" s="23"/>
      <c r="QY189" s="23"/>
      <c r="QZ189" s="23"/>
      <c r="RA189" s="23"/>
      <c r="RB189" s="23"/>
      <c r="RC189" s="23"/>
      <c r="RD189" s="23"/>
      <c r="RE189" s="23"/>
      <c r="RF189" s="23"/>
      <c r="RG189" s="23"/>
      <c r="RH189" s="23"/>
      <c r="RI189" s="23"/>
      <c r="RJ189" s="23"/>
      <c r="RK189" s="23"/>
      <c r="RL189" s="23"/>
      <c r="RM189" s="23"/>
      <c r="RN189" s="23"/>
      <c r="RO189" s="23"/>
      <c r="RP189" s="23"/>
      <c r="RQ189" s="23"/>
      <c r="RR189" s="23"/>
      <c r="RS189" s="23"/>
      <c r="RT189" s="23"/>
      <c r="RU189" s="23"/>
      <c r="RV189" s="23"/>
      <c r="RW189" s="23"/>
      <c r="RX189" s="23"/>
      <c r="RY189" s="23"/>
      <c r="RZ189" s="23"/>
      <c r="SA189" s="23"/>
      <c r="SB189" s="23"/>
      <c r="SC189" s="23"/>
      <c r="SD189" s="23"/>
      <c r="SE189" s="23"/>
      <c r="SF189" s="23"/>
      <c r="SG189" s="23"/>
      <c r="SH189" s="23"/>
      <c r="SI189" s="23"/>
      <c r="SJ189" s="23"/>
      <c r="SK189" s="23"/>
      <c r="SL189" s="23"/>
      <c r="SM189" s="23"/>
      <c r="SN189" s="23"/>
      <c r="SO189" s="23"/>
      <c r="SP189" s="23"/>
      <c r="SQ189" s="23"/>
      <c r="SR189" s="23"/>
      <c r="SS189" s="23"/>
      <c r="ST189" s="23"/>
      <c r="SU189" s="23"/>
      <c r="SV189" s="23"/>
      <c r="SW189" s="23"/>
      <c r="SX189" s="23"/>
      <c r="SY189" s="23"/>
      <c r="SZ189" s="23"/>
      <c r="TA189" s="23"/>
      <c r="TB189" s="23"/>
      <c r="TC189" s="23"/>
      <c r="TD189" s="23"/>
      <c r="TE189" s="23"/>
      <c r="TF189" s="23"/>
      <c r="TG189" s="23"/>
      <c r="TH189" s="23"/>
      <c r="TI189" s="23"/>
      <c r="TJ189" s="23"/>
      <c r="TK189" s="23"/>
      <c r="TL189" s="23"/>
      <c r="TM189" s="23"/>
      <c r="TN189" s="23"/>
      <c r="TO189" s="23"/>
      <c r="TP189" s="23"/>
      <c r="TQ189" s="23"/>
      <c r="TR189" s="23"/>
      <c r="TS189" s="23"/>
      <c r="TT189" s="23"/>
      <c r="TU189" s="23"/>
      <c r="TV189" s="23"/>
      <c r="TW189" s="23"/>
      <c r="TX189" s="23"/>
      <c r="TY189" s="23"/>
      <c r="TZ189" s="23"/>
      <c r="UA189" s="23"/>
      <c r="UB189" s="23"/>
      <c r="UC189" s="23"/>
      <c r="UD189" s="23"/>
      <c r="UE189" s="23"/>
      <c r="UF189" s="23"/>
      <c r="UG189" s="23"/>
      <c r="UH189" s="23"/>
      <c r="UI189" s="23"/>
      <c r="UJ189" s="23"/>
      <c r="UK189" s="23"/>
      <c r="UL189" s="23"/>
      <c r="UM189" s="23"/>
      <c r="UN189" s="23"/>
      <c r="UO189" s="23"/>
      <c r="UP189" s="23"/>
      <c r="UQ189" s="23"/>
      <c r="UR189" s="23"/>
      <c r="US189" s="23"/>
      <c r="UT189" s="23"/>
      <c r="UU189" s="23"/>
      <c r="UV189" s="23"/>
      <c r="UW189" s="23"/>
      <c r="UX189" s="23"/>
      <c r="UY189" s="23"/>
      <c r="UZ189" s="23"/>
      <c r="VA189" s="23"/>
      <c r="VB189" s="23"/>
      <c r="VC189" s="23"/>
      <c r="VD189" s="23"/>
      <c r="VE189" s="23"/>
      <c r="VF189" s="23"/>
      <c r="VG189" s="23"/>
      <c r="VH189" s="23"/>
      <c r="VI189" s="23"/>
      <c r="VJ189" s="23"/>
      <c r="VK189" s="23"/>
      <c r="VL189" s="23"/>
      <c r="VM189" s="23"/>
      <c r="VN189" s="23"/>
      <c r="VO189" s="23"/>
      <c r="VP189" s="23"/>
      <c r="VQ189" s="23"/>
      <c r="VR189" s="23"/>
      <c r="VS189" s="23"/>
      <c r="VT189" s="23"/>
      <c r="VU189" s="23"/>
      <c r="VV189" s="23"/>
      <c r="VW189" s="23"/>
      <c r="VX189" s="23"/>
      <c r="VY189" s="23"/>
      <c r="VZ189" s="23"/>
      <c r="WA189" s="23"/>
      <c r="WB189" s="23"/>
      <c r="WC189" s="23"/>
      <c r="WD189" s="23"/>
      <c r="WE189" s="23"/>
      <c r="WF189" s="23"/>
      <c r="WG189" s="23"/>
      <c r="WH189" s="23"/>
      <c r="WI189" s="23"/>
      <c r="WJ189" s="23"/>
      <c r="WK189" s="23"/>
      <c r="WL189" s="23"/>
      <c r="WM189" s="23"/>
      <c r="WN189" s="23"/>
      <c r="WO189" s="23"/>
      <c r="WP189" s="23"/>
      <c r="WQ189" s="23"/>
      <c r="WR189" s="23"/>
      <c r="WS189" s="23"/>
      <c r="WT189" s="23"/>
      <c r="WU189" s="23"/>
      <c r="WV189" s="23"/>
      <c r="WW189" s="23"/>
      <c r="WX189" s="23"/>
      <c r="WY189" s="23"/>
      <c r="WZ189" s="23"/>
      <c r="XA189" s="23"/>
      <c r="XB189" s="23"/>
      <c r="XC189" s="23"/>
      <c r="XD189" s="23"/>
      <c r="XE189" s="23"/>
      <c r="XF189" s="23"/>
      <c r="XG189" s="23"/>
      <c r="XH189" s="23"/>
      <c r="XI189" s="23"/>
      <c r="XJ189" s="23"/>
      <c r="XK189" s="23"/>
      <c r="XL189" s="23"/>
      <c r="XM189" s="23"/>
      <c r="XN189" s="23"/>
      <c r="XO189" s="23"/>
      <c r="XP189" s="23"/>
      <c r="XQ189" s="23"/>
      <c r="XR189" s="23"/>
      <c r="XS189" s="23"/>
      <c r="XT189" s="23"/>
      <c r="XU189" s="23"/>
      <c r="XV189" s="23"/>
      <c r="XW189" s="23"/>
      <c r="XX189" s="23"/>
      <c r="XY189" s="23"/>
      <c r="XZ189" s="23"/>
      <c r="YA189" s="23"/>
      <c r="YB189" s="23"/>
      <c r="YC189" s="23"/>
      <c r="YD189" s="23"/>
      <c r="YE189" s="23"/>
      <c r="YF189" s="23"/>
      <c r="YG189" s="23"/>
      <c r="YH189" s="23"/>
      <c r="YI189" s="23"/>
      <c r="YJ189" s="23"/>
      <c r="YK189" s="23"/>
      <c r="YL189" s="23"/>
      <c r="YM189" s="23"/>
      <c r="YN189" s="23"/>
      <c r="YO189" s="23"/>
      <c r="YP189" s="23"/>
      <c r="YQ189" s="23"/>
      <c r="YR189" s="23"/>
      <c r="YS189" s="23"/>
      <c r="YT189" s="23"/>
      <c r="YU189" s="23"/>
      <c r="YV189" s="23"/>
      <c r="YW189" s="23"/>
      <c r="YX189" s="23"/>
      <c r="YY189" s="23"/>
      <c r="YZ189" s="23"/>
      <c r="ZA189" s="23"/>
      <c r="ZB189" s="23"/>
      <c r="ZC189" s="23"/>
      <c r="ZD189" s="23"/>
      <c r="ZE189" s="23"/>
      <c r="ZF189" s="23"/>
      <c r="ZG189" s="23"/>
      <c r="ZH189" s="23"/>
    </row>
    <row r="190" spans="1:684" s="20" customFormat="1" ht="13.55" customHeight="1">
      <c r="A190" s="587"/>
      <c r="B190" s="260" t="s">
        <v>217</v>
      </c>
      <c r="C190" s="269">
        <v>2642585</v>
      </c>
      <c r="D190" s="71">
        <v>5.9026240162994625E-2</v>
      </c>
      <c r="E190" s="252">
        <v>1699</v>
      </c>
      <c r="F190" s="71">
        <v>-0.22667273554847522</v>
      </c>
      <c r="G190" s="80">
        <v>333</v>
      </c>
      <c r="H190" s="71">
        <v>-0.11671087533156499</v>
      </c>
      <c r="I190" s="80">
        <v>210</v>
      </c>
      <c r="J190" s="71">
        <v>-7.8947368421052655E-2</v>
      </c>
      <c r="K190" s="249">
        <v>60</v>
      </c>
      <c r="L190" s="71">
        <v>-0.33333333333333337</v>
      </c>
      <c r="M190" s="249">
        <v>1434</v>
      </c>
      <c r="N190" s="71">
        <v>-0.63107795214818618</v>
      </c>
      <c r="O190" s="80"/>
      <c r="P190" s="71"/>
      <c r="Q190" s="252"/>
      <c r="R190" s="71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  <c r="IW190" s="23"/>
      <c r="IX190" s="23"/>
      <c r="IY190" s="23"/>
      <c r="IZ190" s="23"/>
      <c r="JA190" s="23"/>
      <c r="JB190" s="23"/>
      <c r="JC190" s="23"/>
      <c r="JD190" s="23"/>
      <c r="JE190" s="23"/>
      <c r="JF190" s="23"/>
      <c r="JG190" s="23"/>
      <c r="JH190" s="23"/>
      <c r="JI190" s="23"/>
      <c r="JJ190" s="23"/>
      <c r="JK190" s="23"/>
      <c r="JL190" s="23"/>
      <c r="JM190" s="23"/>
      <c r="JN190" s="23"/>
      <c r="JO190" s="23"/>
      <c r="JP190" s="23"/>
      <c r="JQ190" s="23"/>
      <c r="JR190" s="23"/>
      <c r="JS190" s="23"/>
      <c r="JT190" s="23"/>
      <c r="JU190" s="23"/>
      <c r="JV190" s="23"/>
      <c r="JW190" s="23"/>
      <c r="JX190" s="23"/>
      <c r="JY190" s="23"/>
      <c r="JZ190" s="23"/>
      <c r="KA190" s="23"/>
      <c r="KB190" s="23"/>
      <c r="KC190" s="23"/>
      <c r="KD190" s="23"/>
      <c r="KE190" s="23"/>
      <c r="KF190" s="23"/>
      <c r="KG190" s="23"/>
      <c r="KH190" s="23"/>
      <c r="KI190" s="23"/>
      <c r="KJ190" s="23"/>
      <c r="KK190" s="23"/>
      <c r="KL190" s="23"/>
      <c r="KM190" s="23"/>
      <c r="KN190" s="23"/>
      <c r="KO190" s="23"/>
      <c r="KP190" s="23"/>
      <c r="KQ190" s="23"/>
      <c r="KR190" s="23"/>
      <c r="KS190" s="23"/>
      <c r="KT190" s="23"/>
      <c r="KU190" s="23"/>
      <c r="KV190" s="23"/>
      <c r="KW190" s="23"/>
      <c r="KX190" s="23"/>
      <c r="KY190" s="23"/>
      <c r="KZ190" s="23"/>
      <c r="LA190" s="23"/>
      <c r="LB190" s="23"/>
      <c r="LC190" s="23"/>
      <c r="LD190" s="23"/>
      <c r="LE190" s="23"/>
      <c r="LF190" s="23"/>
      <c r="LG190" s="23"/>
      <c r="LH190" s="23"/>
      <c r="LI190" s="23"/>
      <c r="LJ190" s="23"/>
      <c r="LK190" s="23"/>
      <c r="LL190" s="23"/>
      <c r="LM190" s="23"/>
      <c r="LN190" s="23"/>
      <c r="LO190" s="23"/>
      <c r="LP190" s="23"/>
      <c r="LQ190" s="23"/>
      <c r="LR190" s="23"/>
      <c r="LS190" s="23"/>
      <c r="LT190" s="23"/>
      <c r="LU190" s="23"/>
      <c r="LV190" s="23"/>
      <c r="LW190" s="23"/>
      <c r="LX190" s="23"/>
      <c r="LY190" s="23"/>
      <c r="LZ190" s="23"/>
      <c r="MA190" s="23"/>
      <c r="MB190" s="23"/>
      <c r="MC190" s="23"/>
      <c r="MD190" s="23"/>
      <c r="ME190" s="23"/>
      <c r="MF190" s="23"/>
      <c r="MG190" s="23"/>
      <c r="MH190" s="23"/>
      <c r="MI190" s="23"/>
      <c r="MJ190" s="23"/>
      <c r="MK190" s="23"/>
      <c r="ML190" s="23"/>
      <c r="MM190" s="23"/>
      <c r="MN190" s="23"/>
      <c r="MO190" s="23"/>
      <c r="MP190" s="23"/>
      <c r="MQ190" s="23"/>
      <c r="MR190" s="23"/>
      <c r="MS190" s="23"/>
      <c r="MT190" s="23"/>
      <c r="MU190" s="23"/>
      <c r="MV190" s="23"/>
      <c r="MW190" s="23"/>
      <c r="MX190" s="23"/>
      <c r="MY190" s="23"/>
      <c r="MZ190" s="23"/>
      <c r="NA190" s="23"/>
      <c r="NB190" s="23"/>
      <c r="NC190" s="23"/>
      <c r="ND190" s="23"/>
      <c r="NE190" s="23"/>
      <c r="NF190" s="23"/>
      <c r="NG190" s="23"/>
      <c r="NH190" s="23"/>
      <c r="NI190" s="23"/>
      <c r="NJ190" s="23"/>
      <c r="NK190" s="23"/>
      <c r="NL190" s="23"/>
      <c r="NM190" s="23"/>
      <c r="NN190" s="23"/>
      <c r="NO190" s="23"/>
      <c r="NP190" s="23"/>
      <c r="NQ190" s="23"/>
      <c r="NR190" s="23"/>
      <c r="NS190" s="23"/>
      <c r="NT190" s="23"/>
      <c r="NU190" s="23"/>
      <c r="NV190" s="23"/>
      <c r="NW190" s="23"/>
      <c r="NX190" s="23"/>
      <c r="NY190" s="23"/>
      <c r="NZ190" s="23"/>
      <c r="OA190" s="23"/>
      <c r="OB190" s="23"/>
      <c r="OC190" s="23"/>
      <c r="OD190" s="23"/>
      <c r="OE190" s="23"/>
      <c r="OF190" s="23"/>
      <c r="OG190" s="23"/>
      <c r="OH190" s="23"/>
      <c r="OI190" s="23"/>
      <c r="OJ190" s="23"/>
      <c r="OK190" s="23"/>
      <c r="OL190" s="23"/>
      <c r="OM190" s="23"/>
      <c r="ON190" s="23"/>
      <c r="OO190" s="23"/>
      <c r="OP190" s="23"/>
      <c r="OQ190" s="23"/>
      <c r="OR190" s="23"/>
      <c r="OS190" s="23"/>
      <c r="OT190" s="23"/>
      <c r="OU190" s="23"/>
      <c r="OV190" s="23"/>
      <c r="OW190" s="23"/>
      <c r="OX190" s="23"/>
      <c r="OY190" s="23"/>
      <c r="OZ190" s="23"/>
      <c r="PA190" s="23"/>
      <c r="PB190" s="23"/>
      <c r="PC190" s="23"/>
      <c r="PD190" s="23"/>
      <c r="PE190" s="23"/>
      <c r="PF190" s="23"/>
      <c r="PG190" s="23"/>
      <c r="PH190" s="23"/>
      <c r="PI190" s="23"/>
      <c r="PJ190" s="23"/>
      <c r="PK190" s="23"/>
      <c r="PL190" s="23"/>
      <c r="PM190" s="23"/>
      <c r="PN190" s="23"/>
      <c r="PO190" s="23"/>
      <c r="PP190" s="23"/>
      <c r="PQ190" s="23"/>
      <c r="PR190" s="23"/>
      <c r="PS190" s="23"/>
      <c r="PT190" s="23"/>
      <c r="PU190" s="23"/>
      <c r="PV190" s="23"/>
      <c r="PW190" s="23"/>
      <c r="PX190" s="23"/>
      <c r="PY190" s="23"/>
      <c r="PZ190" s="23"/>
      <c r="QA190" s="23"/>
      <c r="QB190" s="23"/>
      <c r="QC190" s="23"/>
      <c r="QD190" s="23"/>
      <c r="QE190" s="23"/>
      <c r="QF190" s="23"/>
      <c r="QG190" s="23"/>
      <c r="QH190" s="23"/>
      <c r="QI190" s="23"/>
      <c r="QJ190" s="23"/>
      <c r="QK190" s="23"/>
      <c r="QL190" s="23"/>
      <c r="QM190" s="23"/>
      <c r="QN190" s="23"/>
      <c r="QO190" s="23"/>
      <c r="QP190" s="23"/>
      <c r="QQ190" s="23"/>
      <c r="QR190" s="23"/>
      <c r="QS190" s="23"/>
      <c r="QT190" s="23"/>
      <c r="QU190" s="23"/>
      <c r="QV190" s="23"/>
      <c r="QW190" s="23"/>
      <c r="QX190" s="23"/>
      <c r="QY190" s="23"/>
      <c r="QZ190" s="23"/>
      <c r="RA190" s="23"/>
      <c r="RB190" s="23"/>
      <c r="RC190" s="23"/>
      <c r="RD190" s="23"/>
      <c r="RE190" s="23"/>
      <c r="RF190" s="23"/>
      <c r="RG190" s="23"/>
      <c r="RH190" s="23"/>
      <c r="RI190" s="23"/>
      <c r="RJ190" s="23"/>
      <c r="RK190" s="23"/>
      <c r="RL190" s="23"/>
      <c r="RM190" s="23"/>
      <c r="RN190" s="23"/>
      <c r="RO190" s="23"/>
      <c r="RP190" s="23"/>
      <c r="RQ190" s="23"/>
      <c r="RR190" s="23"/>
      <c r="RS190" s="23"/>
      <c r="RT190" s="23"/>
      <c r="RU190" s="23"/>
      <c r="RV190" s="23"/>
      <c r="RW190" s="23"/>
      <c r="RX190" s="23"/>
      <c r="RY190" s="23"/>
      <c r="RZ190" s="23"/>
      <c r="SA190" s="23"/>
      <c r="SB190" s="23"/>
      <c r="SC190" s="23"/>
      <c r="SD190" s="23"/>
      <c r="SE190" s="23"/>
      <c r="SF190" s="23"/>
      <c r="SG190" s="23"/>
      <c r="SH190" s="23"/>
      <c r="SI190" s="23"/>
      <c r="SJ190" s="23"/>
      <c r="SK190" s="23"/>
      <c r="SL190" s="23"/>
      <c r="SM190" s="23"/>
      <c r="SN190" s="23"/>
      <c r="SO190" s="23"/>
      <c r="SP190" s="23"/>
      <c r="SQ190" s="23"/>
      <c r="SR190" s="23"/>
      <c r="SS190" s="23"/>
      <c r="ST190" s="23"/>
      <c r="SU190" s="23"/>
      <c r="SV190" s="23"/>
      <c r="SW190" s="23"/>
      <c r="SX190" s="23"/>
      <c r="SY190" s="23"/>
      <c r="SZ190" s="23"/>
      <c r="TA190" s="23"/>
      <c r="TB190" s="23"/>
      <c r="TC190" s="23"/>
      <c r="TD190" s="23"/>
      <c r="TE190" s="23"/>
      <c r="TF190" s="23"/>
      <c r="TG190" s="23"/>
      <c r="TH190" s="23"/>
      <c r="TI190" s="23"/>
      <c r="TJ190" s="23"/>
      <c r="TK190" s="23"/>
      <c r="TL190" s="23"/>
      <c r="TM190" s="23"/>
      <c r="TN190" s="23"/>
      <c r="TO190" s="23"/>
      <c r="TP190" s="23"/>
      <c r="TQ190" s="23"/>
      <c r="TR190" s="23"/>
      <c r="TS190" s="23"/>
      <c r="TT190" s="23"/>
      <c r="TU190" s="23"/>
      <c r="TV190" s="23"/>
      <c r="TW190" s="23"/>
      <c r="TX190" s="23"/>
      <c r="TY190" s="23"/>
      <c r="TZ190" s="23"/>
      <c r="UA190" s="23"/>
      <c r="UB190" s="23"/>
      <c r="UC190" s="23"/>
      <c r="UD190" s="23"/>
      <c r="UE190" s="23"/>
      <c r="UF190" s="23"/>
      <c r="UG190" s="23"/>
      <c r="UH190" s="23"/>
      <c r="UI190" s="23"/>
      <c r="UJ190" s="23"/>
      <c r="UK190" s="23"/>
      <c r="UL190" s="23"/>
      <c r="UM190" s="23"/>
      <c r="UN190" s="23"/>
      <c r="UO190" s="23"/>
      <c r="UP190" s="23"/>
      <c r="UQ190" s="23"/>
      <c r="UR190" s="23"/>
      <c r="US190" s="23"/>
      <c r="UT190" s="23"/>
      <c r="UU190" s="23"/>
      <c r="UV190" s="23"/>
      <c r="UW190" s="23"/>
      <c r="UX190" s="23"/>
      <c r="UY190" s="23"/>
      <c r="UZ190" s="23"/>
      <c r="VA190" s="23"/>
      <c r="VB190" s="23"/>
      <c r="VC190" s="23"/>
      <c r="VD190" s="23"/>
      <c r="VE190" s="23"/>
      <c r="VF190" s="23"/>
      <c r="VG190" s="23"/>
      <c r="VH190" s="23"/>
      <c r="VI190" s="23"/>
      <c r="VJ190" s="23"/>
      <c r="VK190" s="23"/>
      <c r="VL190" s="23"/>
      <c r="VM190" s="23"/>
      <c r="VN190" s="23"/>
      <c r="VO190" s="23"/>
      <c r="VP190" s="23"/>
      <c r="VQ190" s="23"/>
      <c r="VR190" s="23"/>
      <c r="VS190" s="23"/>
      <c r="VT190" s="23"/>
      <c r="VU190" s="23"/>
      <c r="VV190" s="23"/>
      <c r="VW190" s="23"/>
      <c r="VX190" s="23"/>
      <c r="VY190" s="23"/>
      <c r="VZ190" s="23"/>
      <c r="WA190" s="23"/>
      <c r="WB190" s="23"/>
      <c r="WC190" s="23"/>
      <c r="WD190" s="23"/>
      <c r="WE190" s="23"/>
      <c r="WF190" s="23"/>
      <c r="WG190" s="23"/>
      <c r="WH190" s="23"/>
      <c r="WI190" s="23"/>
      <c r="WJ190" s="23"/>
      <c r="WK190" s="23"/>
      <c r="WL190" s="23"/>
      <c r="WM190" s="23"/>
      <c r="WN190" s="23"/>
      <c r="WO190" s="23"/>
      <c r="WP190" s="23"/>
      <c r="WQ190" s="23"/>
      <c r="WR190" s="23"/>
      <c r="WS190" s="23"/>
      <c r="WT190" s="23"/>
      <c r="WU190" s="23"/>
      <c r="WV190" s="23"/>
      <c r="WW190" s="23"/>
      <c r="WX190" s="23"/>
      <c r="WY190" s="23"/>
      <c r="WZ190" s="23"/>
      <c r="XA190" s="23"/>
      <c r="XB190" s="23"/>
      <c r="XC190" s="23"/>
      <c r="XD190" s="23"/>
      <c r="XE190" s="23"/>
      <c r="XF190" s="23"/>
      <c r="XG190" s="23"/>
      <c r="XH190" s="23"/>
      <c r="XI190" s="23"/>
      <c r="XJ190" s="23"/>
      <c r="XK190" s="23"/>
      <c r="XL190" s="23"/>
      <c r="XM190" s="23"/>
      <c r="XN190" s="23"/>
      <c r="XO190" s="23"/>
      <c r="XP190" s="23"/>
      <c r="XQ190" s="23"/>
      <c r="XR190" s="23"/>
      <c r="XS190" s="23"/>
      <c r="XT190" s="23"/>
      <c r="XU190" s="23"/>
      <c r="XV190" s="23"/>
      <c r="XW190" s="23"/>
      <c r="XX190" s="23"/>
      <c r="XY190" s="23"/>
      <c r="XZ190" s="23"/>
      <c r="YA190" s="23"/>
      <c r="YB190" s="23"/>
      <c r="YC190" s="23"/>
      <c r="YD190" s="23"/>
      <c r="YE190" s="23"/>
      <c r="YF190" s="23"/>
      <c r="YG190" s="23"/>
      <c r="YH190" s="23"/>
      <c r="YI190" s="23"/>
      <c r="YJ190" s="23"/>
      <c r="YK190" s="23"/>
      <c r="YL190" s="23"/>
      <c r="YM190" s="23"/>
      <c r="YN190" s="23"/>
      <c r="YO190" s="23"/>
      <c r="YP190" s="23"/>
      <c r="YQ190" s="23"/>
      <c r="YR190" s="23"/>
      <c r="YS190" s="23"/>
      <c r="YT190" s="23"/>
      <c r="YU190" s="23"/>
      <c r="YV190" s="23"/>
      <c r="YW190" s="23"/>
      <c r="YX190" s="23"/>
      <c r="YY190" s="23"/>
      <c r="YZ190" s="23"/>
      <c r="ZA190" s="23"/>
      <c r="ZB190" s="23"/>
      <c r="ZC190" s="23"/>
      <c r="ZD190" s="23"/>
      <c r="ZE190" s="23"/>
      <c r="ZF190" s="23"/>
      <c r="ZG190" s="23"/>
      <c r="ZH190" s="23"/>
    </row>
    <row r="191" spans="1:684" s="20" customFormat="1" ht="13.55" customHeight="1">
      <c r="A191" s="587"/>
      <c r="B191" s="260" t="s">
        <v>218</v>
      </c>
      <c r="C191" s="269">
        <v>2427634</v>
      </c>
      <c r="D191" s="71">
        <v>-3.659965236163909E-2</v>
      </c>
      <c r="E191" s="252">
        <v>1910</v>
      </c>
      <c r="F191" s="71">
        <v>-5.5390702274975223E-2</v>
      </c>
      <c r="G191" s="80">
        <v>262</v>
      </c>
      <c r="H191" s="71">
        <v>-0.22255192878338281</v>
      </c>
      <c r="I191" s="80">
        <v>186</v>
      </c>
      <c r="J191" s="71">
        <v>-0.27906976744186052</v>
      </c>
      <c r="K191" s="249">
        <v>56</v>
      </c>
      <c r="L191" s="71">
        <v>-0.55905511811023623</v>
      </c>
      <c r="M191" s="249">
        <v>1228</v>
      </c>
      <c r="N191" s="71">
        <v>-0.64083065223749636</v>
      </c>
      <c r="O191" s="80"/>
      <c r="P191" s="71"/>
      <c r="Q191" s="252"/>
      <c r="R191" s="71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  <c r="IW191" s="23"/>
      <c r="IX191" s="23"/>
      <c r="IY191" s="23"/>
      <c r="IZ191" s="23"/>
      <c r="JA191" s="23"/>
      <c r="JB191" s="23"/>
      <c r="JC191" s="23"/>
      <c r="JD191" s="23"/>
      <c r="JE191" s="23"/>
      <c r="JF191" s="23"/>
      <c r="JG191" s="23"/>
      <c r="JH191" s="23"/>
      <c r="JI191" s="23"/>
      <c r="JJ191" s="23"/>
      <c r="JK191" s="23"/>
      <c r="JL191" s="23"/>
      <c r="JM191" s="23"/>
      <c r="JN191" s="23"/>
      <c r="JO191" s="23"/>
      <c r="JP191" s="23"/>
      <c r="JQ191" s="23"/>
      <c r="JR191" s="23"/>
      <c r="JS191" s="23"/>
      <c r="JT191" s="23"/>
      <c r="JU191" s="23"/>
      <c r="JV191" s="23"/>
      <c r="JW191" s="23"/>
      <c r="JX191" s="23"/>
      <c r="JY191" s="23"/>
      <c r="JZ191" s="23"/>
      <c r="KA191" s="23"/>
      <c r="KB191" s="23"/>
      <c r="KC191" s="23"/>
      <c r="KD191" s="23"/>
      <c r="KE191" s="23"/>
      <c r="KF191" s="23"/>
      <c r="KG191" s="23"/>
      <c r="KH191" s="23"/>
      <c r="KI191" s="23"/>
      <c r="KJ191" s="23"/>
      <c r="KK191" s="23"/>
      <c r="KL191" s="23"/>
      <c r="KM191" s="23"/>
      <c r="KN191" s="23"/>
      <c r="KO191" s="23"/>
      <c r="KP191" s="23"/>
      <c r="KQ191" s="23"/>
      <c r="KR191" s="23"/>
      <c r="KS191" s="23"/>
      <c r="KT191" s="23"/>
      <c r="KU191" s="23"/>
      <c r="KV191" s="23"/>
      <c r="KW191" s="23"/>
      <c r="KX191" s="23"/>
      <c r="KY191" s="23"/>
      <c r="KZ191" s="23"/>
      <c r="LA191" s="23"/>
      <c r="LB191" s="23"/>
      <c r="LC191" s="23"/>
      <c r="LD191" s="23"/>
      <c r="LE191" s="23"/>
      <c r="LF191" s="23"/>
      <c r="LG191" s="23"/>
      <c r="LH191" s="23"/>
      <c r="LI191" s="23"/>
      <c r="LJ191" s="23"/>
      <c r="LK191" s="23"/>
      <c r="LL191" s="23"/>
      <c r="LM191" s="23"/>
      <c r="LN191" s="23"/>
      <c r="LO191" s="23"/>
      <c r="LP191" s="23"/>
      <c r="LQ191" s="23"/>
      <c r="LR191" s="23"/>
      <c r="LS191" s="23"/>
      <c r="LT191" s="23"/>
      <c r="LU191" s="23"/>
      <c r="LV191" s="23"/>
      <c r="LW191" s="23"/>
      <c r="LX191" s="23"/>
      <c r="LY191" s="23"/>
      <c r="LZ191" s="23"/>
      <c r="MA191" s="23"/>
      <c r="MB191" s="23"/>
      <c r="MC191" s="23"/>
      <c r="MD191" s="23"/>
      <c r="ME191" s="23"/>
      <c r="MF191" s="23"/>
      <c r="MG191" s="23"/>
      <c r="MH191" s="23"/>
      <c r="MI191" s="23"/>
      <c r="MJ191" s="23"/>
      <c r="MK191" s="23"/>
      <c r="ML191" s="23"/>
      <c r="MM191" s="23"/>
      <c r="MN191" s="23"/>
      <c r="MO191" s="23"/>
      <c r="MP191" s="23"/>
      <c r="MQ191" s="23"/>
      <c r="MR191" s="23"/>
      <c r="MS191" s="23"/>
      <c r="MT191" s="23"/>
      <c r="MU191" s="23"/>
      <c r="MV191" s="23"/>
      <c r="MW191" s="23"/>
      <c r="MX191" s="23"/>
      <c r="MY191" s="23"/>
      <c r="MZ191" s="23"/>
      <c r="NA191" s="23"/>
      <c r="NB191" s="23"/>
      <c r="NC191" s="23"/>
      <c r="ND191" s="23"/>
      <c r="NE191" s="23"/>
      <c r="NF191" s="23"/>
      <c r="NG191" s="23"/>
      <c r="NH191" s="23"/>
      <c r="NI191" s="23"/>
      <c r="NJ191" s="23"/>
      <c r="NK191" s="23"/>
      <c r="NL191" s="23"/>
      <c r="NM191" s="23"/>
      <c r="NN191" s="23"/>
      <c r="NO191" s="23"/>
      <c r="NP191" s="23"/>
      <c r="NQ191" s="23"/>
      <c r="NR191" s="23"/>
      <c r="NS191" s="23"/>
      <c r="NT191" s="23"/>
      <c r="NU191" s="23"/>
      <c r="NV191" s="23"/>
      <c r="NW191" s="23"/>
      <c r="NX191" s="23"/>
      <c r="NY191" s="23"/>
      <c r="NZ191" s="23"/>
      <c r="OA191" s="23"/>
      <c r="OB191" s="23"/>
      <c r="OC191" s="23"/>
      <c r="OD191" s="23"/>
      <c r="OE191" s="23"/>
      <c r="OF191" s="23"/>
      <c r="OG191" s="23"/>
      <c r="OH191" s="23"/>
      <c r="OI191" s="23"/>
      <c r="OJ191" s="23"/>
      <c r="OK191" s="23"/>
      <c r="OL191" s="23"/>
      <c r="OM191" s="23"/>
      <c r="ON191" s="23"/>
      <c r="OO191" s="23"/>
      <c r="OP191" s="23"/>
      <c r="OQ191" s="23"/>
      <c r="OR191" s="23"/>
      <c r="OS191" s="23"/>
      <c r="OT191" s="23"/>
      <c r="OU191" s="23"/>
      <c r="OV191" s="23"/>
      <c r="OW191" s="23"/>
      <c r="OX191" s="23"/>
      <c r="OY191" s="23"/>
      <c r="OZ191" s="23"/>
      <c r="PA191" s="23"/>
      <c r="PB191" s="23"/>
      <c r="PC191" s="23"/>
      <c r="PD191" s="23"/>
      <c r="PE191" s="23"/>
      <c r="PF191" s="23"/>
      <c r="PG191" s="23"/>
      <c r="PH191" s="23"/>
      <c r="PI191" s="23"/>
      <c r="PJ191" s="23"/>
      <c r="PK191" s="23"/>
      <c r="PL191" s="23"/>
      <c r="PM191" s="23"/>
      <c r="PN191" s="23"/>
      <c r="PO191" s="23"/>
      <c r="PP191" s="23"/>
      <c r="PQ191" s="23"/>
      <c r="PR191" s="23"/>
      <c r="PS191" s="23"/>
      <c r="PT191" s="23"/>
      <c r="PU191" s="23"/>
      <c r="PV191" s="23"/>
      <c r="PW191" s="23"/>
      <c r="PX191" s="23"/>
      <c r="PY191" s="23"/>
      <c r="PZ191" s="23"/>
      <c r="QA191" s="23"/>
      <c r="QB191" s="23"/>
      <c r="QC191" s="23"/>
      <c r="QD191" s="23"/>
      <c r="QE191" s="23"/>
      <c r="QF191" s="23"/>
      <c r="QG191" s="23"/>
      <c r="QH191" s="23"/>
      <c r="QI191" s="23"/>
      <c r="QJ191" s="23"/>
      <c r="QK191" s="23"/>
      <c r="QL191" s="23"/>
      <c r="QM191" s="23"/>
      <c r="QN191" s="23"/>
      <c r="QO191" s="23"/>
      <c r="QP191" s="23"/>
      <c r="QQ191" s="23"/>
      <c r="QR191" s="23"/>
      <c r="QS191" s="23"/>
      <c r="QT191" s="23"/>
      <c r="QU191" s="23"/>
      <c r="QV191" s="23"/>
      <c r="QW191" s="23"/>
      <c r="QX191" s="23"/>
      <c r="QY191" s="23"/>
      <c r="QZ191" s="23"/>
      <c r="RA191" s="23"/>
      <c r="RB191" s="23"/>
      <c r="RC191" s="23"/>
      <c r="RD191" s="23"/>
      <c r="RE191" s="23"/>
      <c r="RF191" s="23"/>
      <c r="RG191" s="23"/>
      <c r="RH191" s="23"/>
      <c r="RI191" s="23"/>
      <c r="RJ191" s="23"/>
      <c r="RK191" s="23"/>
      <c r="RL191" s="23"/>
      <c r="RM191" s="23"/>
      <c r="RN191" s="23"/>
      <c r="RO191" s="23"/>
      <c r="RP191" s="23"/>
      <c r="RQ191" s="23"/>
      <c r="RR191" s="23"/>
      <c r="RS191" s="23"/>
      <c r="RT191" s="23"/>
      <c r="RU191" s="23"/>
      <c r="RV191" s="23"/>
      <c r="RW191" s="23"/>
      <c r="RX191" s="23"/>
      <c r="RY191" s="23"/>
      <c r="RZ191" s="23"/>
      <c r="SA191" s="23"/>
      <c r="SB191" s="23"/>
      <c r="SC191" s="23"/>
      <c r="SD191" s="23"/>
      <c r="SE191" s="23"/>
      <c r="SF191" s="23"/>
      <c r="SG191" s="23"/>
      <c r="SH191" s="23"/>
      <c r="SI191" s="23"/>
      <c r="SJ191" s="23"/>
      <c r="SK191" s="23"/>
      <c r="SL191" s="23"/>
      <c r="SM191" s="23"/>
      <c r="SN191" s="23"/>
      <c r="SO191" s="23"/>
      <c r="SP191" s="23"/>
      <c r="SQ191" s="23"/>
      <c r="SR191" s="23"/>
      <c r="SS191" s="23"/>
      <c r="ST191" s="23"/>
      <c r="SU191" s="23"/>
      <c r="SV191" s="23"/>
      <c r="SW191" s="23"/>
      <c r="SX191" s="23"/>
      <c r="SY191" s="23"/>
      <c r="SZ191" s="23"/>
      <c r="TA191" s="23"/>
      <c r="TB191" s="23"/>
      <c r="TC191" s="23"/>
      <c r="TD191" s="23"/>
      <c r="TE191" s="23"/>
      <c r="TF191" s="23"/>
      <c r="TG191" s="23"/>
      <c r="TH191" s="23"/>
      <c r="TI191" s="23"/>
      <c r="TJ191" s="23"/>
      <c r="TK191" s="23"/>
      <c r="TL191" s="23"/>
      <c r="TM191" s="23"/>
      <c r="TN191" s="23"/>
      <c r="TO191" s="23"/>
      <c r="TP191" s="23"/>
      <c r="TQ191" s="23"/>
      <c r="TR191" s="23"/>
      <c r="TS191" s="23"/>
      <c r="TT191" s="23"/>
      <c r="TU191" s="23"/>
      <c r="TV191" s="23"/>
      <c r="TW191" s="23"/>
      <c r="TX191" s="23"/>
      <c r="TY191" s="23"/>
      <c r="TZ191" s="23"/>
      <c r="UA191" s="23"/>
      <c r="UB191" s="23"/>
      <c r="UC191" s="23"/>
      <c r="UD191" s="23"/>
      <c r="UE191" s="23"/>
      <c r="UF191" s="23"/>
      <c r="UG191" s="23"/>
      <c r="UH191" s="23"/>
      <c r="UI191" s="23"/>
      <c r="UJ191" s="23"/>
      <c r="UK191" s="23"/>
      <c r="UL191" s="23"/>
      <c r="UM191" s="23"/>
      <c r="UN191" s="23"/>
      <c r="UO191" s="23"/>
      <c r="UP191" s="23"/>
      <c r="UQ191" s="23"/>
      <c r="UR191" s="23"/>
      <c r="US191" s="23"/>
      <c r="UT191" s="23"/>
      <c r="UU191" s="23"/>
      <c r="UV191" s="23"/>
      <c r="UW191" s="23"/>
      <c r="UX191" s="23"/>
      <c r="UY191" s="23"/>
      <c r="UZ191" s="23"/>
      <c r="VA191" s="23"/>
      <c r="VB191" s="23"/>
      <c r="VC191" s="23"/>
      <c r="VD191" s="23"/>
      <c r="VE191" s="23"/>
      <c r="VF191" s="23"/>
      <c r="VG191" s="23"/>
      <c r="VH191" s="23"/>
      <c r="VI191" s="23"/>
      <c r="VJ191" s="23"/>
      <c r="VK191" s="23"/>
      <c r="VL191" s="23"/>
      <c r="VM191" s="23"/>
      <c r="VN191" s="23"/>
      <c r="VO191" s="23"/>
      <c r="VP191" s="23"/>
      <c r="VQ191" s="23"/>
      <c r="VR191" s="23"/>
      <c r="VS191" s="23"/>
      <c r="VT191" s="23"/>
      <c r="VU191" s="23"/>
      <c r="VV191" s="23"/>
      <c r="VW191" s="23"/>
      <c r="VX191" s="23"/>
      <c r="VY191" s="23"/>
      <c r="VZ191" s="23"/>
      <c r="WA191" s="23"/>
      <c r="WB191" s="23"/>
      <c r="WC191" s="23"/>
      <c r="WD191" s="23"/>
      <c r="WE191" s="23"/>
      <c r="WF191" s="23"/>
      <c r="WG191" s="23"/>
      <c r="WH191" s="23"/>
      <c r="WI191" s="23"/>
      <c r="WJ191" s="23"/>
      <c r="WK191" s="23"/>
      <c r="WL191" s="23"/>
      <c r="WM191" s="23"/>
      <c r="WN191" s="23"/>
      <c r="WO191" s="23"/>
      <c r="WP191" s="23"/>
      <c r="WQ191" s="23"/>
      <c r="WR191" s="23"/>
      <c r="WS191" s="23"/>
      <c r="WT191" s="23"/>
      <c r="WU191" s="23"/>
      <c r="WV191" s="23"/>
      <c r="WW191" s="23"/>
      <c r="WX191" s="23"/>
      <c r="WY191" s="23"/>
      <c r="WZ191" s="23"/>
      <c r="XA191" s="23"/>
      <c r="XB191" s="23"/>
      <c r="XC191" s="23"/>
      <c r="XD191" s="23"/>
      <c r="XE191" s="23"/>
      <c r="XF191" s="23"/>
      <c r="XG191" s="23"/>
      <c r="XH191" s="23"/>
      <c r="XI191" s="23"/>
      <c r="XJ191" s="23"/>
      <c r="XK191" s="23"/>
      <c r="XL191" s="23"/>
      <c r="XM191" s="23"/>
      <c r="XN191" s="23"/>
      <c r="XO191" s="23"/>
      <c r="XP191" s="23"/>
      <c r="XQ191" s="23"/>
      <c r="XR191" s="23"/>
      <c r="XS191" s="23"/>
      <c r="XT191" s="23"/>
      <c r="XU191" s="23"/>
      <c r="XV191" s="23"/>
      <c r="XW191" s="23"/>
      <c r="XX191" s="23"/>
      <c r="XY191" s="23"/>
      <c r="XZ191" s="23"/>
      <c r="YA191" s="23"/>
      <c r="YB191" s="23"/>
      <c r="YC191" s="23"/>
      <c r="YD191" s="23"/>
      <c r="YE191" s="23"/>
      <c r="YF191" s="23"/>
      <c r="YG191" s="23"/>
      <c r="YH191" s="23"/>
      <c r="YI191" s="23"/>
      <c r="YJ191" s="23"/>
      <c r="YK191" s="23"/>
      <c r="YL191" s="23"/>
      <c r="YM191" s="23"/>
      <c r="YN191" s="23"/>
      <c r="YO191" s="23"/>
      <c r="YP191" s="23"/>
      <c r="YQ191" s="23"/>
      <c r="YR191" s="23"/>
      <c r="YS191" s="23"/>
      <c r="YT191" s="23"/>
      <c r="YU191" s="23"/>
      <c r="YV191" s="23"/>
      <c r="YW191" s="23"/>
      <c r="YX191" s="23"/>
      <c r="YY191" s="23"/>
      <c r="YZ191" s="23"/>
      <c r="ZA191" s="23"/>
      <c r="ZB191" s="23"/>
      <c r="ZC191" s="23"/>
      <c r="ZD191" s="23"/>
      <c r="ZE191" s="23"/>
      <c r="ZF191" s="23"/>
      <c r="ZG191" s="23"/>
      <c r="ZH191" s="23"/>
    </row>
    <row r="192" spans="1:684" s="20" customFormat="1" ht="13.55" customHeight="1">
      <c r="A192" s="587"/>
      <c r="B192" s="260" t="s">
        <v>297</v>
      </c>
      <c r="C192" s="269">
        <v>2049830</v>
      </c>
      <c r="D192" s="71">
        <v>-7.9041008987508099E-2</v>
      </c>
      <c r="E192" s="252">
        <v>1495</v>
      </c>
      <c r="F192" s="71">
        <v>-0.14814814814814814</v>
      </c>
      <c r="G192" s="80">
        <v>534</v>
      </c>
      <c r="H192" s="71">
        <v>9.2024539877300526E-2</v>
      </c>
      <c r="I192" s="80">
        <v>158</v>
      </c>
      <c r="J192" s="71">
        <v>-1.2499999999999956E-2</v>
      </c>
      <c r="K192" s="249">
        <v>112</v>
      </c>
      <c r="L192" s="71">
        <v>-0.15151515151515149</v>
      </c>
      <c r="M192" s="249">
        <v>1343</v>
      </c>
      <c r="N192" s="71">
        <v>-0.51846539978486916</v>
      </c>
      <c r="O192" s="80"/>
      <c r="P192" s="71"/>
      <c r="Q192" s="252"/>
      <c r="R192" s="71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  <c r="IW192" s="23"/>
      <c r="IX192" s="23"/>
      <c r="IY192" s="23"/>
      <c r="IZ192" s="23"/>
      <c r="JA192" s="23"/>
      <c r="JB192" s="23"/>
      <c r="JC192" s="23"/>
      <c r="JD192" s="23"/>
      <c r="JE192" s="23"/>
      <c r="JF192" s="23"/>
      <c r="JG192" s="23"/>
      <c r="JH192" s="23"/>
      <c r="JI192" s="23"/>
      <c r="JJ192" s="23"/>
      <c r="JK192" s="23"/>
      <c r="JL192" s="23"/>
      <c r="JM192" s="23"/>
      <c r="JN192" s="23"/>
      <c r="JO192" s="23"/>
      <c r="JP192" s="23"/>
      <c r="JQ192" s="23"/>
      <c r="JR192" s="23"/>
      <c r="JS192" s="23"/>
      <c r="JT192" s="23"/>
      <c r="JU192" s="23"/>
      <c r="JV192" s="23"/>
      <c r="JW192" s="23"/>
      <c r="JX192" s="23"/>
      <c r="JY192" s="23"/>
      <c r="JZ192" s="23"/>
      <c r="KA192" s="23"/>
      <c r="KB192" s="23"/>
      <c r="KC192" s="23"/>
      <c r="KD192" s="23"/>
      <c r="KE192" s="23"/>
      <c r="KF192" s="23"/>
      <c r="KG192" s="23"/>
      <c r="KH192" s="23"/>
      <c r="KI192" s="23"/>
      <c r="KJ192" s="23"/>
      <c r="KK192" s="23"/>
      <c r="KL192" s="23"/>
      <c r="KM192" s="23"/>
      <c r="KN192" s="23"/>
      <c r="KO192" s="23"/>
      <c r="KP192" s="23"/>
      <c r="KQ192" s="23"/>
      <c r="KR192" s="23"/>
      <c r="KS192" s="23"/>
      <c r="KT192" s="23"/>
      <c r="KU192" s="23"/>
      <c r="KV192" s="23"/>
      <c r="KW192" s="23"/>
      <c r="KX192" s="23"/>
      <c r="KY192" s="23"/>
      <c r="KZ192" s="23"/>
      <c r="LA192" s="23"/>
      <c r="LB192" s="23"/>
      <c r="LC192" s="23"/>
      <c r="LD192" s="23"/>
      <c r="LE192" s="23"/>
      <c r="LF192" s="23"/>
      <c r="LG192" s="23"/>
      <c r="LH192" s="23"/>
      <c r="LI192" s="23"/>
      <c r="LJ192" s="23"/>
      <c r="LK192" s="23"/>
      <c r="LL192" s="23"/>
      <c r="LM192" s="23"/>
      <c r="LN192" s="23"/>
      <c r="LO192" s="23"/>
      <c r="LP192" s="23"/>
      <c r="LQ192" s="23"/>
      <c r="LR192" s="23"/>
      <c r="LS192" s="23"/>
      <c r="LT192" s="23"/>
      <c r="LU192" s="23"/>
      <c r="LV192" s="23"/>
      <c r="LW192" s="23"/>
      <c r="LX192" s="23"/>
      <c r="LY192" s="23"/>
      <c r="LZ192" s="23"/>
      <c r="MA192" s="23"/>
      <c r="MB192" s="23"/>
      <c r="MC192" s="23"/>
      <c r="MD192" s="23"/>
      <c r="ME192" s="23"/>
      <c r="MF192" s="23"/>
      <c r="MG192" s="23"/>
      <c r="MH192" s="23"/>
      <c r="MI192" s="23"/>
      <c r="MJ192" s="23"/>
      <c r="MK192" s="23"/>
      <c r="ML192" s="23"/>
      <c r="MM192" s="23"/>
      <c r="MN192" s="23"/>
      <c r="MO192" s="23"/>
      <c r="MP192" s="23"/>
      <c r="MQ192" s="23"/>
      <c r="MR192" s="23"/>
      <c r="MS192" s="23"/>
      <c r="MT192" s="23"/>
      <c r="MU192" s="23"/>
      <c r="MV192" s="23"/>
      <c r="MW192" s="23"/>
      <c r="MX192" s="23"/>
      <c r="MY192" s="23"/>
      <c r="MZ192" s="23"/>
      <c r="NA192" s="23"/>
      <c r="NB192" s="23"/>
      <c r="NC192" s="23"/>
      <c r="ND192" s="23"/>
      <c r="NE192" s="23"/>
      <c r="NF192" s="23"/>
      <c r="NG192" s="23"/>
      <c r="NH192" s="23"/>
      <c r="NI192" s="23"/>
      <c r="NJ192" s="23"/>
      <c r="NK192" s="23"/>
      <c r="NL192" s="23"/>
      <c r="NM192" s="23"/>
      <c r="NN192" s="23"/>
      <c r="NO192" s="23"/>
      <c r="NP192" s="23"/>
      <c r="NQ192" s="23"/>
      <c r="NR192" s="23"/>
      <c r="NS192" s="23"/>
      <c r="NT192" s="23"/>
      <c r="NU192" s="23"/>
      <c r="NV192" s="23"/>
      <c r="NW192" s="23"/>
      <c r="NX192" s="23"/>
      <c r="NY192" s="23"/>
      <c r="NZ192" s="23"/>
      <c r="OA192" s="23"/>
      <c r="OB192" s="23"/>
      <c r="OC192" s="23"/>
      <c r="OD192" s="23"/>
      <c r="OE192" s="23"/>
      <c r="OF192" s="23"/>
      <c r="OG192" s="23"/>
      <c r="OH192" s="23"/>
      <c r="OI192" s="23"/>
      <c r="OJ192" s="23"/>
      <c r="OK192" s="23"/>
      <c r="OL192" s="23"/>
      <c r="OM192" s="23"/>
      <c r="ON192" s="23"/>
      <c r="OO192" s="23"/>
      <c r="OP192" s="23"/>
      <c r="OQ192" s="23"/>
      <c r="OR192" s="23"/>
      <c r="OS192" s="23"/>
      <c r="OT192" s="23"/>
      <c r="OU192" s="23"/>
      <c r="OV192" s="23"/>
      <c r="OW192" s="23"/>
      <c r="OX192" s="23"/>
      <c r="OY192" s="23"/>
      <c r="OZ192" s="23"/>
      <c r="PA192" s="23"/>
      <c r="PB192" s="23"/>
      <c r="PC192" s="23"/>
      <c r="PD192" s="23"/>
      <c r="PE192" s="23"/>
      <c r="PF192" s="23"/>
      <c r="PG192" s="23"/>
      <c r="PH192" s="23"/>
      <c r="PI192" s="23"/>
      <c r="PJ192" s="23"/>
      <c r="PK192" s="23"/>
      <c r="PL192" s="23"/>
      <c r="PM192" s="23"/>
      <c r="PN192" s="23"/>
      <c r="PO192" s="23"/>
      <c r="PP192" s="23"/>
      <c r="PQ192" s="23"/>
      <c r="PR192" s="23"/>
      <c r="PS192" s="23"/>
      <c r="PT192" s="23"/>
      <c r="PU192" s="23"/>
      <c r="PV192" s="23"/>
      <c r="PW192" s="23"/>
      <c r="PX192" s="23"/>
      <c r="PY192" s="23"/>
      <c r="PZ192" s="23"/>
      <c r="QA192" s="23"/>
      <c r="QB192" s="23"/>
      <c r="QC192" s="23"/>
      <c r="QD192" s="23"/>
      <c r="QE192" s="23"/>
      <c r="QF192" s="23"/>
      <c r="QG192" s="23"/>
      <c r="QH192" s="23"/>
      <c r="QI192" s="23"/>
      <c r="QJ192" s="23"/>
      <c r="QK192" s="23"/>
      <c r="QL192" s="23"/>
      <c r="QM192" s="23"/>
      <c r="QN192" s="23"/>
      <c r="QO192" s="23"/>
      <c r="QP192" s="23"/>
      <c r="QQ192" s="23"/>
      <c r="QR192" s="23"/>
      <c r="QS192" s="23"/>
      <c r="QT192" s="23"/>
      <c r="QU192" s="23"/>
      <c r="QV192" s="23"/>
      <c r="QW192" s="23"/>
      <c r="QX192" s="23"/>
      <c r="QY192" s="23"/>
      <c r="QZ192" s="23"/>
      <c r="RA192" s="23"/>
      <c r="RB192" s="23"/>
      <c r="RC192" s="23"/>
      <c r="RD192" s="23"/>
      <c r="RE192" s="23"/>
      <c r="RF192" s="23"/>
      <c r="RG192" s="23"/>
      <c r="RH192" s="23"/>
      <c r="RI192" s="23"/>
      <c r="RJ192" s="23"/>
      <c r="RK192" s="23"/>
      <c r="RL192" s="23"/>
      <c r="RM192" s="23"/>
      <c r="RN192" s="23"/>
      <c r="RO192" s="23"/>
      <c r="RP192" s="23"/>
      <c r="RQ192" s="23"/>
      <c r="RR192" s="23"/>
      <c r="RS192" s="23"/>
      <c r="RT192" s="23"/>
      <c r="RU192" s="23"/>
      <c r="RV192" s="23"/>
      <c r="RW192" s="23"/>
      <c r="RX192" s="23"/>
      <c r="RY192" s="23"/>
      <c r="RZ192" s="23"/>
      <c r="SA192" s="23"/>
      <c r="SB192" s="23"/>
      <c r="SC192" s="23"/>
      <c r="SD192" s="23"/>
      <c r="SE192" s="23"/>
      <c r="SF192" s="23"/>
      <c r="SG192" s="23"/>
      <c r="SH192" s="23"/>
      <c r="SI192" s="23"/>
      <c r="SJ192" s="23"/>
      <c r="SK192" s="23"/>
      <c r="SL192" s="23"/>
      <c r="SM192" s="23"/>
      <c r="SN192" s="23"/>
      <c r="SO192" s="23"/>
      <c r="SP192" s="23"/>
      <c r="SQ192" s="23"/>
      <c r="SR192" s="23"/>
      <c r="SS192" s="23"/>
      <c r="ST192" s="23"/>
      <c r="SU192" s="23"/>
      <c r="SV192" s="23"/>
      <c r="SW192" s="23"/>
      <c r="SX192" s="23"/>
      <c r="SY192" s="23"/>
      <c r="SZ192" s="23"/>
      <c r="TA192" s="23"/>
      <c r="TB192" s="23"/>
      <c r="TC192" s="23"/>
      <c r="TD192" s="23"/>
      <c r="TE192" s="23"/>
      <c r="TF192" s="23"/>
      <c r="TG192" s="23"/>
      <c r="TH192" s="23"/>
      <c r="TI192" s="23"/>
      <c r="TJ192" s="23"/>
      <c r="TK192" s="23"/>
      <c r="TL192" s="23"/>
      <c r="TM192" s="23"/>
      <c r="TN192" s="23"/>
      <c r="TO192" s="23"/>
      <c r="TP192" s="23"/>
      <c r="TQ192" s="23"/>
      <c r="TR192" s="23"/>
      <c r="TS192" s="23"/>
      <c r="TT192" s="23"/>
      <c r="TU192" s="23"/>
      <c r="TV192" s="23"/>
      <c r="TW192" s="23"/>
      <c r="TX192" s="23"/>
      <c r="TY192" s="23"/>
      <c r="TZ192" s="23"/>
      <c r="UA192" s="23"/>
      <c r="UB192" s="23"/>
      <c r="UC192" s="23"/>
      <c r="UD192" s="23"/>
      <c r="UE192" s="23"/>
      <c r="UF192" s="23"/>
      <c r="UG192" s="23"/>
      <c r="UH192" s="23"/>
      <c r="UI192" s="23"/>
      <c r="UJ192" s="23"/>
      <c r="UK192" s="23"/>
      <c r="UL192" s="23"/>
      <c r="UM192" s="23"/>
      <c r="UN192" s="23"/>
      <c r="UO192" s="23"/>
      <c r="UP192" s="23"/>
      <c r="UQ192" s="23"/>
      <c r="UR192" s="23"/>
      <c r="US192" s="23"/>
      <c r="UT192" s="23"/>
      <c r="UU192" s="23"/>
      <c r="UV192" s="23"/>
      <c r="UW192" s="23"/>
      <c r="UX192" s="23"/>
      <c r="UY192" s="23"/>
      <c r="UZ192" s="23"/>
      <c r="VA192" s="23"/>
      <c r="VB192" s="23"/>
      <c r="VC192" s="23"/>
      <c r="VD192" s="23"/>
      <c r="VE192" s="23"/>
      <c r="VF192" s="23"/>
      <c r="VG192" s="23"/>
      <c r="VH192" s="23"/>
      <c r="VI192" s="23"/>
      <c r="VJ192" s="23"/>
      <c r="VK192" s="23"/>
      <c r="VL192" s="23"/>
      <c r="VM192" s="23"/>
      <c r="VN192" s="23"/>
      <c r="VO192" s="23"/>
      <c r="VP192" s="23"/>
      <c r="VQ192" s="23"/>
      <c r="VR192" s="23"/>
      <c r="VS192" s="23"/>
      <c r="VT192" s="23"/>
      <c r="VU192" s="23"/>
      <c r="VV192" s="23"/>
      <c r="VW192" s="23"/>
      <c r="VX192" s="23"/>
      <c r="VY192" s="23"/>
      <c r="VZ192" s="23"/>
      <c r="WA192" s="23"/>
      <c r="WB192" s="23"/>
      <c r="WC192" s="23"/>
      <c r="WD192" s="23"/>
      <c r="WE192" s="23"/>
      <c r="WF192" s="23"/>
      <c r="WG192" s="23"/>
      <c r="WH192" s="23"/>
      <c r="WI192" s="23"/>
      <c r="WJ192" s="23"/>
      <c r="WK192" s="23"/>
      <c r="WL192" s="23"/>
      <c r="WM192" s="23"/>
      <c r="WN192" s="23"/>
      <c r="WO192" s="23"/>
      <c r="WP192" s="23"/>
      <c r="WQ192" s="23"/>
      <c r="WR192" s="23"/>
      <c r="WS192" s="23"/>
      <c r="WT192" s="23"/>
      <c r="WU192" s="23"/>
      <c r="WV192" s="23"/>
      <c r="WW192" s="23"/>
      <c r="WX192" s="23"/>
      <c r="WY192" s="23"/>
      <c r="WZ192" s="23"/>
      <c r="XA192" s="23"/>
      <c r="XB192" s="23"/>
      <c r="XC192" s="23"/>
      <c r="XD192" s="23"/>
      <c r="XE192" s="23"/>
      <c r="XF192" s="23"/>
      <c r="XG192" s="23"/>
      <c r="XH192" s="23"/>
      <c r="XI192" s="23"/>
      <c r="XJ192" s="23"/>
      <c r="XK192" s="23"/>
      <c r="XL192" s="23"/>
      <c r="XM192" s="23"/>
      <c r="XN192" s="23"/>
      <c r="XO192" s="23"/>
      <c r="XP192" s="23"/>
      <c r="XQ192" s="23"/>
      <c r="XR192" s="23"/>
      <c r="XS192" s="23"/>
      <c r="XT192" s="23"/>
      <c r="XU192" s="23"/>
      <c r="XV192" s="23"/>
      <c r="XW192" s="23"/>
      <c r="XX192" s="23"/>
      <c r="XY192" s="23"/>
      <c r="XZ192" s="23"/>
      <c r="YA192" s="23"/>
      <c r="YB192" s="23"/>
      <c r="YC192" s="23"/>
      <c r="YD192" s="23"/>
      <c r="YE192" s="23"/>
      <c r="YF192" s="23"/>
      <c r="YG192" s="23"/>
      <c r="YH192" s="23"/>
      <c r="YI192" s="23"/>
      <c r="YJ192" s="23"/>
      <c r="YK192" s="23"/>
      <c r="YL192" s="23"/>
      <c r="YM192" s="23"/>
      <c r="YN192" s="23"/>
      <c r="YO192" s="23"/>
      <c r="YP192" s="23"/>
      <c r="YQ192" s="23"/>
      <c r="YR192" s="23"/>
      <c r="YS192" s="23"/>
      <c r="YT192" s="23"/>
      <c r="YU192" s="23"/>
      <c r="YV192" s="23"/>
      <c r="YW192" s="23"/>
      <c r="YX192" s="23"/>
      <c r="YY192" s="23"/>
      <c r="YZ192" s="23"/>
      <c r="ZA192" s="23"/>
      <c r="ZB192" s="23"/>
      <c r="ZC192" s="23"/>
      <c r="ZD192" s="23"/>
      <c r="ZE192" s="23"/>
      <c r="ZF192" s="23"/>
      <c r="ZG192" s="23"/>
      <c r="ZH192" s="23"/>
    </row>
    <row r="193" spans="1:684" s="20" customFormat="1" ht="13.55" customHeight="1">
      <c r="A193" s="587"/>
      <c r="B193" s="260" t="s">
        <v>220</v>
      </c>
      <c r="C193" s="269">
        <v>2153847</v>
      </c>
      <c r="D193" s="71">
        <v>-8.2640224611521207E-2</v>
      </c>
      <c r="E193" s="252">
        <v>1243</v>
      </c>
      <c r="F193" s="71">
        <v>-0.18061964403427822</v>
      </c>
      <c r="G193" s="80">
        <v>952</v>
      </c>
      <c r="H193" s="71">
        <v>-9.4196003805899098E-2</v>
      </c>
      <c r="I193" s="80">
        <v>143</v>
      </c>
      <c r="J193" s="71">
        <v>7.5187969924812137E-2</v>
      </c>
      <c r="K193" s="249">
        <v>141</v>
      </c>
      <c r="L193" s="71">
        <v>-0.28426395939086291</v>
      </c>
      <c r="M193" s="249">
        <v>840</v>
      </c>
      <c r="N193" s="71">
        <v>-0.58944281524926678</v>
      </c>
      <c r="O193" s="80"/>
      <c r="P193" s="71"/>
      <c r="Q193" s="252"/>
      <c r="R193" s="71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  <c r="IW193" s="23"/>
      <c r="IX193" s="23"/>
      <c r="IY193" s="23"/>
      <c r="IZ193" s="23"/>
      <c r="JA193" s="23"/>
      <c r="JB193" s="23"/>
      <c r="JC193" s="23"/>
      <c r="JD193" s="23"/>
      <c r="JE193" s="23"/>
      <c r="JF193" s="23"/>
      <c r="JG193" s="23"/>
      <c r="JH193" s="23"/>
      <c r="JI193" s="23"/>
      <c r="JJ193" s="23"/>
      <c r="JK193" s="23"/>
      <c r="JL193" s="23"/>
      <c r="JM193" s="23"/>
      <c r="JN193" s="23"/>
      <c r="JO193" s="23"/>
      <c r="JP193" s="23"/>
      <c r="JQ193" s="23"/>
      <c r="JR193" s="23"/>
      <c r="JS193" s="23"/>
      <c r="JT193" s="23"/>
      <c r="JU193" s="23"/>
      <c r="JV193" s="23"/>
      <c r="JW193" s="23"/>
      <c r="JX193" s="23"/>
      <c r="JY193" s="23"/>
      <c r="JZ193" s="23"/>
      <c r="KA193" s="23"/>
      <c r="KB193" s="23"/>
      <c r="KC193" s="23"/>
      <c r="KD193" s="23"/>
      <c r="KE193" s="23"/>
      <c r="KF193" s="23"/>
      <c r="KG193" s="23"/>
      <c r="KH193" s="23"/>
      <c r="KI193" s="23"/>
      <c r="KJ193" s="23"/>
      <c r="KK193" s="23"/>
      <c r="KL193" s="23"/>
      <c r="KM193" s="23"/>
      <c r="KN193" s="23"/>
      <c r="KO193" s="23"/>
      <c r="KP193" s="23"/>
      <c r="KQ193" s="23"/>
      <c r="KR193" s="23"/>
      <c r="KS193" s="23"/>
      <c r="KT193" s="23"/>
      <c r="KU193" s="23"/>
      <c r="KV193" s="23"/>
      <c r="KW193" s="23"/>
      <c r="KX193" s="23"/>
      <c r="KY193" s="23"/>
      <c r="KZ193" s="23"/>
      <c r="LA193" s="23"/>
      <c r="LB193" s="23"/>
      <c r="LC193" s="23"/>
      <c r="LD193" s="23"/>
      <c r="LE193" s="23"/>
      <c r="LF193" s="23"/>
      <c r="LG193" s="23"/>
      <c r="LH193" s="23"/>
      <c r="LI193" s="23"/>
      <c r="LJ193" s="23"/>
      <c r="LK193" s="23"/>
      <c r="LL193" s="23"/>
      <c r="LM193" s="23"/>
      <c r="LN193" s="23"/>
      <c r="LO193" s="23"/>
      <c r="LP193" s="23"/>
      <c r="LQ193" s="23"/>
      <c r="LR193" s="23"/>
      <c r="LS193" s="23"/>
      <c r="LT193" s="23"/>
      <c r="LU193" s="23"/>
      <c r="LV193" s="23"/>
      <c r="LW193" s="23"/>
      <c r="LX193" s="23"/>
      <c r="LY193" s="23"/>
      <c r="LZ193" s="23"/>
      <c r="MA193" s="23"/>
      <c r="MB193" s="23"/>
      <c r="MC193" s="23"/>
      <c r="MD193" s="23"/>
      <c r="ME193" s="23"/>
      <c r="MF193" s="23"/>
      <c r="MG193" s="23"/>
      <c r="MH193" s="23"/>
      <c r="MI193" s="23"/>
      <c r="MJ193" s="23"/>
      <c r="MK193" s="23"/>
      <c r="ML193" s="23"/>
      <c r="MM193" s="23"/>
      <c r="MN193" s="23"/>
      <c r="MO193" s="23"/>
      <c r="MP193" s="23"/>
      <c r="MQ193" s="23"/>
      <c r="MR193" s="23"/>
      <c r="MS193" s="23"/>
      <c r="MT193" s="23"/>
      <c r="MU193" s="23"/>
      <c r="MV193" s="23"/>
      <c r="MW193" s="23"/>
      <c r="MX193" s="23"/>
      <c r="MY193" s="23"/>
      <c r="MZ193" s="23"/>
      <c r="NA193" s="23"/>
      <c r="NB193" s="23"/>
      <c r="NC193" s="23"/>
      <c r="ND193" s="23"/>
      <c r="NE193" s="23"/>
      <c r="NF193" s="23"/>
      <c r="NG193" s="23"/>
      <c r="NH193" s="23"/>
      <c r="NI193" s="23"/>
      <c r="NJ193" s="23"/>
      <c r="NK193" s="23"/>
      <c r="NL193" s="23"/>
      <c r="NM193" s="23"/>
      <c r="NN193" s="23"/>
      <c r="NO193" s="23"/>
      <c r="NP193" s="23"/>
      <c r="NQ193" s="23"/>
      <c r="NR193" s="23"/>
      <c r="NS193" s="23"/>
      <c r="NT193" s="23"/>
      <c r="NU193" s="23"/>
      <c r="NV193" s="23"/>
      <c r="NW193" s="23"/>
      <c r="NX193" s="23"/>
      <c r="NY193" s="23"/>
      <c r="NZ193" s="23"/>
      <c r="OA193" s="23"/>
      <c r="OB193" s="23"/>
      <c r="OC193" s="23"/>
      <c r="OD193" s="23"/>
      <c r="OE193" s="23"/>
      <c r="OF193" s="23"/>
      <c r="OG193" s="23"/>
      <c r="OH193" s="23"/>
      <c r="OI193" s="23"/>
      <c r="OJ193" s="23"/>
      <c r="OK193" s="23"/>
      <c r="OL193" s="23"/>
      <c r="OM193" s="23"/>
      <c r="ON193" s="23"/>
      <c r="OO193" s="23"/>
      <c r="OP193" s="23"/>
      <c r="OQ193" s="23"/>
      <c r="OR193" s="23"/>
      <c r="OS193" s="23"/>
      <c r="OT193" s="23"/>
      <c r="OU193" s="23"/>
      <c r="OV193" s="23"/>
      <c r="OW193" s="23"/>
      <c r="OX193" s="23"/>
      <c r="OY193" s="23"/>
      <c r="OZ193" s="23"/>
      <c r="PA193" s="23"/>
      <c r="PB193" s="23"/>
      <c r="PC193" s="23"/>
      <c r="PD193" s="23"/>
      <c r="PE193" s="23"/>
      <c r="PF193" s="23"/>
      <c r="PG193" s="23"/>
      <c r="PH193" s="23"/>
      <c r="PI193" s="23"/>
      <c r="PJ193" s="23"/>
      <c r="PK193" s="23"/>
      <c r="PL193" s="23"/>
      <c r="PM193" s="23"/>
      <c r="PN193" s="23"/>
      <c r="PO193" s="23"/>
      <c r="PP193" s="23"/>
      <c r="PQ193" s="23"/>
      <c r="PR193" s="23"/>
      <c r="PS193" s="23"/>
      <c r="PT193" s="23"/>
      <c r="PU193" s="23"/>
      <c r="PV193" s="23"/>
      <c r="PW193" s="23"/>
      <c r="PX193" s="23"/>
      <c r="PY193" s="23"/>
      <c r="PZ193" s="23"/>
      <c r="QA193" s="23"/>
      <c r="QB193" s="23"/>
      <c r="QC193" s="23"/>
      <c r="QD193" s="23"/>
      <c r="QE193" s="23"/>
      <c r="QF193" s="23"/>
      <c r="QG193" s="23"/>
      <c r="QH193" s="23"/>
      <c r="QI193" s="23"/>
      <c r="QJ193" s="23"/>
      <c r="QK193" s="23"/>
      <c r="QL193" s="23"/>
      <c r="QM193" s="23"/>
      <c r="QN193" s="23"/>
      <c r="QO193" s="23"/>
      <c r="QP193" s="23"/>
      <c r="QQ193" s="23"/>
      <c r="QR193" s="23"/>
      <c r="QS193" s="23"/>
      <c r="QT193" s="23"/>
      <c r="QU193" s="23"/>
      <c r="QV193" s="23"/>
      <c r="QW193" s="23"/>
      <c r="QX193" s="23"/>
      <c r="QY193" s="23"/>
      <c r="QZ193" s="23"/>
      <c r="RA193" s="23"/>
      <c r="RB193" s="23"/>
      <c r="RC193" s="23"/>
      <c r="RD193" s="23"/>
      <c r="RE193" s="23"/>
      <c r="RF193" s="23"/>
      <c r="RG193" s="23"/>
      <c r="RH193" s="23"/>
      <c r="RI193" s="23"/>
      <c r="RJ193" s="23"/>
      <c r="RK193" s="23"/>
      <c r="RL193" s="23"/>
      <c r="RM193" s="23"/>
      <c r="RN193" s="23"/>
      <c r="RO193" s="23"/>
      <c r="RP193" s="23"/>
      <c r="RQ193" s="23"/>
      <c r="RR193" s="23"/>
      <c r="RS193" s="23"/>
      <c r="RT193" s="23"/>
      <c r="RU193" s="23"/>
      <c r="RV193" s="23"/>
      <c r="RW193" s="23"/>
      <c r="RX193" s="23"/>
      <c r="RY193" s="23"/>
      <c r="RZ193" s="23"/>
      <c r="SA193" s="23"/>
      <c r="SB193" s="23"/>
      <c r="SC193" s="23"/>
      <c r="SD193" s="23"/>
      <c r="SE193" s="23"/>
      <c r="SF193" s="23"/>
      <c r="SG193" s="23"/>
      <c r="SH193" s="23"/>
      <c r="SI193" s="23"/>
      <c r="SJ193" s="23"/>
      <c r="SK193" s="23"/>
      <c r="SL193" s="23"/>
      <c r="SM193" s="23"/>
      <c r="SN193" s="23"/>
      <c r="SO193" s="23"/>
      <c r="SP193" s="23"/>
      <c r="SQ193" s="23"/>
      <c r="SR193" s="23"/>
      <c r="SS193" s="23"/>
      <c r="ST193" s="23"/>
      <c r="SU193" s="23"/>
      <c r="SV193" s="23"/>
      <c r="SW193" s="23"/>
      <c r="SX193" s="23"/>
      <c r="SY193" s="23"/>
      <c r="SZ193" s="23"/>
      <c r="TA193" s="23"/>
      <c r="TB193" s="23"/>
      <c r="TC193" s="23"/>
      <c r="TD193" s="23"/>
      <c r="TE193" s="23"/>
      <c r="TF193" s="23"/>
      <c r="TG193" s="23"/>
      <c r="TH193" s="23"/>
      <c r="TI193" s="23"/>
      <c r="TJ193" s="23"/>
      <c r="TK193" s="23"/>
      <c r="TL193" s="23"/>
      <c r="TM193" s="23"/>
      <c r="TN193" s="23"/>
      <c r="TO193" s="23"/>
      <c r="TP193" s="23"/>
      <c r="TQ193" s="23"/>
      <c r="TR193" s="23"/>
      <c r="TS193" s="23"/>
      <c r="TT193" s="23"/>
      <c r="TU193" s="23"/>
      <c r="TV193" s="23"/>
      <c r="TW193" s="23"/>
      <c r="TX193" s="23"/>
      <c r="TY193" s="23"/>
      <c r="TZ193" s="23"/>
      <c r="UA193" s="23"/>
      <c r="UB193" s="23"/>
      <c r="UC193" s="23"/>
      <c r="UD193" s="23"/>
      <c r="UE193" s="23"/>
      <c r="UF193" s="23"/>
      <c r="UG193" s="23"/>
      <c r="UH193" s="23"/>
      <c r="UI193" s="23"/>
      <c r="UJ193" s="23"/>
      <c r="UK193" s="23"/>
      <c r="UL193" s="23"/>
      <c r="UM193" s="23"/>
      <c r="UN193" s="23"/>
      <c r="UO193" s="23"/>
      <c r="UP193" s="23"/>
      <c r="UQ193" s="23"/>
      <c r="UR193" s="23"/>
      <c r="US193" s="23"/>
      <c r="UT193" s="23"/>
      <c r="UU193" s="23"/>
      <c r="UV193" s="23"/>
      <c r="UW193" s="23"/>
      <c r="UX193" s="23"/>
      <c r="UY193" s="23"/>
      <c r="UZ193" s="23"/>
      <c r="VA193" s="23"/>
      <c r="VB193" s="23"/>
      <c r="VC193" s="23"/>
      <c r="VD193" s="23"/>
      <c r="VE193" s="23"/>
      <c r="VF193" s="23"/>
      <c r="VG193" s="23"/>
      <c r="VH193" s="23"/>
      <c r="VI193" s="23"/>
      <c r="VJ193" s="23"/>
      <c r="VK193" s="23"/>
      <c r="VL193" s="23"/>
      <c r="VM193" s="23"/>
      <c r="VN193" s="23"/>
      <c r="VO193" s="23"/>
      <c r="VP193" s="23"/>
      <c r="VQ193" s="23"/>
      <c r="VR193" s="23"/>
      <c r="VS193" s="23"/>
      <c r="VT193" s="23"/>
      <c r="VU193" s="23"/>
      <c r="VV193" s="23"/>
      <c r="VW193" s="23"/>
      <c r="VX193" s="23"/>
      <c r="VY193" s="23"/>
      <c r="VZ193" s="23"/>
      <c r="WA193" s="23"/>
      <c r="WB193" s="23"/>
      <c r="WC193" s="23"/>
      <c r="WD193" s="23"/>
      <c r="WE193" s="23"/>
      <c r="WF193" s="23"/>
      <c r="WG193" s="23"/>
      <c r="WH193" s="23"/>
      <c r="WI193" s="23"/>
      <c r="WJ193" s="23"/>
      <c r="WK193" s="23"/>
      <c r="WL193" s="23"/>
      <c r="WM193" s="23"/>
      <c r="WN193" s="23"/>
      <c r="WO193" s="23"/>
      <c r="WP193" s="23"/>
      <c r="WQ193" s="23"/>
      <c r="WR193" s="23"/>
      <c r="WS193" s="23"/>
      <c r="WT193" s="23"/>
      <c r="WU193" s="23"/>
      <c r="WV193" s="23"/>
      <c r="WW193" s="23"/>
      <c r="WX193" s="23"/>
      <c r="WY193" s="23"/>
      <c r="WZ193" s="23"/>
      <c r="XA193" s="23"/>
      <c r="XB193" s="23"/>
      <c r="XC193" s="23"/>
      <c r="XD193" s="23"/>
      <c r="XE193" s="23"/>
      <c r="XF193" s="23"/>
      <c r="XG193" s="23"/>
      <c r="XH193" s="23"/>
      <c r="XI193" s="23"/>
      <c r="XJ193" s="23"/>
      <c r="XK193" s="23"/>
      <c r="XL193" s="23"/>
      <c r="XM193" s="23"/>
      <c r="XN193" s="23"/>
      <c r="XO193" s="23"/>
      <c r="XP193" s="23"/>
      <c r="XQ193" s="23"/>
      <c r="XR193" s="23"/>
      <c r="XS193" s="23"/>
      <c r="XT193" s="23"/>
      <c r="XU193" s="23"/>
      <c r="XV193" s="23"/>
      <c r="XW193" s="23"/>
      <c r="XX193" s="23"/>
      <c r="XY193" s="23"/>
      <c r="XZ193" s="23"/>
      <c r="YA193" s="23"/>
      <c r="YB193" s="23"/>
      <c r="YC193" s="23"/>
      <c r="YD193" s="23"/>
      <c r="YE193" s="23"/>
      <c r="YF193" s="23"/>
      <c r="YG193" s="23"/>
      <c r="YH193" s="23"/>
      <c r="YI193" s="23"/>
      <c r="YJ193" s="23"/>
      <c r="YK193" s="23"/>
      <c r="YL193" s="23"/>
      <c r="YM193" s="23"/>
      <c r="YN193" s="23"/>
      <c r="YO193" s="23"/>
      <c r="YP193" s="23"/>
      <c r="YQ193" s="23"/>
      <c r="YR193" s="23"/>
      <c r="YS193" s="23"/>
      <c r="YT193" s="23"/>
      <c r="YU193" s="23"/>
      <c r="YV193" s="23"/>
      <c r="YW193" s="23"/>
      <c r="YX193" s="23"/>
      <c r="YY193" s="23"/>
      <c r="YZ193" s="23"/>
      <c r="ZA193" s="23"/>
      <c r="ZB193" s="23"/>
      <c r="ZC193" s="23"/>
      <c r="ZD193" s="23"/>
      <c r="ZE193" s="23"/>
      <c r="ZF193" s="23"/>
      <c r="ZG193" s="23"/>
      <c r="ZH193" s="23"/>
    </row>
    <row r="194" spans="1:684" s="20" customFormat="1" ht="13.55" customHeight="1">
      <c r="A194" s="587"/>
      <c r="B194" s="260" t="s">
        <v>221</v>
      </c>
      <c r="C194" s="269">
        <v>2090192</v>
      </c>
      <c r="D194" s="71">
        <v>-8.956228956228951E-2</v>
      </c>
      <c r="E194" s="252">
        <v>1314</v>
      </c>
      <c r="F194" s="71">
        <v>-3.3112582781456901E-2</v>
      </c>
      <c r="G194" s="80">
        <v>919</v>
      </c>
      <c r="H194" s="71">
        <v>-0.15221402214022139</v>
      </c>
      <c r="I194" s="80">
        <v>160</v>
      </c>
      <c r="J194" s="71">
        <v>0.30081300813008127</v>
      </c>
      <c r="K194" s="249">
        <v>84</v>
      </c>
      <c r="L194" s="71">
        <v>-0.23636363636363633</v>
      </c>
      <c r="M194" s="249">
        <v>600</v>
      </c>
      <c r="N194" s="71">
        <v>-0.76133651551312653</v>
      </c>
      <c r="O194" s="80"/>
      <c r="P194" s="71"/>
      <c r="Q194" s="252"/>
      <c r="R194" s="71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  <c r="IW194" s="23"/>
      <c r="IX194" s="23"/>
      <c r="IY194" s="23"/>
      <c r="IZ194" s="23"/>
      <c r="JA194" s="23"/>
      <c r="JB194" s="23"/>
      <c r="JC194" s="23"/>
      <c r="JD194" s="23"/>
      <c r="JE194" s="23"/>
      <c r="JF194" s="23"/>
      <c r="JG194" s="23"/>
      <c r="JH194" s="23"/>
      <c r="JI194" s="23"/>
      <c r="JJ194" s="23"/>
      <c r="JK194" s="23"/>
      <c r="JL194" s="23"/>
      <c r="JM194" s="23"/>
      <c r="JN194" s="23"/>
      <c r="JO194" s="23"/>
      <c r="JP194" s="23"/>
      <c r="JQ194" s="23"/>
      <c r="JR194" s="23"/>
      <c r="JS194" s="23"/>
      <c r="JT194" s="23"/>
      <c r="JU194" s="23"/>
      <c r="JV194" s="23"/>
      <c r="JW194" s="23"/>
      <c r="JX194" s="23"/>
      <c r="JY194" s="23"/>
      <c r="JZ194" s="23"/>
      <c r="KA194" s="23"/>
      <c r="KB194" s="23"/>
      <c r="KC194" s="23"/>
      <c r="KD194" s="23"/>
      <c r="KE194" s="23"/>
      <c r="KF194" s="23"/>
      <c r="KG194" s="23"/>
      <c r="KH194" s="23"/>
      <c r="KI194" s="23"/>
      <c r="KJ194" s="23"/>
      <c r="KK194" s="23"/>
      <c r="KL194" s="23"/>
      <c r="KM194" s="23"/>
      <c r="KN194" s="23"/>
      <c r="KO194" s="23"/>
      <c r="KP194" s="23"/>
      <c r="KQ194" s="23"/>
      <c r="KR194" s="23"/>
      <c r="KS194" s="23"/>
      <c r="KT194" s="23"/>
      <c r="KU194" s="23"/>
      <c r="KV194" s="23"/>
      <c r="KW194" s="23"/>
      <c r="KX194" s="23"/>
      <c r="KY194" s="23"/>
      <c r="KZ194" s="23"/>
      <c r="LA194" s="23"/>
      <c r="LB194" s="23"/>
      <c r="LC194" s="23"/>
      <c r="LD194" s="23"/>
      <c r="LE194" s="23"/>
      <c r="LF194" s="23"/>
      <c r="LG194" s="23"/>
      <c r="LH194" s="23"/>
      <c r="LI194" s="23"/>
      <c r="LJ194" s="23"/>
      <c r="LK194" s="23"/>
      <c r="LL194" s="23"/>
      <c r="LM194" s="23"/>
      <c r="LN194" s="23"/>
      <c r="LO194" s="23"/>
      <c r="LP194" s="23"/>
      <c r="LQ194" s="23"/>
      <c r="LR194" s="23"/>
      <c r="LS194" s="23"/>
      <c r="LT194" s="23"/>
      <c r="LU194" s="23"/>
      <c r="LV194" s="23"/>
      <c r="LW194" s="23"/>
      <c r="LX194" s="23"/>
      <c r="LY194" s="23"/>
      <c r="LZ194" s="23"/>
      <c r="MA194" s="23"/>
      <c r="MB194" s="23"/>
      <c r="MC194" s="23"/>
      <c r="MD194" s="23"/>
      <c r="ME194" s="23"/>
      <c r="MF194" s="23"/>
      <c r="MG194" s="23"/>
      <c r="MH194" s="23"/>
      <c r="MI194" s="23"/>
      <c r="MJ194" s="23"/>
      <c r="MK194" s="23"/>
      <c r="ML194" s="23"/>
      <c r="MM194" s="23"/>
      <c r="MN194" s="23"/>
      <c r="MO194" s="23"/>
      <c r="MP194" s="23"/>
      <c r="MQ194" s="23"/>
      <c r="MR194" s="23"/>
      <c r="MS194" s="23"/>
      <c r="MT194" s="23"/>
      <c r="MU194" s="23"/>
      <c r="MV194" s="23"/>
      <c r="MW194" s="23"/>
      <c r="MX194" s="23"/>
      <c r="MY194" s="23"/>
      <c r="MZ194" s="23"/>
      <c r="NA194" s="23"/>
      <c r="NB194" s="23"/>
      <c r="NC194" s="23"/>
      <c r="ND194" s="23"/>
      <c r="NE194" s="23"/>
      <c r="NF194" s="23"/>
      <c r="NG194" s="23"/>
      <c r="NH194" s="23"/>
      <c r="NI194" s="23"/>
      <c r="NJ194" s="23"/>
      <c r="NK194" s="23"/>
      <c r="NL194" s="23"/>
      <c r="NM194" s="23"/>
      <c r="NN194" s="23"/>
      <c r="NO194" s="23"/>
      <c r="NP194" s="23"/>
      <c r="NQ194" s="23"/>
      <c r="NR194" s="23"/>
      <c r="NS194" s="23"/>
      <c r="NT194" s="23"/>
      <c r="NU194" s="23"/>
      <c r="NV194" s="23"/>
      <c r="NW194" s="23"/>
      <c r="NX194" s="23"/>
      <c r="NY194" s="23"/>
      <c r="NZ194" s="23"/>
      <c r="OA194" s="23"/>
      <c r="OB194" s="23"/>
      <c r="OC194" s="23"/>
      <c r="OD194" s="23"/>
      <c r="OE194" s="23"/>
      <c r="OF194" s="23"/>
      <c r="OG194" s="23"/>
      <c r="OH194" s="23"/>
      <c r="OI194" s="23"/>
      <c r="OJ194" s="23"/>
      <c r="OK194" s="23"/>
      <c r="OL194" s="23"/>
      <c r="OM194" s="23"/>
      <c r="ON194" s="23"/>
      <c r="OO194" s="23"/>
      <c r="OP194" s="23"/>
      <c r="OQ194" s="23"/>
      <c r="OR194" s="23"/>
      <c r="OS194" s="23"/>
      <c r="OT194" s="23"/>
      <c r="OU194" s="23"/>
      <c r="OV194" s="23"/>
      <c r="OW194" s="23"/>
      <c r="OX194" s="23"/>
      <c r="OY194" s="23"/>
      <c r="OZ194" s="23"/>
      <c r="PA194" s="23"/>
      <c r="PB194" s="23"/>
      <c r="PC194" s="23"/>
      <c r="PD194" s="23"/>
      <c r="PE194" s="23"/>
      <c r="PF194" s="23"/>
      <c r="PG194" s="23"/>
      <c r="PH194" s="23"/>
      <c r="PI194" s="23"/>
      <c r="PJ194" s="23"/>
      <c r="PK194" s="23"/>
      <c r="PL194" s="23"/>
      <c r="PM194" s="23"/>
      <c r="PN194" s="23"/>
      <c r="PO194" s="23"/>
      <c r="PP194" s="23"/>
      <c r="PQ194" s="23"/>
      <c r="PR194" s="23"/>
      <c r="PS194" s="23"/>
      <c r="PT194" s="23"/>
      <c r="PU194" s="23"/>
      <c r="PV194" s="23"/>
      <c r="PW194" s="23"/>
      <c r="PX194" s="23"/>
      <c r="PY194" s="23"/>
      <c r="PZ194" s="23"/>
      <c r="QA194" s="23"/>
      <c r="QB194" s="23"/>
      <c r="QC194" s="23"/>
      <c r="QD194" s="23"/>
      <c r="QE194" s="23"/>
      <c r="QF194" s="23"/>
      <c r="QG194" s="23"/>
      <c r="QH194" s="23"/>
      <c r="QI194" s="23"/>
      <c r="QJ194" s="23"/>
      <c r="QK194" s="23"/>
      <c r="QL194" s="23"/>
      <c r="QM194" s="23"/>
      <c r="QN194" s="23"/>
      <c r="QO194" s="23"/>
      <c r="QP194" s="23"/>
      <c r="QQ194" s="23"/>
      <c r="QR194" s="23"/>
      <c r="QS194" s="23"/>
      <c r="QT194" s="23"/>
      <c r="QU194" s="23"/>
      <c r="QV194" s="23"/>
      <c r="QW194" s="23"/>
      <c r="QX194" s="23"/>
      <c r="QY194" s="23"/>
      <c r="QZ194" s="23"/>
      <c r="RA194" s="23"/>
      <c r="RB194" s="23"/>
      <c r="RC194" s="23"/>
      <c r="RD194" s="23"/>
      <c r="RE194" s="23"/>
      <c r="RF194" s="23"/>
      <c r="RG194" s="23"/>
      <c r="RH194" s="23"/>
      <c r="RI194" s="23"/>
      <c r="RJ194" s="23"/>
      <c r="RK194" s="23"/>
      <c r="RL194" s="23"/>
      <c r="RM194" s="23"/>
      <c r="RN194" s="23"/>
      <c r="RO194" s="23"/>
      <c r="RP194" s="23"/>
      <c r="RQ194" s="23"/>
      <c r="RR194" s="23"/>
      <c r="RS194" s="23"/>
      <c r="RT194" s="23"/>
      <c r="RU194" s="23"/>
      <c r="RV194" s="23"/>
      <c r="RW194" s="23"/>
      <c r="RX194" s="23"/>
      <c r="RY194" s="23"/>
      <c r="RZ194" s="23"/>
      <c r="SA194" s="23"/>
      <c r="SB194" s="23"/>
      <c r="SC194" s="23"/>
      <c r="SD194" s="23"/>
      <c r="SE194" s="23"/>
      <c r="SF194" s="23"/>
      <c r="SG194" s="23"/>
      <c r="SH194" s="23"/>
      <c r="SI194" s="23"/>
      <c r="SJ194" s="23"/>
      <c r="SK194" s="23"/>
      <c r="SL194" s="23"/>
      <c r="SM194" s="23"/>
      <c r="SN194" s="23"/>
      <c r="SO194" s="23"/>
      <c r="SP194" s="23"/>
      <c r="SQ194" s="23"/>
      <c r="SR194" s="23"/>
      <c r="SS194" s="23"/>
      <c r="ST194" s="23"/>
      <c r="SU194" s="23"/>
      <c r="SV194" s="23"/>
      <c r="SW194" s="23"/>
      <c r="SX194" s="23"/>
      <c r="SY194" s="23"/>
      <c r="SZ194" s="23"/>
      <c r="TA194" s="23"/>
      <c r="TB194" s="23"/>
      <c r="TC194" s="23"/>
      <c r="TD194" s="23"/>
      <c r="TE194" s="23"/>
      <c r="TF194" s="23"/>
      <c r="TG194" s="23"/>
      <c r="TH194" s="23"/>
      <c r="TI194" s="23"/>
      <c r="TJ194" s="23"/>
      <c r="TK194" s="23"/>
      <c r="TL194" s="23"/>
      <c r="TM194" s="23"/>
      <c r="TN194" s="23"/>
      <c r="TO194" s="23"/>
      <c r="TP194" s="23"/>
      <c r="TQ194" s="23"/>
      <c r="TR194" s="23"/>
      <c r="TS194" s="23"/>
      <c r="TT194" s="23"/>
      <c r="TU194" s="23"/>
      <c r="TV194" s="23"/>
      <c r="TW194" s="23"/>
      <c r="TX194" s="23"/>
      <c r="TY194" s="23"/>
      <c r="TZ194" s="23"/>
      <c r="UA194" s="23"/>
      <c r="UB194" s="23"/>
      <c r="UC194" s="23"/>
      <c r="UD194" s="23"/>
      <c r="UE194" s="23"/>
      <c r="UF194" s="23"/>
      <c r="UG194" s="23"/>
      <c r="UH194" s="23"/>
      <c r="UI194" s="23"/>
      <c r="UJ194" s="23"/>
      <c r="UK194" s="23"/>
      <c r="UL194" s="23"/>
      <c r="UM194" s="23"/>
      <c r="UN194" s="23"/>
      <c r="UO194" s="23"/>
      <c r="UP194" s="23"/>
      <c r="UQ194" s="23"/>
      <c r="UR194" s="23"/>
      <c r="US194" s="23"/>
      <c r="UT194" s="23"/>
      <c r="UU194" s="23"/>
      <c r="UV194" s="23"/>
      <c r="UW194" s="23"/>
      <c r="UX194" s="23"/>
      <c r="UY194" s="23"/>
      <c r="UZ194" s="23"/>
      <c r="VA194" s="23"/>
      <c r="VB194" s="23"/>
      <c r="VC194" s="23"/>
      <c r="VD194" s="23"/>
      <c r="VE194" s="23"/>
      <c r="VF194" s="23"/>
      <c r="VG194" s="23"/>
      <c r="VH194" s="23"/>
      <c r="VI194" s="23"/>
      <c r="VJ194" s="23"/>
      <c r="VK194" s="23"/>
      <c r="VL194" s="23"/>
      <c r="VM194" s="23"/>
      <c r="VN194" s="23"/>
      <c r="VO194" s="23"/>
      <c r="VP194" s="23"/>
      <c r="VQ194" s="23"/>
      <c r="VR194" s="23"/>
      <c r="VS194" s="23"/>
      <c r="VT194" s="23"/>
      <c r="VU194" s="23"/>
      <c r="VV194" s="23"/>
      <c r="VW194" s="23"/>
      <c r="VX194" s="23"/>
      <c r="VY194" s="23"/>
      <c r="VZ194" s="23"/>
      <c r="WA194" s="23"/>
      <c r="WB194" s="23"/>
      <c r="WC194" s="23"/>
      <c r="WD194" s="23"/>
      <c r="WE194" s="23"/>
      <c r="WF194" s="23"/>
      <c r="WG194" s="23"/>
      <c r="WH194" s="23"/>
      <c r="WI194" s="23"/>
      <c r="WJ194" s="23"/>
      <c r="WK194" s="23"/>
      <c r="WL194" s="23"/>
      <c r="WM194" s="23"/>
      <c r="WN194" s="23"/>
      <c r="WO194" s="23"/>
      <c r="WP194" s="23"/>
      <c r="WQ194" s="23"/>
      <c r="WR194" s="23"/>
      <c r="WS194" s="23"/>
      <c r="WT194" s="23"/>
      <c r="WU194" s="23"/>
      <c r="WV194" s="23"/>
      <c r="WW194" s="23"/>
      <c r="WX194" s="23"/>
      <c r="WY194" s="23"/>
      <c r="WZ194" s="23"/>
      <c r="XA194" s="23"/>
      <c r="XB194" s="23"/>
      <c r="XC194" s="23"/>
      <c r="XD194" s="23"/>
      <c r="XE194" s="23"/>
      <c r="XF194" s="23"/>
      <c r="XG194" s="23"/>
      <c r="XH194" s="23"/>
      <c r="XI194" s="23"/>
      <c r="XJ194" s="23"/>
      <c r="XK194" s="23"/>
      <c r="XL194" s="23"/>
      <c r="XM194" s="23"/>
      <c r="XN194" s="23"/>
      <c r="XO194" s="23"/>
      <c r="XP194" s="23"/>
      <c r="XQ194" s="23"/>
      <c r="XR194" s="23"/>
      <c r="XS194" s="23"/>
      <c r="XT194" s="23"/>
      <c r="XU194" s="23"/>
      <c r="XV194" s="23"/>
      <c r="XW194" s="23"/>
      <c r="XX194" s="23"/>
      <c r="XY194" s="23"/>
      <c r="XZ194" s="23"/>
      <c r="YA194" s="23"/>
      <c r="YB194" s="23"/>
      <c r="YC194" s="23"/>
      <c r="YD194" s="23"/>
      <c r="YE194" s="23"/>
      <c r="YF194" s="23"/>
      <c r="YG194" s="23"/>
      <c r="YH194" s="23"/>
      <c r="YI194" s="23"/>
      <c r="YJ194" s="23"/>
      <c r="YK194" s="23"/>
      <c r="YL194" s="23"/>
      <c r="YM194" s="23"/>
      <c r="YN194" s="23"/>
      <c r="YO194" s="23"/>
      <c r="YP194" s="23"/>
      <c r="YQ194" s="23"/>
      <c r="YR194" s="23"/>
      <c r="YS194" s="23"/>
      <c r="YT194" s="23"/>
      <c r="YU194" s="23"/>
      <c r="YV194" s="23"/>
      <c r="YW194" s="23"/>
      <c r="YX194" s="23"/>
      <c r="YY194" s="23"/>
      <c r="YZ194" s="23"/>
      <c r="ZA194" s="23"/>
      <c r="ZB194" s="23"/>
      <c r="ZC194" s="23"/>
      <c r="ZD194" s="23"/>
      <c r="ZE194" s="23"/>
      <c r="ZF194" s="23"/>
      <c r="ZG194" s="23"/>
      <c r="ZH194" s="23"/>
    </row>
    <row r="195" spans="1:684" s="20" customFormat="1" ht="13.55" customHeight="1">
      <c r="A195" s="588"/>
      <c r="B195" s="272" t="s">
        <v>207</v>
      </c>
      <c r="C195" s="273">
        <v>2342310</v>
      </c>
      <c r="D195" s="263">
        <v>-6.1303365274985255E-2</v>
      </c>
      <c r="E195" s="270">
        <v>1599</v>
      </c>
      <c r="F195" s="263">
        <v>-6.7094515752625483E-2</v>
      </c>
      <c r="G195" s="271">
        <v>759</v>
      </c>
      <c r="H195" s="263">
        <v>-3.802281368821292E-2</v>
      </c>
      <c r="I195" s="271">
        <v>185</v>
      </c>
      <c r="J195" s="263">
        <v>0.25850340136054428</v>
      </c>
      <c r="K195" s="262">
        <v>80</v>
      </c>
      <c r="L195" s="263">
        <v>-0.36</v>
      </c>
      <c r="M195" s="262">
        <v>820</v>
      </c>
      <c r="N195" s="263">
        <v>-0.62333486449242081</v>
      </c>
      <c r="O195" s="271"/>
      <c r="P195" s="263"/>
      <c r="Q195" s="270"/>
      <c r="R195" s="26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  <c r="IW195" s="23"/>
      <c r="IX195" s="23"/>
      <c r="IY195" s="23"/>
      <c r="IZ195" s="23"/>
      <c r="JA195" s="23"/>
      <c r="JB195" s="23"/>
      <c r="JC195" s="23"/>
      <c r="JD195" s="23"/>
      <c r="JE195" s="23"/>
      <c r="JF195" s="23"/>
      <c r="JG195" s="23"/>
      <c r="JH195" s="23"/>
      <c r="JI195" s="23"/>
      <c r="JJ195" s="23"/>
      <c r="JK195" s="23"/>
      <c r="JL195" s="23"/>
      <c r="JM195" s="23"/>
      <c r="JN195" s="23"/>
      <c r="JO195" s="23"/>
      <c r="JP195" s="23"/>
      <c r="JQ195" s="23"/>
      <c r="JR195" s="23"/>
      <c r="JS195" s="23"/>
      <c r="JT195" s="23"/>
      <c r="JU195" s="23"/>
      <c r="JV195" s="23"/>
      <c r="JW195" s="23"/>
      <c r="JX195" s="23"/>
      <c r="JY195" s="23"/>
      <c r="JZ195" s="23"/>
      <c r="KA195" s="23"/>
      <c r="KB195" s="23"/>
      <c r="KC195" s="23"/>
      <c r="KD195" s="23"/>
      <c r="KE195" s="23"/>
      <c r="KF195" s="23"/>
      <c r="KG195" s="23"/>
      <c r="KH195" s="23"/>
      <c r="KI195" s="23"/>
      <c r="KJ195" s="23"/>
      <c r="KK195" s="23"/>
      <c r="KL195" s="23"/>
      <c r="KM195" s="23"/>
      <c r="KN195" s="23"/>
      <c r="KO195" s="23"/>
      <c r="KP195" s="23"/>
      <c r="KQ195" s="23"/>
      <c r="KR195" s="23"/>
      <c r="KS195" s="23"/>
      <c r="KT195" s="23"/>
      <c r="KU195" s="23"/>
      <c r="KV195" s="23"/>
      <c r="KW195" s="23"/>
      <c r="KX195" s="23"/>
      <c r="KY195" s="23"/>
      <c r="KZ195" s="23"/>
      <c r="LA195" s="23"/>
      <c r="LB195" s="23"/>
      <c r="LC195" s="23"/>
      <c r="LD195" s="23"/>
      <c r="LE195" s="23"/>
      <c r="LF195" s="23"/>
      <c r="LG195" s="23"/>
      <c r="LH195" s="23"/>
      <c r="LI195" s="23"/>
      <c r="LJ195" s="23"/>
      <c r="LK195" s="23"/>
      <c r="LL195" s="23"/>
      <c r="LM195" s="23"/>
      <c r="LN195" s="23"/>
      <c r="LO195" s="23"/>
      <c r="LP195" s="23"/>
      <c r="LQ195" s="23"/>
      <c r="LR195" s="23"/>
      <c r="LS195" s="23"/>
      <c r="LT195" s="23"/>
      <c r="LU195" s="23"/>
      <c r="LV195" s="23"/>
      <c r="LW195" s="23"/>
      <c r="LX195" s="23"/>
      <c r="LY195" s="23"/>
      <c r="LZ195" s="23"/>
      <c r="MA195" s="23"/>
      <c r="MB195" s="23"/>
      <c r="MC195" s="23"/>
      <c r="MD195" s="23"/>
      <c r="ME195" s="23"/>
      <c r="MF195" s="23"/>
      <c r="MG195" s="23"/>
      <c r="MH195" s="23"/>
      <c r="MI195" s="23"/>
      <c r="MJ195" s="23"/>
      <c r="MK195" s="23"/>
      <c r="ML195" s="23"/>
      <c r="MM195" s="23"/>
      <c r="MN195" s="23"/>
      <c r="MO195" s="23"/>
      <c r="MP195" s="23"/>
      <c r="MQ195" s="23"/>
      <c r="MR195" s="23"/>
      <c r="MS195" s="23"/>
      <c r="MT195" s="23"/>
      <c r="MU195" s="23"/>
      <c r="MV195" s="23"/>
      <c r="MW195" s="23"/>
      <c r="MX195" s="23"/>
      <c r="MY195" s="23"/>
      <c r="MZ195" s="23"/>
      <c r="NA195" s="23"/>
      <c r="NB195" s="23"/>
      <c r="NC195" s="23"/>
      <c r="ND195" s="23"/>
      <c r="NE195" s="23"/>
      <c r="NF195" s="23"/>
      <c r="NG195" s="23"/>
      <c r="NH195" s="23"/>
      <c r="NI195" s="23"/>
      <c r="NJ195" s="23"/>
      <c r="NK195" s="23"/>
      <c r="NL195" s="23"/>
      <c r="NM195" s="23"/>
      <c r="NN195" s="23"/>
      <c r="NO195" s="23"/>
      <c r="NP195" s="23"/>
      <c r="NQ195" s="23"/>
      <c r="NR195" s="23"/>
      <c r="NS195" s="23"/>
      <c r="NT195" s="23"/>
      <c r="NU195" s="23"/>
      <c r="NV195" s="23"/>
      <c r="NW195" s="23"/>
      <c r="NX195" s="23"/>
      <c r="NY195" s="23"/>
      <c r="NZ195" s="23"/>
      <c r="OA195" s="23"/>
      <c r="OB195" s="23"/>
      <c r="OC195" s="23"/>
      <c r="OD195" s="23"/>
      <c r="OE195" s="23"/>
      <c r="OF195" s="23"/>
      <c r="OG195" s="23"/>
      <c r="OH195" s="23"/>
      <c r="OI195" s="23"/>
      <c r="OJ195" s="23"/>
      <c r="OK195" s="23"/>
      <c r="OL195" s="23"/>
      <c r="OM195" s="23"/>
      <c r="ON195" s="23"/>
      <c r="OO195" s="23"/>
      <c r="OP195" s="23"/>
      <c r="OQ195" s="23"/>
      <c r="OR195" s="23"/>
      <c r="OS195" s="23"/>
      <c r="OT195" s="23"/>
      <c r="OU195" s="23"/>
      <c r="OV195" s="23"/>
      <c r="OW195" s="23"/>
      <c r="OX195" s="23"/>
      <c r="OY195" s="23"/>
      <c r="OZ195" s="23"/>
      <c r="PA195" s="23"/>
      <c r="PB195" s="23"/>
      <c r="PC195" s="23"/>
      <c r="PD195" s="23"/>
      <c r="PE195" s="23"/>
      <c r="PF195" s="23"/>
      <c r="PG195" s="23"/>
      <c r="PH195" s="23"/>
      <c r="PI195" s="23"/>
      <c r="PJ195" s="23"/>
      <c r="PK195" s="23"/>
      <c r="PL195" s="23"/>
      <c r="PM195" s="23"/>
      <c r="PN195" s="23"/>
      <c r="PO195" s="23"/>
      <c r="PP195" s="23"/>
      <c r="PQ195" s="23"/>
      <c r="PR195" s="23"/>
      <c r="PS195" s="23"/>
      <c r="PT195" s="23"/>
      <c r="PU195" s="23"/>
      <c r="PV195" s="23"/>
      <c r="PW195" s="23"/>
      <c r="PX195" s="23"/>
      <c r="PY195" s="23"/>
      <c r="PZ195" s="23"/>
      <c r="QA195" s="23"/>
      <c r="QB195" s="23"/>
      <c r="QC195" s="23"/>
      <c r="QD195" s="23"/>
      <c r="QE195" s="23"/>
      <c r="QF195" s="23"/>
      <c r="QG195" s="23"/>
      <c r="QH195" s="23"/>
      <c r="QI195" s="23"/>
      <c r="QJ195" s="23"/>
      <c r="QK195" s="23"/>
      <c r="QL195" s="23"/>
      <c r="QM195" s="23"/>
      <c r="QN195" s="23"/>
      <c r="QO195" s="23"/>
      <c r="QP195" s="23"/>
      <c r="QQ195" s="23"/>
      <c r="QR195" s="23"/>
      <c r="QS195" s="23"/>
      <c r="QT195" s="23"/>
      <c r="QU195" s="23"/>
      <c r="QV195" s="23"/>
      <c r="QW195" s="23"/>
      <c r="QX195" s="23"/>
      <c r="QY195" s="23"/>
      <c r="QZ195" s="23"/>
      <c r="RA195" s="23"/>
      <c r="RB195" s="23"/>
      <c r="RC195" s="23"/>
      <c r="RD195" s="23"/>
      <c r="RE195" s="23"/>
      <c r="RF195" s="23"/>
      <c r="RG195" s="23"/>
      <c r="RH195" s="23"/>
      <c r="RI195" s="23"/>
      <c r="RJ195" s="23"/>
      <c r="RK195" s="23"/>
      <c r="RL195" s="23"/>
      <c r="RM195" s="23"/>
      <c r="RN195" s="23"/>
      <c r="RO195" s="23"/>
      <c r="RP195" s="23"/>
      <c r="RQ195" s="23"/>
      <c r="RR195" s="23"/>
      <c r="RS195" s="23"/>
      <c r="RT195" s="23"/>
      <c r="RU195" s="23"/>
      <c r="RV195" s="23"/>
      <c r="RW195" s="23"/>
      <c r="RX195" s="23"/>
      <c r="RY195" s="23"/>
      <c r="RZ195" s="23"/>
      <c r="SA195" s="23"/>
      <c r="SB195" s="23"/>
      <c r="SC195" s="23"/>
      <c r="SD195" s="23"/>
      <c r="SE195" s="23"/>
      <c r="SF195" s="23"/>
      <c r="SG195" s="23"/>
      <c r="SH195" s="23"/>
      <c r="SI195" s="23"/>
      <c r="SJ195" s="23"/>
      <c r="SK195" s="23"/>
      <c r="SL195" s="23"/>
      <c r="SM195" s="23"/>
      <c r="SN195" s="23"/>
      <c r="SO195" s="23"/>
      <c r="SP195" s="23"/>
      <c r="SQ195" s="23"/>
      <c r="SR195" s="23"/>
      <c r="SS195" s="23"/>
      <c r="ST195" s="23"/>
      <c r="SU195" s="23"/>
      <c r="SV195" s="23"/>
      <c r="SW195" s="23"/>
      <c r="SX195" s="23"/>
      <c r="SY195" s="23"/>
      <c r="SZ195" s="23"/>
      <c r="TA195" s="23"/>
      <c r="TB195" s="23"/>
      <c r="TC195" s="23"/>
      <c r="TD195" s="23"/>
      <c r="TE195" s="23"/>
      <c r="TF195" s="23"/>
      <c r="TG195" s="23"/>
      <c r="TH195" s="23"/>
      <c r="TI195" s="23"/>
      <c r="TJ195" s="23"/>
      <c r="TK195" s="23"/>
      <c r="TL195" s="23"/>
      <c r="TM195" s="23"/>
      <c r="TN195" s="23"/>
      <c r="TO195" s="23"/>
      <c r="TP195" s="23"/>
      <c r="TQ195" s="23"/>
      <c r="TR195" s="23"/>
      <c r="TS195" s="23"/>
      <c r="TT195" s="23"/>
      <c r="TU195" s="23"/>
      <c r="TV195" s="23"/>
      <c r="TW195" s="23"/>
      <c r="TX195" s="23"/>
      <c r="TY195" s="23"/>
      <c r="TZ195" s="23"/>
      <c r="UA195" s="23"/>
      <c r="UB195" s="23"/>
      <c r="UC195" s="23"/>
      <c r="UD195" s="23"/>
      <c r="UE195" s="23"/>
      <c r="UF195" s="23"/>
      <c r="UG195" s="23"/>
      <c r="UH195" s="23"/>
      <c r="UI195" s="23"/>
      <c r="UJ195" s="23"/>
      <c r="UK195" s="23"/>
      <c r="UL195" s="23"/>
      <c r="UM195" s="23"/>
      <c r="UN195" s="23"/>
      <c r="UO195" s="23"/>
      <c r="UP195" s="23"/>
      <c r="UQ195" s="23"/>
      <c r="UR195" s="23"/>
      <c r="US195" s="23"/>
      <c r="UT195" s="23"/>
      <c r="UU195" s="23"/>
      <c r="UV195" s="23"/>
      <c r="UW195" s="23"/>
      <c r="UX195" s="23"/>
      <c r="UY195" s="23"/>
      <c r="UZ195" s="23"/>
      <c r="VA195" s="23"/>
      <c r="VB195" s="23"/>
      <c r="VC195" s="23"/>
      <c r="VD195" s="23"/>
      <c r="VE195" s="23"/>
      <c r="VF195" s="23"/>
      <c r="VG195" s="23"/>
      <c r="VH195" s="23"/>
      <c r="VI195" s="23"/>
      <c r="VJ195" s="23"/>
      <c r="VK195" s="23"/>
      <c r="VL195" s="23"/>
      <c r="VM195" s="23"/>
      <c r="VN195" s="23"/>
      <c r="VO195" s="23"/>
      <c r="VP195" s="23"/>
      <c r="VQ195" s="23"/>
      <c r="VR195" s="23"/>
      <c r="VS195" s="23"/>
      <c r="VT195" s="23"/>
      <c r="VU195" s="23"/>
      <c r="VV195" s="23"/>
      <c r="VW195" s="23"/>
      <c r="VX195" s="23"/>
      <c r="VY195" s="23"/>
      <c r="VZ195" s="23"/>
      <c r="WA195" s="23"/>
      <c r="WB195" s="23"/>
      <c r="WC195" s="23"/>
      <c r="WD195" s="23"/>
      <c r="WE195" s="23"/>
      <c r="WF195" s="23"/>
      <c r="WG195" s="23"/>
      <c r="WH195" s="23"/>
      <c r="WI195" s="23"/>
      <c r="WJ195" s="23"/>
      <c r="WK195" s="23"/>
      <c r="WL195" s="23"/>
      <c r="WM195" s="23"/>
      <c r="WN195" s="23"/>
      <c r="WO195" s="23"/>
      <c r="WP195" s="23"/>
      <c r="WQ195" s="23"/>
      <c r="WR195" s="23"/>
      <c r="WS195" s="23"/>
      <c r="WT195" s="23"/>
      <c r="WU195" s="23"/>
      <c r="WV195" s="23"/>
      <c r="WW195" s="23"/>
      <c r="WX195" s="23"/>
      <c r="WY195" s="23"/>
      <c r="WZ195" s="23"/>
      <c r="XA195" s="23"/>
      <c r="XB195" s="23"/>
      <c r="XC195" s="23"/>
      <c r="XD195" s="23"/>
      <c r="XE195" s="23"/>
      <c r="XF195" s="23"/>
      <c r="XG195" s="23"/>
      <c r="XH195" s="23"/>
      <c r="XI195" s="23"/>
      <c r="XJ195" s="23"/>
      <c r="XK195" s="23"/>
      <c r="XL195" s="23"/>
      <c r="XM195" s="23"/>
      <c r="XN195" s="23"/>
      <c r="XO195" s="23"/>
      <c r="XP195" s="23"/>
      <c r="XQ195" s="23"/>
      <c r="XR195" s="23"/>
      <c r="XS195" s="23"/>
      <c r="XT195" s="23"/>
      <c r="XU195" s="23"/>
      <c r="XV195" s="23"/>
      <c r="XW195" s="23"/>
      <c r="XX195" s="23"/>
      <c r="XY195" s="23"/>
      <c r="XZ195" s="23"/>
      <c r="YA195" s="23"/>
      <c r="YB195" s="23"/>
      <c r="YC195" s="23"/>
      <c r="YD195" s="23"/>
      <c r="YE195" s="23"/>
      <c r="YF195" s="23"/>
      <c r="YG195" s="23"/>
      <c r="YH195" s="23"/>
      <c r="YI195" s="23"/>
      <c r="YJ195" s="23"/>
      <c r="YK195" s="23"/>
      <c r="YL195" s="23"/>
      <c r="YM195" s="23"/>
      <c r="YN195" s="23"/>
      <c r="YO195" s="23"/>
      <c r="YP195" s="23"/>
      <c r="YQ195" s="23"/>
      <c r="YR195" s="23"/>
      <c r="YS195" s="23"/>
      <c r="YT195" s="23"/>
      <c r="YU195" s="23"/>
      <c r="YV195" s="23"/>
      <c r="YW195" s="23"/>
      <c r="YX195" s="23"/>
      <c r="YY195" s="23"/>
      <c r="YZ195" s="23"/>
      <c r="ZA195" s="23"/>
      <c r="ZB195" s="23"/>
      <c r="ZC195" s="23"/>
      <c r="ZD195" s="23"/>
      <c r="ZE195" s="23"/>
      <c r="ZF195" s="23"/>
      <c r="ZG195" s="23"/>
      <c r="ZH195" s="23"/>
    </row>
    <row r="196" spans="1:684" s="20" customFormat="1" ht="13.55" customHeight="1">
      <c r="A196" s="586" t="s">
        <v>324</v>
      </c>
      <c r="B196" s="67" t="s">
        <v>327</v>
      </c>
      <c r="C196" s="68">
        <v>2513030</v>
      </c>
      <c r="D196" s="69">
        <v>-0.13710701153131288</v>
      </c>
      <c r="E196" s="73">
        <v>2078</v>
      </c>
      <c r="F196" s="69">
        <v>-0.31779382797110967</v>
      </c>
      <c r="G196" s="72">
        <v>400</v>
      </c>
      <c r="H196" s="69">
        <v>-0.3127147766323024</v>
      </c>
      <c r="I196" s="72">
        <v>99</v>
      </c>
      <c r="J196" s="69">
        <v>-0.49230769230769234</v>
      </c>
      <c r="K196" s="70">
        <v>79</v>
      </c>
      <c r="L196" s="69">
        <v>-0.28181818181818186</v>
      </c>
      <c r="M196" s="70">
        <v>691</v>
      </c>
      <c r="N196" s="69">
        <v>-0.48123123123123124</v>
      </c>
      <c r="O196" s="80"/>
      <c r="P196" s="71" t="s">
        <v>445</v>
      </c>
      <c r="Q196" s="252"/>
      <c r="R196" s="71" t="s">
        <v>445</v>
      </c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  <c r="IW196" s="23"/>
      <c r="IX196" s="23"/>
      <c r="IY196" s="23"/>
      <c r="IZ196" s="23"/>
      <c r="JA196" s="23"/>
      <c r="JB196" s="23"/>
      <c r="JC196" s="23"/>
      <c r="JD196" s="23"/>
      <c r="JE196" s="23"/>
      <c r="JF196" s="23"/>
      <c r="JG196" s="23"/>
      <c r="JH196" s="23"/>
      <c r="JI196" s="23"/>
      <c r="JJ196" s="23"/>
      <c r="JK196" s="23"/>
      <c r="JL196" s="23"/>
      <c r="JM196" s="23"/>
      <c r="JN196" s="23"/>
      <c r="JO196" s="23"/>
      <c r="JP196" s="23"/>
      <c r="JQ196" s="23"/>
      <c r="JR196" s="23"/>
      <c r="JS196" s="23"/>
      <c r="JT196" s="23"/>
      <c r="JU196" s="23"/>
      <c r="JV196" s="23"/>
      <c r="JW196" s="23"/>
      <c r="JX196" s="23"/>
      <c r="JY196" s="23"/>
      <c r="JZ196" s="23"/>
      <c r="KA196" s="23"/>
      <c r="KB196" s="23"/>
      <c r="KC196" s="23"/>
      <c r="KD196" s="23"/>
      <c r="KE196" s="23"/>
      <c r="KF196" s="23"/>
      <c r="KG196" s="23"/>
      <c r="KH196" s="23"/>
      <c r="KI196" s="23"/>
      <c r="KJ196" s="23"/>
      <c r="KK196" s="23"/>
      <c r="KL196" s="23"/>
      <c r="KM196" s="23"/>
      <c r="KN196" s="23"/>
      <c r="KO196" s="23"/>
      <c r="KP196" s="23"/>
      <c r="KQ196" s="23"/>
      <c r="KR196" s="23"/>
      <c r="KS196" s="23"/>
      <c r="KT196" s="23"/>
      <c r="KU196" s="23"/>
      <c r="KV196" s="23"/>
      <c r="KW196" s="23"/>
      <c r="KX196" s="23"/>
      <c r="KY196" s="23"/>
      <c r="KZ196" s="23"/>
      <c r="LA196" s="23"/>
      <c r="LB196" s="23"/>
      <c r="LC196" s="23"/>
      <c r="LD196" s="23"/>
      <c r="LE196" s="23"/>
      <c r="LF196" s="23"/>
      <c r="LG196" s="23"/>
      <c r="LH196" s="23"/>
      <c r="LI196" s="23"/>
      <c r="LJ196" s="23"/>
      <c r="LK196" s="23"/>
      <c r="LL196" s="23"/>
      <c r="LM196" s="23"/>
      <c r="LN196" s="23"/>
      <c r="LO196" s="23"/>
      <c r="LP196" s="23"/>
      <c r="LQ196" s="23"/>
      <c r="LR196" s="23"/>
      <c r="LS196" s="23"/>
      <c r="LT196" s="23"/>
      <c r="LU196" s="23"/>
      <c r="LV196" s="23"/>
      <c r="LW196" s="23"/>
      <c r="LX196" s="23"/>
      <c r="LY196" s="23"/>
      <c r="LZ196" s="23"/>
      <c r="MA196" s="23"/>
      <c r="MB196" s="23"/>
      <c r="MC196" s="23"/>
      <c r="MD196" s="23"/>
      <c r="ME196" s="23"/>
      <c r="MF196" s="23"/>
      <c r="MG196" s="23"/>
      <c r="MH196" s="23"/>
      <c r="MI196" s="23"/>
      <c r="MJ196" s="23"/>
      <c r="MK196" s="23"/>
      <c r="ML196" s="23"/>
      <c r="MM196" s="23"/>
      <c r="MN196" s="23"/>
      <c r="MO196" s="23"/>
      <c r="MP196" s="23"/>
      <c r="MQ196" s="23"/>
      <c r="MR196" s="23"/>
      <c r="MS196" s="23"/>
      <c r="MT196" s="23"/>
      <c r="MU196" s="23"/>
      <c r="MV196" s="23"/>
      <c r="MW196" s="23"/>
      <c r="MX196" s="23"/>
      <c r="MY196" s="23"/>
      <c r="MZ196" s="23"/>
      <c r="NA196" s="23"/>
      <c r="NB196" s="23"/>
      <c r="NC196" s="23"/>
      <c r="ND196" s="23"/>
      <c r="NE196" s="23"/>
      <c r="NF196" s="23"/>
      <c r="NG196" s="23"/>
      <c r="NH196" s="23"/>
      <c r="NI196" s="23"/>
      <c r="NJ196" s="23"/>
      <c r="NK196" s="23"/>
      <c r="NL196" s="23"/>
      <c r="NM196" s="23"/>
      <c r="NN196" s="23"/>
      <c r="NO196" s="23"/>
      <c r="NP196" s="23"/>
      <c r="NQ196" s="23"/>
      <c r="NR196" s="23"/>
      <c r="NS196" s="23"/>
      <c r="NT196" s="23"/>
      <c r="NU196" s="23"/>
      <c r="NV196" s="23"/>
      <c r="NW196" s="23"/>
      <c r="NX196" s="23"/>
      <c r="NY196" s="23"/>
      <c r="NZ196" s="23"/>
      <c r="OA196" s="23"/>
      <c r="OB196" s="23"/>
      <c r="OC196" s="23"/>
      <c r="OD196" s="23"/>
      <c r="OE196" s="23"/>
      <c r="OF196" s="23"/>
      <c r="OG196" s="23"/>
      <c r="OH196" s="23"/>
      <c r="OI196" s="23"/>
      <c r="OJ196" s="23"/>
      <c r="OK196" s="23"/>
      <c r="OL196" s="23"/>
      <c r="OM196" s="23"/>
      <c r="ON196" s="23"/>
      <c r="OO196" s="23"/>
      <c r="OP196" s="23"/>
      <c r="OQ196" s="23"/>
      <c r="OR196" s="23"/>
      <c r="OS196" s="23"/>
      <c r="OT196" s="23"/>
      <c r="OU196" s="23"/>
      <c r="OV196" s="23"/>
      <c r="OW196" s="23"/>
      <c r="OX196" s="23"/>
      <c r="OY196" s="23"/>
      <c r="OZ196" s="23"/>
      <c r="PA196" s="23"/>
      <c r="PB196" s="23"/>
      <c r="PC196" s="23"/>
      <c r="PD196" s="23"/>
      <c r="PE196" s="23"/>
      <c r="PF196" s="23"/>
      <c r="PG196" s="23"/>
      <c r="PH196" s="23"/>
      <c r="PI196" s="23"/>
      <c r="PJ196" s="23"/>
      <c r="PK196" s="23"/>
      <c r="PL196" s="23"/>
      <c r="PM196" s="23"/>
      <c r="PN196" s="23"/>
      <c r="PO196" s="23"/>
      <c r="PP196" s="23"/>
      <c r="PQ196" s="23"/>
      <c r="PR196" s="23"/>
      <c r="PS196" s="23"/>
      <c r="PT196" s="23"/>
      <c r="PU196" s="23"/>
      <c r="PV196" s="23"/>
      <c r="PW196" s="23"/>
      <c r="PX196" s="23"/>
      <c r="PY196" s="23"/>
      <c r="PZ196" s="23"/>
      <c r="QA196" s="23"/>
      <c r="QB196" s="23"/>
      <c r="QC196" s="23"/>
      <c r="QD196" s="23"/>
      <c r="QE196" s="23"/>
      <c r="QF196" s="23"/>
      <c r="QG196" s="23"/>
      <c r="QH196" s="23"/>
      <c r="QI196" s="23"/>
      <c r="QJ196" s="23"/>
      <c r="QK196" s="23"/>
      <c r="QL196" s="23"/>
      <c r="QM196" s="23"/>
      <c r="QN196" s="23"/>
      <c r="QO196" s="23"/>
      <c r="QP196" s="23"/>
      <c r="QQ196" s="23"/>
      <c r="QR196" s="23"/>
      <c r="QS196" s="23"/>
      <c r="QT196" s="23"/>
      <c r="QU196" s="23"/>
      <c r="QV196" s="23"/>
      <c r="QW196" s="23"/>
      <c r="QX196" s="23"/>
      <c r="QY196" s="23"/>
      <c r="QZ196" s="23"/>
      <c r="RA196" s="23"/>
      <c r="RB196" s="23"/>
      <c r="RC196" s="23"/>
      <c r="RD196" s="23"/>
      <c r="RE196" s="23"/>
      <c r="RF196" s="23"/>
      <c r="RG196" s="23"/>
      <c r="RH196" s="23"/>
      <c r="RI196" s="23"/>
      <c r="RJ196" s="23"/>
      <c r="RK196" s="23"/>
      <c r="RL196" s="23"/>
      <c r="RM196" s="23"/>
      <c r="RN196" s="23"/>
      <c r="RO196" s="23"/>
      <c r="RP196" s="23"/>
      <c r="RQ196" s="23"/>
      <c r="RR196" s="23"/>
      <c r="RS196" s="23"/>
      <c r="RT196" s="23"/>
      <c r="RU196" s="23"/>
      <c r="RV196" s="23"/>
      <c r="RW196" s="23"/>
      <c r="RX196" s="23"/>
      <c r="RY196" s="23"/>
      <c r="RZ196" s="23"/>
      <c r="SA196" s="23"/>
      <c r="SB196" s="23"/>
      <c r="SC196" s="23"/>
      <c r="SD196" s="23"/>
      <c r="SE196" s="23"/>
      <c r="SF196" s="23"/>
      <c r="SG196" s="23"/>
      <c r="SH196" s="23"/>
      <c r="SI196" s="23"/>
      <c r="SJ196" s="23"/>
      <c r="SK196" s="23"/>
      <c r="SL196" s="23"/>
      <c r="SM196" s="23"/>
      <c r="SN196" s="23"/>
      <c r="SO196" s="23"/>
      <c r="SP196" s="23"/>
      <c r="SQ196" s="23"/>
      <c r="SR196" s="23"/>
      <c r="SS196" s="23"/>
      <c r="ST196" s="23"/>
      <c r="SU196" s="23"/>
      <c r="SV196" s="23"/>
      <c r="SW196" s="23"/>
      <c r="SX196" s="23"/>
      <c r="SY196" s="23"/>
      <c r="SZ196" s="23"/>
      <c r="TA196" s="23"/>
      <c r="TB196" s="23"/>
      <c r="TC196" s="23"/>
      <c r="TD196" s="23"/>
      <c r="TE196" s="23"/>
      <c r="TF196" s="23"/>
      <c r="TG196" s="23"/>
      <c r="TH196" s="23"/>
      <c r="TI196" s="23"/>
      <c r="TJ196" s="23"/>
      <c r="TK196" s="23"/>
      <c r="TL196" s="23"/>
      <c r="TM196" s="23"/>
      <c r="TN196" s="23"/>
      <c r="TO196" s="23"/>
      <c r="TP196" s="23"/>
      <c r="TQ196" s="23"/>
      <c r="TR196" s="23"/>
      <c r="TS196" s="23"/>
      <c r="TT196" s="23"/>
      <c r="TU196" s="23"/>
      <c r="TV196" s="23"/>
      <c r="TW196" s="23"/>
      <c r="TX196" s="23"/>
      <c r="TY196" s="23"/>
      <c r="TZ196" s="23"/>
      <c r="UA196" s="23"/>
      <c r="UB196" s="23"/>
      <c r="UC196" s="23"/>
      <c r="UD196" s="23"/>
      <c r="UE196" s="23"/>
      <c r="UF196" s="23"/>
      <c r="UG196" s="23"/>
      <c r="UH196" s="23"/>
      <c r="UI196" s="23"/>
      <c r="UJ196" s="23"/>
      <c r="UK196" s="23"/>
      <c r="UL196" s="23"/>
      <c r="UM196" s="23"/>
      <c r="UN196" s="23"/>
      <c r="UO196" s="23"/>
      <c r="UP196" s="23"/>
      <c r="UQ196" s="23"/>
      <c r="UR196" s="23"/>
      <c r="US196" s="23"/>
      <c r="UT196" s="23"/>
      <c r="UU196" s="23"/>
      <c r="UV196" s="23"/>
      <c r="UW196" s="23"/>
      <c r="UX196" s="23"/>
      <c r="UY196" s="23"/>
      <c r="UZ196" s="23"/>
      <c r="VA196" s="23"/>
      <c r="VB196" s="23"/>
      <c r="VC196" s="23"/>
      <c r="VD196" s="23"/>
      <c r="VE196" s="23"/>
      <c r="VF196" s="23"/>
      <c r="VG196" s="23"/>
      <c r="VH196" s="23"/>
      <c r="VI196" s="23"/>
      <c r="VJ196" s="23"/>
      <c r="VK196" s="23"/>
      <c r="VL196" s="23"/>
      <c r="VM196" s="23"/>
      <c r="VN196" s="23"/>
      <c r="VO196" s="23"/>
      <c r="VP196" s="23"/>
      <c r="VQ196" s="23"/>
      <c r="VR196" s="23"/>
      <c r="VS196" s="23"/>
      <c r="VT196" s="23"/>
      <c r="VU196" s="23"/>
      <c r="VV196" s="23"/>
      <c r="VW196" s="23"/>
      <c r="VX196" s="23"/>
      <c r="VY196" s="23"/>
      <c r="VZ196" s="23"/>
      <c r="WA196" s="23"/>
      <c r="WB196" s="23"/>
      <c r="WC196" s="23"/>
      <c r="WD196" s="23"/>
      <c r="WE196" s="23"/>
      <c r="WF196" s="23"/>
      <c r="WG196" s="23"/>
      <c r="WH196" s="23"/>
      <c r="WI196" s="23"/>
      <c r="WJ196" s="23"/>
      <c r="WK196" s="23"/>
      <c r="WL196" s="23"/>
      <c r="WM196" s="23"/>
      <c r="WN196" s="23"/>
      <c r="WO196" s="23"/>
      <c r="WP196" s="23"/>
      <c r="WQ196" s="23"/>
      <c r="WR196" s="23"/>
      <c r="WS196" s="23"/>
      <c r="WT196" s="23"/>
      <c r="WU196" s="23"/>
      <c r="WV196" s="23"/>
      <c r="WW196" s="23"/>
      <c r="WX196" s="23"/>
      <c r="WY196" s="23"/>
      <c r="WZ196" s="23"/>
      <c r="XA196" s="23"/>
      <c r="XB196" s="23"/>
      <c r="XC196" s="23"/>
      <c r="XD196" s="23"/>
      <c r="XE196" s="23"/>
      <c r="XF196" s="23"/>
      <c r="XG196" s="23"/>
      <c r="XH196" s="23"/>
      <c r="XI196" s="23"/>
      <c r="XJ196" s="23"/>
      <c r="XK196" s="23"/>
      <c r="XL196" s="23"/>
      <c r="XM196" s="23"/>
      <c r="XN196" s="23"/>
      <c r="XO196" s="23"/>
      <c r="XP196" s="23"/>
      <c r="XQ196" s="23"/>
      <c r="XR196" s="23"/>
      <c r="XS196" s="23"/>
      <c r="XT196" s="23"/>
      <c r="XU196" s="23"/>
      <c r="XV196" s="23"/>
      <c r="XW196" s="23"/>
      <c r="XX196" s="23"/>
      <c r="XY196" s="23"/>
      <c r="XZ196" s="23"/>
      <c r="YA196" s="23"/>
      <c r="YB196" s="23"/>
      <c r="YC196" s="23"/>
      <c r="YD196" s="23"/>
      <c r="YE196" s="23"/>
      <c r="YF196" s="23"/>
      <c r="YG196" s="23"/>
      <c r="YH196" s="23"/>
      <c r="YI196" s="23"/>
      <c r="YJ196" s="23"/>
      <c r="YK196" s="23"/>
      <c r="YL196" s="23"/>
      <c r="YM196" s="23"/>
      <c r="YN196" s="23"/>
      <c r="YO196" s="23"/>
      <c r="YP196" s="23"/>
      <c r="YQ196" s="23"/>
      <c r="YR196" s="23"/>
      <c r="YS196" s="23"/>
      <c r="YT196" s="23"/>
      <c r="YU196" s="23"/>
      <c r="YV196" s="23"/>
      <c r="YW196" s="23"/>
      <c r="YX196" s="23"/>
      <c r="YY196" s="23"/>
      <c r="YZ196" s="23"/>
      <c r="ZA196" s="23"/>
      <c r="ZB196" s="23"/>
      <c r="ZC196" s="23"/>
      <c r="ZD196" s="23"/>
      <c r="ZE196" s="23"/>
      <c r="ZF196" s="23"/>
      <c r="ZG196" s="23"/>
      <c r="ZH196" s="23"/>
    </row>
    <row r="197" spans="1:684" s="20" customFormat="1" ht="13.55" customHeight="1">
      <c r="A197" s="587"/>
      <c r="B197" s="260" t="s">
        <v>26</v>
      </c>
      <c r="C197" s="269">
        <v>1046779</v>
      </c>
      <c r="D197" s="71">
        <v>-0.6001525623523174</v>
      </c>
      <c r="E197" s="252">
        <v>1593</v>
      </c>
      <c r="F197" s="71">
        <v>-0.25837988826815639</v>
      </c>
      <c r="G197" s="80">
        <v>372</v>
      </c>
      <c r="H197" s="71">
        <v>-0.1696428571428571</v>
      </c>
      <c r="I197" s="80">
        <v>159</v>
      </c>
      <c r="J197" s="71">
        <v>-0.18461538461538463</v>
      </c>
      <c r="K197" s="249">
        <v>46</v>
      </c>
      <c r="L197" s="71">
        <v>-0.4831460674157303</v>
      </c>
      <c r="M197" s="249">
        <v>1498</v>
      </c>
      <c r="N197" s="71">
        <v>-0.1677777777777778</v>
      </c>
      <c r="O197" s="80"/>
      <c r="P197" s="71"/>
      <c r="Q197" s="252"/>
      <c r="R197" s="71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  <c r="IW197" s="23"/>
      <c r="IX197" s="23"/>
      <c r="IY197" s="23"/>
      <c r="IZ197" s="23"/>
      <c r="JA197" s="23"/>
      <c r="JB197" s="23"/>
      <c r="JC197" s="23"/>
      <c r="JD197" s="23"/>
      <c r="JE197" s="23"/>
      <c r="JF197" s="23"/>
      <c r="JG197" s="23"/>
      <c r="JH197" s="23"/>
      <c r="JI197" s="23"/>
      <c r="JJ197" s="23"/>
      <c r="JK197" s="23"/>
      <c r="JL197" s="23"/>
      <c r="JM197" s="23"/>
      <c r="JN197" s="23"/>
      <c r="JO197" s="23"/>
      <c r="JP197" s="23"/>
      <c r="JQ197" s="23"/>
      <c r="JR197" s="23"/>
      <c r="JS197" s="23"/>
      <c r="JT197" s="23"/>
      <c r="JU197" s="23"/>
      <c r="JV197" s="23"/>
      <c r="JW197" s="23"/>
      <c r="JX197" s="23"/>
      <c r="JY197" s="23"/>
      <c r="JZ197" s="23"/>
      <c r="KA197" s="23"/>
      <c r="KB197" s="23"/>
      <c r="KC197" s="23"/>
      <c r="KD197" s="23"/>
      <c r="KE197" s="23"/>
      <c r="KF197" s="23"/>
      <c r="KG197" s="23"/>
      <c r="KH197" s="23"/>
      <c r="KI197" s="23"/>
      <c r="KJ197" s="23"/>
      <c r="KK197" s="23"/>
      <c r="KL197" s="23"/>
      <c r="KM197" s="23"/>
      <c r="KN197" s="23"/>
      <c r="KO197" s="23"/>
      <c r="KP197" s="23"/>
      <c r="KQ197" s="23"/>
      <c r="KR197" s="23"/>
      <c r="KS197" s="23"/>
      <c r="KT197" s="23"/>
      <c r="KU197" s="23"/>
      <c r="KV197" s="23"/>
      <c r="KW197" s="23"/>
      <c r="KX197" s="23"/>
      <c r="KY197" s="23"/>
      <c r="KZ197" s="23"/>
      <c r="LA197" s="23"/>
      <c r="LB197" s="23"/>
      <c r="LC197" s="23"/>
      <c r="LD197" s="23"/>
      <c r="LE197" s="23"/>
      <c r="LF197" s="23"/>
      <c r="LG197" s="23"/>
      <c r="LH197" s="23"/>
      <c r="LI197" s="23"/>
      <c r="LJ197" s="23"/>
      <c r="LK197" s="23"/>
      <c r="LL197" s="23"/>
      <c r="LM197" s="23"/>
      <c r="LN197" s="23"/>
      <c r="LO197" s="23"/>
      <c r="LP197" s="23"/>
      <c r="LQ197" s="23"/>
      <c r="LR197" s="23"/>
      <c r="LS197" s="23"/>
      <c r="LT197" s="23"/>
      <c r="LU197" s="23"/>
      <c r="LV197" s="23"/>
      <c r="LW197" s="23"/>
      <c r="LX197" s="23"/>
      <c r="LY197" s="23"/>
      <c r="LZ197" s="23"/>
      <c r="MA197" s="23"/>
      <c r="MB197" s="23"/>
      <c r="MC197" s="23"/>
      <c r="MD197" s="23"/>
      <c r="ME197" s="23"/>
      <c r="MF197" s="23"/>
      <c r="MG197" s="23"/>
      <c r="MH197" s="23"/>
      <c r="MI197" s="23"/>
      <c r="MJ197" s="23"/>
      <c r="MK197" s="23"/>
      <c r="ML197" s="23"/>
      <c r="MM197" s="23"/>
      <c r="MN197" s="23"/>
      <c r="MO197" s="23"/>
      <c r="MP197" s="23"/>
      <c r="MQ197" s="23"/>
      <c r="MR197" s="23"/>
      <c r="MS197" s="23"/>
      <c r="MT197" s="23"/>
      <c r="MU197" s="23"/>
      <c r="MV197" s="23"/>
      <c r="MW197" s="23"/>
      <c r="MX197" s="23"/>
      <c r="MY197" s="23"/>
      <c r="MZ197" s="23"/>
      <c r="NA197" s="23"/>
      <c r="NB197" s="23"/>
      <c r="NC197" s="23"/>
      <c r="ND197" s="23"/>
      <c r="NE197" s="23"/>
      <c r="NF197" s="23"/>
      <c r="NG197" s="23"/>
      <c r="NH197" s="23"/>
      <c r="NI197" s="23"/>
      <c r="NJ197" s="23"/>
      <c r="NK197" s="23"/>
      <c r="NL197" s="23"/>
      <c r="NM197" s="23"/>
      <c r="NN197" s="23"/>
      <c r="NO197" s="23"/>
      <c r="NP197" s="23"/>
      <c r="NQ197" s="23"/>
      <c r="NR197" s="23"/>
      <c r="NS197" s="23"/>
      <c r="NT197" s="23"/>
      <c r="NU197" s="23"/>
      <c r="NV197" s="23"/>
      <c r="NW197" s="23"/>
      <c r="NX197" s="23"/>
      <c r="NY197" s="23"/>
      <c r="NZ197" s="23"/>
      <c r="OA197" s="23"/>
      <c r="OB197" s="23"/>
      <c r="OC197" s="23"/>
      <c r="OD197" s="23"/>
      <c r="OE197" s="23"/>
      <c r="OF197" s="23"/>
      <c r="OG197" s="23"/>
      <c r="OH197" s="23"/>
      <c r="OI197" s="23"/>
      <c r="OJ197" s="23"/>
      <c r="OK197" s="23"/>
      <c r="OL197" s="23"/>
      <c r="OM197" s="23"/>
      <c r="ON197" s="23"/>
      <c r="OO197" s="23"/>
      <c r="OP197" s="23"/>
      <c r="OQ197" s="23"/>
      <c r="OR197" s="23"/>
      <c r="OS197" s="23"/>
      <c r="OT197" s="23"/>
      <c r="OU197" s="23"/>
      <c r="OV197" s="23"/>
      <c r="OW197" s="23"/>
      <c r="OX197" s="23"/>
      <c r="OY197" s="23"/>
      <c r="OZ197" s="23"/>
      <c r="PA197" s="23"/>
      <c r="PB197" s="23"/>
      <c r="PC197" s="23"/>
      <c r="PD197" s="23"/>
      <c r="PE197" s="23"/>
      <c r="PF197" s="23"/>
      <c r="PG197" s="23"/>
      <c r="PH197" s="23"/>
      <c r="PI197" s="23"/>
      <c r="PJ197" s="23"/>
      <c r="PK197" s="23"/>
      <c r="PL197" s="23"/>
      <c r="PM197" s="23"/>
      <c r="PN197" s="23"/>
      <c r="PO197" s="23"/>
      <c r="PP197" s="23"/>
      <c r="PQ197" s="23"/>
      <c r="PR197" s="23"/>
      <c r="PS197" s="23"/>
      <c r="PT197" s="23"/>
      <c r="PU197" s="23"/>
      <c r="PV197" s="23"/>
      <c r="PW197" s="23"/>
      <c r="PX197" s="23"/>
      <c r="PY197" s="23"/>
      <c r="PZ197" s="23"/>
      <c r="QA197" s="23"/>
      <c r="QB197" s="23"/>
      <c r="QC197" s="23"/>
      <c r="QD197" s="23"/>
      <c r="QE197" s="23"/>
      <c r="QF197" s="23"/>
      <c r="QG197" s="23"/>
      <c r="QH197" s="23"/>
      <c r="QI197" s="23"/>
      <c r="QJ197" s="23"/>
      <c r="QK197" s="23"/>
      <c r="QL197" s="23"/>
      <c r="QM197" s="23"/>
      <c r="QN197" s="23"/>
      <c r="QO197" s="23"/>
      <c r="QP197" s="23"/>
      <c r="QQ197" s="23"/>
      <c r="QR197" s="23"/>
      <c r="QS197" s="23"/>
      <c r="QT197" s="23"/>
      <c r="QU197" s="23"/>
      <c r="QV197" s="23"/>
      <c r="QW197" s="23"/>
      <c r="QX197" s="23"/>
      <c r="QY197" s="23"/>
      <c r="QZ197" s="23"/>
      <c r="RA197" s="23"/>
      <c r="RB197" s="23"/>
      <c r="RC197" s="23"/>
      <c r="RD197" s="23"/>
      <c r="RE197" s="23"/>
      <c r="RF197" s="23"/>
      <c r="RG197" s="23"/>
      <c r="RH197" s="23"/>
      <c r="RI197" s="23"/>
      <c r="RJ197" s="23"/>
      <c r="RK197" s="23"/>
      <c r="RL197" s="23"/>
      <c r="RM197" s="23"/>
      <c r="RN197" s="23"/>
      <c r="RO197" s="23"/>
      <c r="RP197" s="23"/>
      <c r="RQ197" s="23"/>
      <c r="RR197" s="23"/>
      <c r="RS197" s="23"/>
      <c r="RT197" s="23"/>
      <c r="RU197" s="23"/>
      <c r="RV197" s="23"/>
      <c r="RW197" s="23"/>
      <c r="RX197" s="23"/>
      <c r="RY197" s="23"/>
      <c r="RZ197" s="23"/>
      <c r="SA197" s="23"/>
      <c r="SB197" s="23"/>
      <c r="SC197" s="23"/>
      <c r="SD197" s="23"/>
      <c r="SE197" s="23"/>
      <c r="SF197" s="23"/>
      <c r="SG197" s="23"/>
      <c r="SH197" s="23"/>
      <c r="SI197" s="23"/>
      <c r="SJ197" s="23"/>
      <c r="SK197" s="23"/>
      <c r="SL197" s="23"/>
      <c r="SM197" s="23"/>
      <c r="SN197" s="23"/>
      <c r="SO197" s="23"/>
      <c r="SP197" s="23"/>
      <c r="SQ197" s="23"/>
      <c r="SR197" s="23"/>
      <c r="SS197" s="23"/>
      <c r="ST197" s="23"/>
      <c r="SU197" s="23"/>
      <c r="SV197" s="23"/>
      <c r="SW197" s="23"/>
      <c r="SX197" s="23"/>
      <c r="SY197" s="23"/>
      <c r="SZ197" s="23"/>
      <c r="TA197" s="23"/>
      <c r="TB197" s="23"/>
      <c r="TC197" s="23"/>
      <c r="TD197" s="23"/>
      <c r="TE197" s="23"/>
      <c r="TF197" s="23"/>
      <c r="TG197" s="23"/>
      <c r="TH197" s="23"/>
      <c r="TI197" s="23"/>
      <c r="TJ197" s="23"/>
      <c r="TK197" s="23"/>
      <c r="TL197" s="23"/>
      <c r="TM197" s="23"/>
      <c r="TN197" s="23"/>
      <c r="TO197" s="23"/>
      <c r="TP197" s="23"/>
      <c r="TQ197" s="23"/>
      <c r="TR197" s="23"/>
      <c r="TS197" s="23"/>
      <c r="TT197" s="23"/>
      <c r="TU197" s="23"/>
      <c r="TV197" s="23"/>
      <c r="TW197" s="23"/>
      <c r="TX197" s="23"/>
      <c r="TY197" s="23"/>
      <c r="TZ197" s="23"/>
      <c r="UA197" s="23"/>
      <c r="UB197" s="23"/>
      <c r="UC197" s="23"/>
      <c r="UD197" s="23"/>
      <c r="UE197" s="23"/>
      <c r="UF197" s="23"/>
      <c r="UG197" s="23"/>
      <c r="UH197" s="23"/>
      <c r="UI197" s="23"/>
      <c r="UJ197" s="23"/>
      <c r="UK197" s="23"/>
      <c r="UL197" s="23"/>
      <c r="UM197" s="23"/>
      <c r="UN197" s="23"/>
      <c r="UO197" s="23"/>
      <c r="UP197" s="23"/>
      <c r="UQ197" s="23"/>
      <c r="UR197" s="23"/>
      <c r="US197" s="23"/>
      <c r="UT197" s="23"/>
      <c r="UU197" s="23"/>
      <c r="UV197" s="23"/>
      <c r="UW197" s="23"/>
      <c r="UX197" s="23"/>
      <c r="UY197" s="23"/>
      <c r="UZ197" s="23"/>
      <c r="VA197" s="23"/>
      <c r="VB197" s="23"/>
      <c r="VC197" s="23"/>
      <c r="VD197" s="23"/>
      <c r="VE197" s="23"/>
      <c r="VF197" s="23"/>
      <c r="VG197" s="23"/>
      <c r="VH197" s="23"/>
      <c r="VI197" s="23"/>
      <c r="VJ197" s="23"/>
      <c r="VK197" s="23"/>
      <c r="VL197" s="23"/>
      <c r="VM197" s="23"/>
      <c r="VN197" s="23"/>
      <c r="VO197" s="23"/>
      <c r="VP197" s="23"/>
      <c r="VQ197" s="23"/>
      <c r="VR197" s="23"/>
      <c r="VS197" s="23"/>
      <c r="VT197" s="23"/>
      <c r="VU197" s="23"/>
      <c r="VV197" s="23"/>
      <c r="VW197" s="23"/>
      <c r="VX197" s="23"/>
      <c r="VY197" s="23"/>
      <c r="VZ197" s="23"/>
      <c r="WA197" s="23"/>
      <c r="WB197" s="23"/>
      <c r="WC197" s="23"/>
      <c r="WD197" s="23"/>
      <c r="WE197" s="23"/>
      <c r="WF197" s="23"/>
      <c r="WG197" s="23"/>
      <c r="WH197" s="23"/>
      <c r="WI197" s="23"/>
      <c r="WJ197" s="23"/>
      <c r="WK197" s="23"/>
      <c r="WL197" s="23"/>
      <c r="WM197" s="23"/>
      <c r="WN197" s="23"/>
      <c r="WO197" s="23"/>
      <c r="WP197" s="23"/>
      <c r="WQ197" s="23"/>
      <c r="WR197" s="23"/>
      <c r="WS197" s="23"/>
      <c r="WT197" s="23"/>
      <c r="WU197" s="23"/>
      <c r="WV197" s="23"/>
      <c r="WW197" s="23"/>
      <c r="WX197" s="23"/>
      <c r="WY197" s="23"/>
      <c r="WZ197" s="23"/>
      <c r="XA197" s="23"/>
      <c r="XB197" s="23"/>
      <c r="XC197" s="23"/>
      <c r="XD197" s="23"/>
      <c r="XE197" s="23"/>
      <c r="XF197" s="23"/>
      <c r="XG197" s="23"/>
      <c r="XH197" s="23"/>
      <c r="XI197" s="23"/>
      <c r="XJ197" s="23"/>
      <c r="XK197" s="23"/>
      <c r="XL197" s="23"/>
      <c r="XM197" s="23"/>
      <c r="XN197" s="23"/>
      <c r="XO197" s="23"/>
      <c r="XP197" s="23"/>
      <c r="XQ197" s="23"/>
      <c r="XR197" s="23"/>
      <c r="XS197" s="23"/>
      <c r="XT197" s="23"/>
      <c r="XU197" s="23"/>
      <c r="XV197" s="23"/>
      <c r="XW197" s="23"/>
      <c r="XX197" s="23"/>
      <c r="XY197" s="23"/>
      <c r="XZ197" s="23"/>
      <c r="YA197" s="23"/>
      <c r="YB197" s="23"/>
      <c r="YC197" s="23"/>
      <c r="YD197" s="23"/>
      <c r="YE197" s="23"/>
      <c r="YF197" s="23"/>
      <c r="YG197" s="23"/>
      <c r="YH197" s="23"/>
      <c r="YI197" s="23"/>
      <c r="YJ197" s="23"/>
      <c r="YK197" s="23"/>
      <c r="YL197" s="23"/>
      <c r="YM197" s="23"/>
      <c r="YN197" s="23"/>
      <c r="YO197" s="23"/>
      <c r="YP197" s="23"/>
      <c r="YQ197" s="23"/>
      <c r="YR197" s="23"/>
      <c r="YS197" s="23"/>
      <c r="YT197" s="23"/>
      <c r="YU197" s="23"/>
      <c r="YV197" s="23"/>
      <c r="YW197" s="23"/>
      <c r="YX197" s="23"/>
      <c r="YY197" s="23"/>
      <c r="YZ197" s="23"/>
      <c r="ZA197" s="23"/>
      <c r="ZB197" s="23"/>
      <c r="ZC197" s="23"/>
      <c r="ZD197" s="23"/>
      <c r="ZE197" s="23"/>
      <c r="ZF197" s="23"/>
      <c r="ZG197" s="23"/>
      <c r="ZH197" s="23"/>
    </row>
    <row r="198" spans="1:684" s="20" customFormat="1" ht="13.55" customHeight="1">
      <c r="A198" s="587"/>
      <c r="B198" s="260" t="s">
        <v>199</v>
      </c>
      <c r="C198" s="269">
        <v>143366</v>
      </c>
      <c r="D198" s="71">
        <v>-0.93857900488956814</v>
      </c>
      <c r="E198" s="620">
        <v>276</v>
      </c>
      <c r="F198" s="623">
        <v>-0.97395489289421533</v>
      </c>
      <c r="G198" s="80">
        <v>3</v>
      </c>
      <c r="H198" s="71">
        <v>-0.99401197604790414</v>
      </c>
      <c r="I198" s="80">
        <v>55</v>
      </c>
      <c r="J198" s="71">
        <v>-0.63815789473684204</v>
      </c>
      <c r="K198" s="249">
        <v>0.01</v>
      </c>
      <c r="L198" s="71">
        <v>-0.99985294117647061</v>
      </c>
      <c r="M198" s="249">
        <v>517</v>
      </c>
      <c r="N198" s="71">
        <v>-0.82336863682951833</v>
      </c>
      <c r="O198" s="80"/>
      <c r="P198" s="71"/>
      <c r="Q198" s="252"/>
      <c r="R198" s="71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  <c r="IW198" s="23"/>
      <c r="IX198" s="23"/>
      <c r="IY198" s="23"/>
      <c r="IZ198" s="23"/>
      <c r="JA198" s="23"/>
      <c r="JB198" s="23"/>
      <c r="JC198" s="23"/>
      <c r="JD198" s="23"/>
      <c r="JE198" s="23"/>
      <c r="JF198" s="23"/>
      <c r="JG198" s="23"/>
      <c r="JH198" s="23"/>
      <c r="JI198" s="23"/>
      <c r="JJ198" s="23"/>
      <c r="JK198" s="23"/>
      <c r="JL198" s="23"/>
      <c r="JM198" s="23"/>
      <c r="JN198" s="23"/>
      <c r="JO198" s="23"/>
      <c r="JP198" s="23"/>
      <c r="JQ198" s="23"/>
      <c r="JR198" s="23"/>
      <c r="JS198" s="23"/>
      <c r="JT198" s="23"/>
      <c r="JU198" s="23"/>
      <c r="JV198" s="23"/>
      <c r="JW198" s="23"/>
      <c r="JX198" s="23"/>
      <c r="JY198" s="23"/>
      <c r="JZ198" s="23"/>
      <c r="KA198" s="23"/>
      <c r="KB198" s="23"/>
      <c r="KC198" s="23"/>
      <c r="KD198" s="23"/>
      <c r="KE198" s="23"/>
      <c r="KF198" s="23"/>
      <c r="KG198" s="23"/>
      <c r="KH198" s="23"/>
      <c r="KI198" s="23"/>
      <c r="KJ198" s="23"/>
      <c r="KK198" s="23"/>
      <c r="KL198" s="23"/>
      <c r="KM198" s="23"/>
      <c r="KN198" s="23"/>
      <c r="KO198" s="23"/>
      <c r="KP198" s="23"/>
      <c r="KQ198" s="23"/>
      <c r="KR198" s="23"/>
      <c r="KS198" s="23"/>
      <c r="KT198" s="23"/>
      <c r="KU198" s="23"/>
      <c r="KV198" s="23"/>
      <c r="KW198" s="23"/>
      <c r="KX198" s="23"/>
      <c r="KY198" s="23"/>
      <c r="KZ198" s="23"/>
      <c r="LA198" s="23"/>
      <c r="LB198" s="23"/>
      <c r="LC198" s="23"/>
      <c r="LD198" s="23"/>
      <c r="LE198" s="23"/>
      <c r="LF198" s="23"/>
      <c r="LG198" s="23"/>
      <c r="LH198" s="23"/>
      <c r="LI198" s="23"/>
      <c r="LJ198" s="23"/>
      <c r="LK198" s="23"/>
      <c r="LL198" s="23"/>
      <c r="LM198" s="23"/>
      <c r="LN198" s="23"/>
      <c r="LO198" s="23"/>
      <c r="LP198" s="23"/>
      <c r="LQ198" s="23"/>
      <c r="LR198" s="23"/>
      <c r="LS198" s="23"/>
      <c r="LT198" s="23"/>
      <c r="LU198" s="23"/>
      <c r="LV198" s="23"/>
      <c r="LW198" s="23"/>
      <c r="LX198" s="23"/>
      <c r="LY198" s="23"/>
      <c r="LZ198" s="23"/>
      <c r="MA198" s="23"/>
      <c r="MB198" s="23"/>
      <c r="MC198" s="23"/>
      <c r="MD198" s="23"/>
      <c r="ME198" s="23"/>
      <c r="MF198" s="23"/>
      <c r="MG198" s="23"/>
      <c r="MH198" s="23"/>
      <c r="MI198" s="23"/>
      <c r="MJ198" s="23"/>
      <c r="MK198" s="23"/>
      <c r="ML198" s="23"/>
      <c r="MM198" s="23"/>
      <c r="MN198" s="23"/>
      <c r="MO198" s="23"/>
      <c r="MP198" s="23"/>
      <c r="MQ198" s="23"/>
      <c r="MR198" s="23"/>
      <c r="MS198" s="23"/>
      <c r="MT198" s="23"/>
      <c r="MU198" s="23"/>
      <c r="MV198" s="23"/>
      <c r="MW198" s="23"/>
      <c r="MX198" s="23"/>
      <c r="MY198" s="23"/>
      <c r="MZ198" s="23"/>
      <c r="NA198" s="23"/>
      <c r="NB198" s="23"/>
      <c r="NC198" s="23"/>
      <c r="ND198" s="23"/>
      <c r="NE198" s="23"/>
      <c r="NF198" s="23"/>
      <c r="NG198" s="23"/>
      <c r="NH198" s="23"/>
      <c r="NI198" s="23"/>
      <c r="NJ198" s="23"/>
      <c r="NK198" s="23"/>
      <c r="NL198" s="23"/>
      <c r="NM198" s="23"/>
      <c r="NN198" s="23"/>
      <c r="NO198" s="23"/>
      <c r="NP198" s="23"/>
      <c r="NQ198" s="23"/>
      <c r="NR198" s="23"/>
      <c r="NS198" s="23"/>
      <c r="NT198" s="23"/>
      <c r="NU198" s="23"/>
      <c r="NV198" s="23"/>
      <c r="NW198" s="23"/>
      <c r="NX198" s="23"/>
      <c r="NY198" s="23"/>
      <c r="NZ198" s="23"/>
      <c r="OA198" s="23"/>
      <c r="OB198" s="23"/>
      <c r="OC198" s="23"/>
      <c r="OD198" s="23"/>
      <c r="OE198" s="23"/>
      <c r="OF198" s="23"/>
      <c r="OG198" s="23"/>
      <c r="OH198" s="23"/>
      <c r="OI198" s="23"/>
      <c r="OJ198" s="23"/>
      <c r="OK198" s="23"/>
      <c r="OL198" s="23"/>
      <c r="OM198" s="23"/>
      <c r="ON198" s="23"/>
      <c r="OO198" s="23"/>
      <c r="OP198" s="23"/>
      <c r="OQ198" s="23"/>
      <c r="OR198" s="23"/>
      <c r="OS198" s="23"/>
      <c r="OT198" s="23"/>
      <c r="OU198" s="23"/>
      <c r="OV198" s="23"/>
      <c r="OW198" s="23"/>
      <c r="OX198" s="23"/>
      <c r="OY198" s="23"/>
      <c r="OZ198" s="23"/>
      <c r="PA198" s="23"/>
      <c r="PB198" s="23"/>
      <c r="PC198" s="23"/>
      <c r="PD198" s="23"/>
      <c r="PE198" s="23"/>
      <c r="PF198" s="23"/>
      <c r="PG198" s="23"/>
      <c r="PH198" s="23"/>
      <c r="PI198" s="23"/>
      <c r="PJ198" s="23"/>
      <c r="PK198" s="23"/>
      <c r="PL198" s="23"/>
      <c r="PM198" s="23"/>
      <c r="PN198" s="23"/>
      <c r="PO198" s="23"/>
      <c r="PP198" s="23"/>
      <c r="PQ198" s="23"/>
      <c r="PR198" s="23"/>
      <c r="PS198" s="23"/>
      <c r="PT198" s="23"/>
      <c r="PU198" s="23"/>
      <c r="PV198" s="23"/>
      <c r="PW198" s="23"/>
      <c r="PX198" s="23"/>
      <c r="PY198" s="23"/>
      <c r="PZ198" s="23"/>
      <c r="QA198" s="23"/>
      <c r="QB198" s="23"/>
      <c r="QC198" s="23"/>
      <c r="QD198" s="23"/>
      <c r="QE198" s="23"/>
      <c r="QF198" s="23"/>
      <c r="QG198" s="23"/>
      <c r="QH198" s="23"/>
      <c r="QI198" s="23"/>
      <c r="QJ198" s="23"/>
      <c r="QK198" s="23"/>
      <c r="QL198" s="23"/>
      <c r="QM198" s="23"/>
      <c r="QN198" s="23"/>
      <c r="QO198" s="23"/>
      <c r="QP198" s="23"/>
      <c r="QQ198" s="23"/>
      <c r="QR198" s="23"/>
      <c r="QS198" s="23"/>
      <c r="QT198" s="23"/>
      <c r="QU198" s="23"/>
      <c r="QV198" s="23"/>
      <c r="QW198" s="23"/>
      <c r="QX198" s="23"/>
      <c r="QY198" s="23"/>
      <c r="QZ198" s="23"/>
      <c r="RA198" s="23"/>
      <c r="RB198" s="23"/>
      <c r="RC198" s="23"/>
      <c r="RD198" s="23"/>
      <c r="RE198" s="23"/>
      <c r="RF198" s="23"/>
      <c r="RG198" s="23"/>
      <c r="RH198" s="23"/>
      <c r="RI198" s="23"/>
      <c r="RJ198" s="23"/>
      <c r="RK198" s="23"/>
      <c r="RL198" s="23"/>
      <c r="RM198" s="23"/>
      <c r="RN198" s="23"/>
      <c r="RO198" s="23"/>
      <c r="RP198" s="23"/>
      <c r="RQ198" s="23"/>
      <c r="RR198" s="23"/>
      <c r="RS198" s="23"/>
      <c r="RT198" s="23"/>
      <c r="RU198" s="23"/>
      <c r="RV198" s="23"/>
      <c r="RW198" s="23"/>
      <c r="RX198" s="23"/>
      <c r="RY198" s="23"/>
      <c r="RZ198" s="23"/>
      <c r="SA198" s="23"/>
      <c r="SB198" s="23"/>
      <c r="SC198" s="23"/>
      <c r="SD198" s="23"/>
      <c r="SE198" s="23"/>
      <c r="SF198" s="23"/>
      <c r="SG198" s="23"/>
      <c r="SH198" s="23"/>
      <c r="SI198" s="23"/>
      <c r="SJ198" s="23"/>
      <c r="SK198" s="23"/>
      <c r="SL198" s="23"/>
      <c r="SM198" s="23"/>
      <c r="SN198" s="23"/>
      <c r="SO198" s="23"/>
      <c r="SP198" s="23"/>
      <c r="SQ198" s="23"/>
      <c r="SR198" s="23"/>
      <c r="SS198" s="23"/>
      <c r="ST198" s="23"/>
      <c r="SU198" s="23"/>
      <c r="SV198" s="23"/>
      <c r="SW198" s="23"/>
      <c r="SX198" s="23"/>
      <c r="SY198" s="23"/>
      <c r="SZ198" s="23"/>
      <c r="TA198" s="23"/>
      <c r="TB198" s="23"/>
      <c r="TC198" s="23"/>
      <c r="TD198" s="23"/>
      <c r="TE198" s="23"/>
      <c r="TF198" s="23"/>
      <c r="TG198" s="23"/>
      <c r="TH198" s="23"/>
      <c r="TI198" s="23"/>
      <c r="TJ198" s="23"/>
      <c r="TK198" s="23"/>
      <c r="TL198" s="23"/>
      <c r="TM198" s="23"/>
      <c r="TN198" s="23"/>
      <c r="TO198" s="23"/>
      <c r="TP198" s="23"/>
      <c r="TQ198" s="23"/>
      <c r="TR198" s="23"/>
      <c r="TS198" s="23"/>
      <c r="TT198" s="23"/>
      <c r="TU198" s="23"/>
      <c r="TV198" s="23"/>
      <c r="TW198" s="23"/>
      <c r="TX198" s="23"/>
      <c r="TY198" s="23"/>
      <c r="TZ198" s="23"/>
      <c r="UA198" s="23"/>
      <c r="UB198" s="23"/>
      <c r="UC198" s="23"/>
      <c r="UD198" s="23"/>
      <c r="UE198" s="23"/>
      <c r="UF198" s="23"/>
      <c r="UG198" s="23"/>
      <c r="UH198" s="23"/>
      <c r="UI198" s="23"/>
      <c r="UJ198" s="23"/>
      <c r="UK198" s="23"/>
      <c r="UL198" s="23"/>
      <c r="UM198" s="23"/>
      <c r="UN198" s="23"/>
      <c r="UO198" s="23"/>
      <c r="UP198" s="23"/>
      <c r="UQ198" s="23"/>
      <c r="UR198" s="23"/>
      <c r="US198" s="23"/>
      <c r="UT198" s="23"/>
      <c r="UU198" s="23"/>
      <c r="UV198" s="23"/>
      <c r="UW198" s="23"/>
      <c r="UX198" s="23"/>
      <c r="UY198" s="23"/>
      <c r="UZ198" s="23"/>
      <c r="VA198" s="23"/>
      <c r="VB198" s="23"/>
      <c r="VC198" s="23"/>
      <c r="VD198" s="23"/>
      <c r="VE198" s="23"/>
      <c r="VF198" s="23"/>
      <c r="VG198" s="23"/>
      <c r="VH198" s="23"/>
      <c r="VI198" s="23"/>
      <c r="VJ198" s="23"/>
      <c r="VK198" s="23"/>
      <c r="VL198" s="23"/>
      <c r="VM198" s="23"/>
      <c r="VN198" s="23"/>
      <c r="VO198" s="23"/>
      <c r="VP198" s="23"/>
      <c r="VQ198" s="23"/>
      <c r="VR198" s="23"/>
      <c r="VS198" s="23"/>
      <c r="VT198" s="23"/>
      <c r="VU198" s="23"/>
      <c r="VV198" s="23"/>
      <c r="VW198" s="23"/>
      <c r="VX198" s="23"/>
      <c r="VY198" s="23"/>
      <c r="VZ198" s="23"/>
      <c r="WA198" s="23"/>
      <c r="WB198" s="23"/>
      <c r="WC198" s="23"/>
      <c r="WD198" s="23"/>
      <c r="WE198" s="23"/>
      <c r="WF198" s="23"/>
      <c r="WG198" s="23"/>
      <c r="WH198" s="23"/>
      <c r="WI198" s="23"/>
      <c r="WJ198" s="23"/>
      <c r="WK198" s="23"/>
      <c r="WL198" s="23"/>
      <c r="WM198" s="23"/>
      <c r="WN198" s="23"/>
      <c r="WO198" s="23"/>
      <c r="WP198" s="23"/>
      <c r="WQ198" s="23"/>
      <c r="WR198" s="23"/>
      <c r="WS198" s="23"/>
      <c r="WT198" s="23"/>
      <c r="WU198" s="23"/>
      <c r="WV198" s="23"/>
      <c r="WW198" s="23"/>
      <c r="WX198" s="23"/>
      <c r="WY198" s="23"/>
      <c r="WZ198" s="23"/>
      <c r="XA198" s="23"/>
      <c r="XB198" s="23"/>
      <c r="XC198" s="23"/>
      <c r="XD198" s="23"/>
      <c r="XE198" s="23"/>
      <c r="XF198" s="23"/>
      <c r="XG198" s="23"/>
      <c r="XH198" s="23"/>
      <c r="XI198" s="23"/>
      <c r="XJ198" s="23"/>
      <c r="XK198" s="23"/>
      <c r="XL198" s="23"/>
      <c r="XM198" s="23"/>
      <c r="XN198" s="23"/>
      <c r="XO198" s="23"/>
      <c r="XP198" s="23"/>
      <c r="XQ198" s="23"/>
      <c r="XR198" s="23"/>
      <c r="XS198" s="23"/>
      <c r="XT198" s="23"/>
      <c r="XU198" s="23"/>
      <c r="XV198" s="23"/>
      <c r="XW198" s="23"/>
      <c r="XX198" s="23"/>
      <c r="XY198" s="23"/>
      <c r="XZ198" s="23"/>
      <c r="YA198" s="23"/>
      <c r="YB198" s="23"/>
      <c r="YC198" s="23"/>
      <c r="YD198" s="23"/>
      <c r="YE198" s="23"/>
      <c r="YF198" s="23"/>
      <c r="YG198" s="23"/>
      <c r="YH198" s="23"/>
      <c r="YI198" s="23"/>
      <c r="YJ198" s="23"/>
      <c r="YK198" s="23"/>
      <c r="YL198" s="23"/>
      <c r="YM198" s="23"/>
      <c r="YN198" s="23"/>
      <c r="YO198" s="23"/>
      <c r="YP198" s="23"/>
      <c r="YQ198" s="23"/>
      <c r="YR198" s="23"/>
      <c r="YS198" s="23"/>
      <c r="YT198" s="23"/>
      <c r="YU198" s="23"/>
      <c r="YV198" s="23"/>
      <c r="YW198" s="23"/>
      <c r="YX198" s="23"/>
      <c r="YY198" s="23"/>
      <c r="YZ198" s="23"/>
      <c r="ZA198" s="23"/>
      <c r="ZB198" s="23"/>
      <c r="ZC198" s="23"/>
      <c r="ZD198" s="23"/>
      <c r="ZE198" s="23"/>
      <c r="ZF198" s="23"/>
      <c r="ZG198" s="23"/>
      <c r="ZH198" s="23"/>
    </row>
    <row r="199" spans="1:684" s="20" customFormat="1" ht="13.55" customHeight="1">
      <c r="A199" s="587"/>
      <c r="B199" s="260" t="s">
        <v>8</v>
      </c>
      <c r="C199" s="269">
        <v>31425</v>
      </c>
      <c r="D199" s="71">
        <v>-0.98601105671832079</v>
      </c>
      <c r="E199" s="620"/>
      <c r="F199" s="623"/>
      <c r="G199" s="80">
        <v>0.01</v>
      </c>
      <c r="H199" s="71">
        <v>-0.99998514115898962</v>
      </c>
      <c r="I199" s="80">
        <v>0.01</v>
      </c>
      <c r="J199" s="71">
        <v>-0.99995327102803744</v>
      </c>
      <c r="K199" s="249">
        <v>0.01</v>
      </c>
      <c r="L199" s="71">
        <v>-0.99984615384615383</v>
      </c>
      <c r="M199" s="249">
        <v>0</v>
      </c>
      <c r="N199" s="71">
        <v>-1</v>
      </c>
      <c r="O199" s="80"/>
      <c r="P199" s="71"/>
      <c r="Q199" s="252"/>
      <c r="R199" s="71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  <c r="IW199" s="23"/>
      <c r="IX199" s="23"/>
      <c r="IY199" s="23"/>
      <c r="IZ199" s="23"/>
      <c r="JA199" s="23"/>
      <c r="JB199" s="23"/>
      <c r="JC199" s="23"/>
      <c r="JD199" s="23"/>
      <c r="JE199" s="23"/>
      <c r="JF199" s="23"/>
      <c r="JG199" s="23"/>
      <c r="JH199" s="23"/>
      <c r="JI199" s="23"/>
      <c r="JJ199" s="23"/>
      <c r="JK199" s="23"/>
      <c r="JL199" s="23"/>
      <c r="JM199" s="23"/>
      <c r="JN199" s="23"/>
      <c r="JO199" s="23"/>
      <c r="JP199" s="23"/>
      <c r="JQ199" s="23"/>
      <c r="JR199" s="23"/>
      <c r="JS199" s="23"/>
      <c r="JT199" s="23"/>
      <c r="JU199" s="23"/>
      <c r="JV199" s="23"/>
      <c r="JW199" s="23"/>
      <c r="JX199" s="23"/>
      <c r="JY199" s="23"/>
      <c r="JZ199" s="23"/>
      <c r="KA199" s="23"/>
      <c r="KB199" s="23"/>
      <c r="KC199" s="23"/>
      <c r="KD199" s="23"/>
      <c r="KE199" s="23"/>
      <c r="KF199" s="23"/>
      <c r="KG199" s="23"/>
      <c r="KH199" s="23"/>
      <c r="KI199" s="23"/>
      <c r="KJ199" s="23"/>
      <c r="KK199" s="23"/>
      <c r="KL199" s="23"/>
      <c r="KM199" s="23"/>
      <c r="KN199" s="23"/>
      <c r="KO199" s="23"/>
      <c r="KP199" s="23"/>
      <c r="KQ199" s="23"/>
      <c r="KR199" s="23"/>
      <c r="KS199" s="23"/>
      <c r="KT199" s="23"/>
      <c r="KU199" s="23"/>
      <c r="KV199" s="23"/>
      <c r="KW199" s="23"/>
      <c r="KX199" s="23"/>
      <c r="KY199" s="23"/>
      <c r="KZ199" s="23"/>
      <c r="LA199" s="23"/>
      <c r="LB199" s="23"/>
      <c r="LC199" s="23"/>
      <c r="LD199" s="23"/>
      <c r="LE199" s="23"/>
      <c r="LF199" s="23"/>
      <c r="LG199" s="23"/>
      <c r="LH199" s="23"/>
      <c r="LI199" s="23"/>
      <c r="LJ199" s="23"/>
      <c r="LK199" s="23"/>
      <c r="LL199" s="23"/>
      <c r="LM199" s="23"/>
      <c r="LN199" s="23"/>
      <c r="LO199" s="23"/>
      <c r="LP199" s="23"/>
      <c r="LQ199" s="23"/>
      <c r="LR199" s="23"/>
      <c r="LS199" s="23"/>
      <c r="LT199" s="23"/>
      <c r="LU199" s="23"/>
      <c r="LV199" s="23"/>
      <c r="LW199" s="23"/>
      <c r="LX199" s="23"/>
      <c r="LY199" s="23"/>
      <c r="LZ199" s="23"/>
      <c r="MA199" s="23"/>
      <c r="MB199" s="23"/>
      <c r="MC199" s="23"/>
      <c r="MD199" s="23"/>
      <c r="ME199" s="23"/>
      <c r="MF199" s="23"/>
      <c r="MG199" s="23"/>
      <c r="MH199" s="23"/>
      <c r="MI199" s="23"/>
      <c r="MJ199" s="23"/>
      <c r="MK199" s="23"/>
      <c r="ML199" s="23"/>
      <c r="MM199" s="23"/>
      <c r="MN199" s="23"/>
      <c r="MO199" s="23"/>
      <c r="MP199" s="23"/>
      <c r="MQ199" s="23"/>
      <c r="MR199" s="23"/>
      <c r="MS199" s="23"/>
      <c r="MT199" s="23"/>
      <c r="MU199" s="23"/>
      <c r="MV199" s="23"/>
      <c r="MW199" s="23"/>
      <c r="MX199" s="23"/>
      <c r="MY199" s="23"/>
      <c r="MZ199" s="23"/>
      <c r="NA199" s="23"/>
      <c r="NB199" s="23"/>
      <c r="NC199" s="23"/>
      <c r="ND199" s="23"/>
      <c r="NE199" s="23"/>
      <c r="NF199" s="23"/>
      <c r="NG199" s="23"/>
      <c r="NH199" s="23"/>
      <c r="NI199" s="23"/>
      <c r="NJ199" s="23"/>
      <c r="NK199" s="23"/>
      <c r="NL199" s="23"/>
      <c r="NM199" s="23"/>
      <c r="NN199" s="23"/>
      <c r="NO199" s="23"/>
      <c r="NP199" s="23"/>
      <c r="NQ199" s="23"/>
      <c r="NR199" s="23"/>
      <c r="NS199" s="23"/>
      <c r="NT199" s="23"/>
      <c r="NU199" s="23"/>
      <c r="NV199" s="23"/>
      <c r="NW199" s="23"/>
      <c r="NX199" s="23"/>
      <c r="NY199" s="23"/>
      <c r="NZ199" s="23"/>
      <c r="OA199" s="23"/>
      <c r="OB199" s="23"/>
      <c r="OC199" s="23"/>
      <c r="OD199" s="23"/>
      <c r="OE199" s="23"/>
      <c r="OF199" s="23"/>
      <c r="OG199" s="23"/>
      <c r="OH199" s="23"/>
      <c r="OI199" s="23"/>
      <c r="OJ199" s="23"/>
      <c r="OK199" s="23"/>
      <c r="OL199" s="23"/>
      <c r="OM199" s="23"/>
      <c r="ON199" s="23"/>
      <c r="OO199" s="23"/>
      <c r="OP199" s="23"/>
      <c r="OQ199" s="23"/>
      <c r="OR199" s="23"/>
      <c r="OS199" s="23"/>
      <c r="OT199" s="23"/>
      <c r="OU199" s="23"/>
      <c r="OV199" s="23"/>
      <c r="OW199" s="23"/>
      <c r="OX199" s="23"/>
      <c r="OY199" s="23"/>
      <c r="OZ199" s="23"/>
      <c r="PA199" s="23"/>
      <c r="PB199" s="23"/>
      <c r="PC199" s="23"/>
      <c r="PD199" s="23"/>
      <c r="PE199" s="23"/>
      <c r="PF199" s="23"/>
      <c r="PG199" s="23"/>
      <c r="PH199" s="23"/>
      <c r="PI199" s="23"/>
      <c r="PJ199" s="23"/>
      <c r="PK199" s="23"/>
      <c r="PL199" s="23"/>
      <c r="PM199" s="23"/>
      <c r="PN199" s="23"/>
      <c r="PO199" s="23"/>
      <c r="PP199" s="23"/>
      <c r="PQ199" s="23"/>
      <c r="PR199" s="23"/>
      <c r="PS199" s="23"/>
      <c r="PT199" s="23"/>
      <c r="PU199" s="23"/>
      <c r="PV199" s="23"/>
      <c r="PW199" s="23"/>
      <c r="PX199" s="23"/>
      <c r="PY199" s="23"/>
      <c r="PZ199" s="23"/>
      <c r="QA199" s="23"/>
      <c r="QB199" s="23"/>
      <c r="QC199" s="23"/>
      <c r="QD199" s="23"/>
      <c r="QE199" s="23"/>
      <c r="QF199" s="23"/>
      <c r="QG199" s="23"/>
      <c r="QH199" s="23"/>
      <c r="QI199" s="23"/>
      <c r="QJ199" s="23"/>
      <c r="QK199" s="23"/>
      <c r="QL199" s="23"/>
      <c r="QM199" s="23"/>
      <c r="QN199" s="23"/>
      <c r="QO199" s="23"/>
      <c r="QP199" s="23"/>
      <c r="QQ199" s="23"/>
      <c r="QR199" s="23"/>
      <c r="QS199" s="23"/>
      <c r="QT199" s="23"/>
      <c r="QU199" s="23"/>
      <c r="QV199" s="23"/>
      <c r="QW199" s="23"/>
      <c r="QX199" s="23"/>
      <c r="QY199" s="23"/>
      <c r="QZ199" s="23"/>
      <c r="RA199" s="23"/>
      <c r="RB199" s="23"/>
      <c r="RC199" s="23"/>
      <c r="RD199" s="23"/>
      <c r="RE199" s="23"/>
      <c r="RF199" s="23"/>
      <c r="RG199" s="23"/>
      <c r="RH199" s="23"/>
      <c r="RI199" s="23"/>
      <c r="RJ199" s="23"/>
      <c r="RK199" s="23"/>
      <c r="RL199" s="23"/>
      <c r="RM199" s="23"/>
      <c r="RN199" s="23"/>
      <c r="RO199" s="23"/>
      <c r="RP199" s="23"/>
      <c r="RQ199" s="23"/>
      <c r="RR199" s="23"/>
      <c r="RS199" s="23"/>
      <c r="RT199" s="23"/>
      <c r="RU199" s="23"/>
      <c r="RV199" s="23"/>
      <c r="RW199" s="23"/>
      <c r="RX199" s="23"/>
      <c r="RY199" s="23"/>
      <c r="RZ199" s="23"/>
      <c r="SA199" s="23"/>
      <c r="SB199" s="23"/>
      <c r="SC199" s="23"/>
      <c r="SD199" s="23"/>
      <c r="SE199" s="23"/>
      <c r="SF199" s="23"/>
      <c r="SG199" s="23"/>
      <c r="SH199" s="23"/>
      <c r="SI199" s="23"/>
      <c r="SJ199" s="23"/>
      <c r="SK199" s="23"/>
      <c r="SL199" s="23"/>
      <c r="SM199" s="23"/>
      <c r="SN199" s="23"/>
      <c r="SO199" s="23"/>
      <c r="SP199" s="23"/>
      <c r="SQ199" s="23"/>
      <c r="SR199" s="23"/>
      <c r="SS199" s="23"/>
      <c r="ST199" s="23"/>
      <c r="SU199" s="23"/>
      <c r="SV199" s="23"/>
      <c r="SW199" s="23"/>
      <c r="SX199" s="23"/>
      <c r="SY199" s="23"/>
      <c r="SZ199" s="23"/>
      <c r="TA199" s="23"/>
      <c r="TB199" s="23"/>
      <c r="TC199" s="23"/>
      <c r="TD199" s="23"/>
      <c r="TE199" s="23"/>
      <c r="TF199" s="23"/>
      <c r="TG199" s="23"/>
      <c r="TH199" s="23"/>
      <c r="TI199" s="23"/>
      <c r="TJ199" s="23"/>
      <c r="TK199" s="23"/>
      <c r="TL199" s="23"/>
      <c r="TM199" s="23"/>
      <c r="TN199" s="23"/>
      <c r="TO199" s="23"/>
      <c r="TP199" s="23"/>
      <c r="TQ199" s="23"/>
      <c r="TR199" s="23"/>
      <c r="TS199" s="23"/>
      <c r="TT199" s="23"/>
      <c r="TU199" s="23"/>
      <c r="TV199" s="23"/>
      <c r="TW199" s="23"/>
      <c r="TX199" s="23"/>
      <c r="TY199" s="23"/>
      <c r="TZ199" s="23"/>
      <c r="UA199" s="23"/>
      <c r="UB199" s="23"/>
      <c r="UC199" s="23"/>
      <c r="UD199" s="23"/>
      <c r="UE199" s="23"/>
      <c r="UF199" s="23"/>
      <c r="UG199" s="23"/>
      <c r="UH199" s="23"/>
      <c r="UI199" s="23"/>
      <c r="UJ199" s="23"/>
      <c r="UK199" s="23"/>
      <c r="UL199" s="23"/>
      <c r="UM199" s="23"/>
      <c r="UN199" s="23"/>
      <c r="UO199" s="23"/>
      <c r="UP199" s="23"/>
      <c r="UQ199" s="23"/>
      <c r="UR199" s="23"/>
      <c r="US199" s="23"/>
      <c r="UT199" s="23"/>
      <c r="UU199" s="23"/>
      <c r="UV199" s="23"/>
      <c r="UW199" s="23"/>
      <c r="UX199" s="23"/>
      <c r="UY199" s="23"/>
      <c r="UZ199" s="23"/>
      <c r="VA199" s="23"/>
      <c r="VB199" s="23"/>
      <c r="VC199" s="23"/>
      <c r="VD199" s="23"/>
      <c r="VE199" s="23"/>
      <c r="VF199" s="23"/>
      <c r="VG199" s="23"/>
      <c r="VH199" s="23"/>
      <c r="VI199" s="23"/>
      <c r="VJ199" s="23"/>
      <c r="VK199" s="23"/>
      <c r="VL199" s="23"/>
      <c r="VM199" s="23"/>
      <c r="VN199" s="23"/>
      <c r="VO199" s="23"/>
      <c r="VP199" s="23"/>
      <c r="VQ199" s="23"/>
      <c r="VR199" s="23"/>
      <c r="VS199" s="23"/>
      <c r="VT199" s="23"/>
      <c r="VU199" s="23"/>
      <c r="VV199" s="23"/>
      <c r="VW199" s="23"/>
      <c r="VX199" s="23"/>
      <c r="VY199" s="23"/>
      <c r="VZ199" s="23"/>
      <c r="WA199" s="23"/>
      <c r="WB199" s="23"/>
      <c r="WC199" s="23"/>
      <c r="WD199" s="23"/>
      <c r="WE199" s="23"/>
      <c r="WF199" s="23"/>
      <c r="WG199" s="23"/>
      <c r="WH199" s="23"/>
      <c r="WI199" s="23"/>
      <c r="WJ199" s="23"/>
      <c r="WK199" s="23"/>
      <c r="WL199" s="23"/>
      <c r="WM199" s="23"/>
      <c r="WN199" s="23"/>
      <c r="WO199" s="23"/>
      <c r="WP199" s="23"/>
      <c r="WQ199" s="23"/>
      <c r="WR199" s="23"/>
      <c r="WS199" s="23"/>
      <c r="WT199" s="23"/>
      <c r="WU199" s="23"/>
      <c r="WV199" s="23"/>
      <c r="WW199" s="23"/>
      <c r="WX199" s="23"/>
      <c r="WY199" s="23"/>
      <c r="WZ199" s="23"/>
      <c r="XA199" s="23"/>
      <c r="XB199" s="23"/>
      <c r="XC199" s="23"/>
      <c r="XD199" s="23"/>
      <c r="XE199" s="23"/>
      <c r="XF199" s="23"/>
      <c r="XG199" s="23"/>
      <c r="XH199" s="23"/>
      <c r="XI199" s="23"/>
      <c r="XJ199" s="23"/>
      <c r="XK199" s="23"/>
      <c r="XL199" s="23"/>
      <c r="XM199" s="23"/>
      <c r="XN199" s="23"/>
      <c r="XO199" s="23"/>
      <c r="XP199" s="23"/>
      <c r="XQ199" s="23"/>
      <c r="XR199" s="23"/>
      <c r="XS199" s="23"/>
      <c r="XT199" s="23"/>
      <c r="XU199" s="23"/>
      <c r="XV199" s="23"/>
      <c r="XW199" s="23"/>
      <c r="XX199" s="23"/>
      <c r="XY199" s="23"/>
      <c r="XZ199" s="23"/>
      <c r="YA199" s="23"/>
      <c r="YB199" s="23"/>
      <c r="YC199" s="23"/>
      <c r="YD199" s="23"/>
      <c r="YE199" s="23"/>
      <c r="YF199" s="23"/>
      <c r="YG199" s="23"/>
      <c r="YH199" s="23"/>
      <c r="YI199" s="23"/>
      <c r="YJ199" s="23"/>
      <c r="YK199" s="23"/>
      <c r="YL199" s="23"/>
      <c r="YM199" s="23"/>
      <c r="YN199" s="23"/>
      <c r="YO199" s="23"/>
      <c r="YP199" s="23"/>
      <c r="YQ199" s="23"/>
      <c r="YR199" s="23"/>
      <c r="YS199" s="23"/>
      <c r="YT199" s="23"/>
      <c r="YU199" s="23"/>
      <c r="YV199" s="23"/>
      <c r="YW199" s="23"/>
      <c r="YX199" s="23"/>
      <c r="YY199" s="23"/>
      <c r="YZ199" s="23"/>
      <c r="ZA199" s="23"/>
      <c r="ZB199" s="23"/>
      <c r="ZC199" s="23"/>
      <c r="ZD199" s="23"/>
      <c r="ZE199" s="23"/>
      <c r="ZF199" s="23"/>
      <c r="ZG199" s="23"/>
      <c r="ZH199" s="23"/>
    </row>
    <row r="200" spans="1:684" s="20" customFormat="1" ht="13.55" customHeight="1">
      <c r="A200" s="587"/>
      <c r="B200" s="260" t="s">
        <v>9</v>
      </c>
      <c r="C200" s="385">
        <v>37802</v>
      </c>
      <c r="D200" s="71">
        <v>-0.98425706437270633</v>
      </c>
      <c r="E200" s="620"/>
      <c r="F200" s="623"/>
      <c r="G200" s="80">
        <v>0.01</v>
      </c>
      <c r="H200" s="71">
        <v>-0.99998154981549814</v>
      </c>
      <c r="I200" s="80">
        <v>16</v>
      </c>
      <c r="J200" s="71">
        <v>-0.89473684210526316</v>
      </c>
      <c r="K200" s="249">
        <v>0.01</v>
      </c>
      <c r="L200" s="71">
        <v>-0.99985507246376815</v>
      </c>
      <c r="M200" s="249">
        <v>0</v>
      </c>
      <c r="N200" s="71">
        <v>-1</v>
      </c>
      <c r="O200" s="80"/>
      <c r="P200" s="71"/>
      <c r="Q200" s="252"/>
      <c r="R200" s="71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3"/>
      <c r="IW200" s="23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3"/>
      <c r="JL200" s="23"/>
      <c r="JM200" s="23"/>
      <c r="JN200" s="23"/>
      <c r="JO200" s="23"/>
      <c r="JP200" s="23"/>
      <c r="JQ200" s="23"/>
      <c r="JR200" s="23"/>
      <c r="JS200" s="23"/>
      <c r="JT200" s="23"/>
      <c r="JU200" s="23"/>
      <c r="JV200" s="23"/>
      <c r="JW200" s="23"/>
      <c r="JX200" s="23"/>
      <c r="JY200" s="23"/>
      <c r="JZ200" s="23"/>
      <c r="KA200" s="23"/>
      <c r="KB200" s="23"/>
      <c r="KC200" s="23"/>
      <c r="KD200" s="23"/>
      <c r="KE200" s="23"/>
      <c r="KF200" s="23"/>
      <c r="KG200" s="23"/>
      <c r="KH200" s="23"/>
      <c r="KI200" s="23"/>
      <c r="KJ200" s="23"/>
      <c r="KK200" s="23"/>
      <c r="KL200" s="23"/>
      <c r="KM200" s="23"/>
      <c r="KN200" s="23"/>
      <c r="KO200" s="23"/>
      <c r="KP200" s="23"/>
      <c r="KQ200" s="23"/>
      <c r="KR200" s="23"/>
      <c r="KS200" s="23"/>
      <c r="KT200" s="23"/>
      <c r="KU200" s="23"/>
      <c r="KV200" s="23"/>
      <c r="KW200" s="23"/>
      <c r="KX200" s="23"/>
      <c r="KY200" s="23"/>
      <c r="KZ200" s="23"/>
      <c r="LA200" s="23"/>
      <c r="LB200" s="23"/>
      <c r="LC200" s="23"/>
      <c r="LD200" s="23"/>
      <c r="LE200" s="23"/>
      <c r="LF200" s="23"/>
      <c r="LG200" s="23"/>
      <c r="LH200" s="23"/>
      <c r="LI200" s="23"/>
      <c r="LJ200" s="23"/>
      <c r="LK200" s="23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3"/>
      <c r="MO200" s="23"/>
      <c r="MP200" s="23"/>
      <c r="MQ200" s="23"/>
      <c r="MR200" s="23"/>
      <c r="MS200" s="23"/>
      <c r="MT200" s="23"/>
      <c r="MU200" s="23"/>
      <c r="MV200" s="23"/>
      <c r="MW200" s="23"/>
      <c r="MX200" s="23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3"/>
      <c r="NS200" s="23"/>
      <c r="NT200" s="23"/>
      <c r="NU200" s="23"/>
      <c r="NV200" s="23"/>
      <c r="NW200" s="23"/>
      <c r="NX200" s="23"/>
      <c r="NY200" s="23"/>
      <c r="NZ200" s="23"/>
      <c r="OA200" s="23"/>
      <c r="OB200" s="23"/>
      <c r="OC200" s="23"/>
      <c r="OD200" s="23"/>
      <c r="OE200" s="23"/>
      <c r="OF200" s="23"/>
      <c r="OG200" s="23"/>
      <c r="OH200" s="23"/>
      <c r="OI200" s="23"/>
      <c r="OJ200" s="23"/>
      <c r="OK200" s="23"/>
      <c r="OL200" s="23"/>
      <c r="OM200" s="23"/>
      <c r="ON200" s="23"/>
      <c r="OO200" s="23"/>
      <c r="OP200" s="23"/>
      <c r="OQ200" s="23"/>
      <c r="OR200" s="23"/>
      <c r="OS200" s="23"/>
      <c r="OT200" s="23"/>
      <c r="OU200" s="23"/>
      <c r="OV200" s="23"/>
      <c r="OW200" s="23"/>
      <c r="OX200" s="23"/>
      <c r="OY200" s="23"/>
      <c r="OZ200" s="23"/>
      <c r="PA200" s="23"/>
      <c r="PB200" s="23"/>
      <c r="PC200" s="23"/>
      <c r="PD200" s="23"/>
      <c r="PE200" s="23"/>
      <c r="PF200" s="23"/>
      <c r="PG200" s="23"/>
      <c r="PH200" s="23"/>
      <c r="PI200" s="23"/>
      <c r="PJ200" s="23"/>
      <c r="PK200" s="23"/>
      <c r="PL200" s="23"/>
      <c r="PM200" s="23"/>
      <c r="PN200" s="23"/>
      <c r="PO200" s="23"/>
      <c r="PP200" s="23"/>
      <c r="PQ200" s="23"/>
      <c r="PR200" s="23"/>
      <c r="PS200" s="23"/>
      <c r="PT200" s="23"/>
      <c r="PU200" s="23"/>
      <c r="PV200" s="23"/>
      <c r="PW200" s="23"/>
      <c r="PX200" s="23"/>
      <c r="PY200" s="23"/>
      <c r="PZ200" s="23"/>
      <c r="QA200" s="23"/>
      <c r="QB200" s="23"/>
      <c r="QC200" s="23"/>
      <c r="QD200" s="23"/>
      <c r="QE200" s="23"/>
      <c r="QF200" s="23"/>
      <c r="QG200" s="23"/>
      <c r="QH200" s="23"/>
      <c r="QI200" s="23"/>
      <c r="QJ200" s="23"/>
      <c r="QK200" s="23"/>
      <c r="QL200" s="23"/>
      <c r="QM200" s="23"/>
      <c r="QN200" s="23"/>
      <c r="QO200" s="23"/>
      <c r="QP200" s="23"/>
      <c r="QQ200" s="23"/>
      <c r="QR200" s="23"/>
      <c r="QS200" s="23"/>
      <c r="QT200" s="23"/>
      <c r="QU200" s="23"/>
      <c r="QV200" s="23"/>
      <c r="QW200" s="23"/>
      <c r="QX200" s="23"/>
      <c r="QY200" s="23"/>
      <c r="QZ200" s="23"/>
      <c r="RA200" s="23"/>
      <c r="RB200" s="23"/>
      <c r="RC200" s="23"/>
      <c r="RD200" s="23"/>
      <c r="RE200" s="23"/>
      <c r="RF200" s="23"/>
      <c r="RG200" s="23"/>
      <c r="RH200" s="23"/>
      <c r="RI200" s="23"/>
      <c r="RJ200" s="23"/>
      <c r="RK200" s="23"/>
      <c r="RL200" s="23"/>
      <c r="RM200" s="23"/>
      <c r="RN200" s="23"/>
      <c r="RO200" s="23"/>
      <c r="RP200" s="23"/>
      <c r="RQ200" s="23"/>
      <c r="RR200" s="23"/>
      <c r="RS200" s="23"/>
      <c r="RT200" s="23"/>
      <c r="RU200" s="23"/>
      <c r="RV200" s="23"/>
      <c r="RW200" s="23"/>
      <c r="RX200" s="23"/>
      <c r="RY200" s="23"/>
      <c r="RZ200" s="23"/>
      <c r="SA200" s="23"/>
      <c r="SB200" s="23"/>
      <c r="SC200" s="23"/>
      <c r="SD200" s="23"/>
      <c r="SE200" s="23"/>
      <c r="SF200" s="23"/>
      <c r="SG200" s="23"/>
      <c r="SH200" s="23"/>
      <c r="SI200" s="23"/>
      <c r="SJ200" s="23"/>
      <c r="SK200" s="23"/>
      <c r="SL200" s="23"/>
      <c r="SM200" s="23"/>
      <c r="SN200" s="23"/>
      <c r="SO200" s="23"/>
      <c r="SP200" s="23"/>
      <c r="SQ200" s="23"/>
      <c r="SR200" s="23"/>
      <c r="SS200" s="23"/>
      <c r="ST200" s="23"/>
      <c r="SU200" s="23"/>
      <c r="SV200" s="23"/>
      <c r="SW200" s="23"/>
      <c r="SX200" s="23"/>
      <c r="SY200" s="23"/>
      <c r="SZ200" s="23"/>
      <c r="TA200" s="23"/>
      <c r="TB200" s="23"/>
      <c r="TC200" s="23"/>
      <c r="TD200" s="23"/>
      <c r="TE200" s="23"/>
      <c r="TF200" s="23"/>
      <c r="TG200" s="23"/>
      <c r="TH200" s="23"/>
      <c r="TI200" s="23"/>
      <c r="TJ200" s="23"/>
      <c r="TK200" s="23"/>
      <c r="TL200" s="23"/>
      <c r="TM200" s="23"/>
      <c r="TN200" s="23"/>
      <c r="TO200" s="23"/>
      <c r="TP200" s="23"/>
      <c r="TQ200" s="23"/>
      <c r="TR200" s="23"/>
      <c r="TS200" s="23"/>
      <c r="TT200" s="23"/>
      <c r="TU200" s="23"/>
      <c r="TV200" s="23"/>
      <c r="TW200" s="23"/>
      <c r="TX200" s="23"/>
      <c r="TY200" s="23"/>
      <c r="TZ200" s="23"/>
      <c r="UA200" s="23"/>
      <c r="UB200" s="23"/>
      <c r="UC200" s="23"/>
      <c r="UD200" s="23"/>
      <c r="UE200" s="23"/>
      <c r="UF200" s="23"/>
      <c r="UG200" s="23"/>
      <c r="UH200" s="23"/>
      <c r="UI200" s="23"/>
      <c r="UJ200" s="23"/>
      <c r="UK200" s="23"/>
      <c r="UL200" s="23"/>
      <c r="UM200" s="23"/>
      <c r="UN200" s="23"/>
      <c r="UO200" s="23"/>
      <c r="UP200" s="23"/>
      <c r="UQ200" s="23"/>
      <c r="UR200" s="23"/>
      <c r="US200" s="23"/>
      <c r="UT200" s="23"/>
      <c r="UU200" s="23"/>
      <c r="UV200" s="23"/>
      <c r="UW200" s="23"/>
      <c r="UX200" s="23"/>
      <c r="UY200" s="23"/>
      <c r="UZ200" s="23"/>
      <c r="VA200" s="23"/>
      <c r="VB200" s="23"/>
      <c r="VC200" s="23"/>
      <c r="VD200" s="23"/>
      <c r="VE200" s="23"/>
      <c r="VF200" s="23"/>
      <c r="VG200" s="23"/>
      <c r="VH200" s="23"/>
      <c r="VI200" s="23"/>
      <c r="VJ200" s="23"/>
      <c r="VK200" s="23"/>
      <c r="VL200" s="23"/>
      <c r="VM200" s="23"/>
      <c r="VN200" s="23"/>
      <c r="VO200" s="23"/>
      <c r="VP200" s="23"/>
      <c r="VQ200" s="23"/>
      <c r="VR200" s="23"/>
      <c r="VS200" s="23"/>
      <c r="VT200" s="23"/>
      <c r="VU200" s="23"/>
      <c r="VV200" s="23"/>
      <c r="VW200" s="23"/>
      <c r="VX200" s="23"/>
      <c r="VY200" s="23"/>
      <c r="VZ200" s="23"/>
      <c r="WA200" s="23"/>
      <c r="WB200" s="23"/>
      <c r="WC200" s="23"/>
      <c r="WD200" s="23"/>
      <c r="WE200" s="23"/>
      <c r="WF200" s="23"/>
      <c r="WG200" s="23"/>
      <c r="WH200" s="23"/>
      <c r="WI200" s="23"/>
      <c r="WJ200" s="23"/>
      <c r="WK200" s="23"/>
      <c r="WL200" s="23"/>
      <c r="WM200" s="23"/>
      <c r="WN200" s="23"/>
      <c r="WO200" s="23"/>
      <c r="WP200" s="23"/>
      <c r="WQ200" s="23"/>
      <c r="WR200" s="23"/>
      <c r="WS200" s="23"/>
      <c r="WT200" s="23"/>
      <c r="WU200" s="23"/>
      <c r="WV200" s="23"/>
      <c r="WW200" s="23"/>
      <c r="WX200" s="23"/>
      <c r="WY200" s="23"/>
      <c r="WZ200" s="23"/>
      <c r="XA200" s="23"/>
      <c r="XB200" s="23"/>
      <c r="XC200" s="23"/>
      <c r="XD200" s="23"/>
      <c r="XE200" s="23"/>
      <c r="XF200" s="23"/>
      <c r="XG200" s="23"/>
      <c r="XH200" s="23"/>
      <c r="XI200" s="23"/>
      <c r="XJ200" s="23"/>
      <c r="XK200" s="23"/>
      <c r="XL200" s="23"/>
      <c r="XM200" s="23"/>
      <c r="XN200" s="23"/>
      <c r="XO200" s="23"/>
      <c r="XP200" s="23"/>
      <c r="XQ200" s="23"/>
      <c r="XR200" s="23"/>
      <c r="XS200" s="23"/>
      <c r="XT200" s="23"/>
      <c r="XU200" s="23"/>
      <c r="XV200" s="23"/>
      <c r="XW200" s="23"/>
      <c r="XX200" s="23"/>
      <c r="XY200" s="23"/>
      <c r="XZ200" s="23"/>
      <c r="YA200" s="23"/>
      <c r="YB200" s="23"/>
      <c r="YC200" s="23"/>
      <c r="YD200" s="23"/>
      <c r="YE200" s="23"/>
      <c r="YF200" s="23"/>
      <c r="YG200" s="23"/>
      <c r="YH200" s="23"/>
      <c r="YI200" s="23"/>
      <c r="YJ200" s="23"/>
      <c r="YK200" s="23"/>
      <c r="YL200" s="23"/>
      <c r="YM200" s="23"/>
      <c r="YN200" s="23"/>
      <c r="YO200" s="23"/>
      <c r="YP200" s="23"/>
      <c r="YQ200" s="23"/>
      <c r="YR200" s="23"/>
      <c r="YS200" s="23"/>
      <c r="YT200" s="23"/>
      <c r="YU200" s="23"/>
      <c r="YV200" s="23"/>
      <c r="YW200" s="23"/>
      <c r="YX200" s="23"/>
      <c r="YY200" s="23"/>
      <c r="YZ200" s="23"/>
      <c r="ZA200" s="23"/>
      <c r="ZB200" s="23"/>
      <c r="ZC200" s="23"/>
      <c r="ZD200" s="23"/>
      <c r="ZE200" s="23"/>
      <c r="ZF200" s="23"/>
      <c r="ZG200" s="23"/>
      <c r="ZH200" s="23"/>
    </row>
    <row r="201" spans="1:684" s="20" customFormat="1" ht="13.55" customHeight="1">
      <c r="A201" s="587"/>
      <c r="B201" s="260" t="s">
        <v>202</v>
      </c>
      <c r="C201" s="269">
        <v>48353</v>
      </c>
      <c r="D201" s="71">
        <v>-0.98062623657844106</v>
      </c>
      <c r="E201" s="620"/>
      <c r="F201" s="623"/>
      <c r="G201" s="80">
        <v>0.01</v>
      </c>
      <c r="H201" s="71">
        <v>-0.99998236331569668</v>
      </c>
      <c r="I201" s="80">
        <v>1</v>
      </c>
      <c r="J201" s="71">
        <v>-0.99371069182389937</v>
      </c>
      <c r="K201" s="249">
        <v>0.01</v>
      </c>
      <c r="L201" s="71">
        <v>-0.99986301369863018</v>
      </c>
      <c r="M201" s="249">
        <v>0</v>
      </c>
      <c r="N201" s="71">
        <v>-1</v>
      </c>
      <c r="O201" s="80"/>
      <c r="P201" s="71"/>
      <c r="Q201" s="252"/>
      <c r="R201" s="71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  <c r="IO201" s="23"/>
      <c r="IP201" s="23"/>
      <c r="IQ201" s="23"/>
      <c r="IR201" s="23"/>
      <c r="IS201" s="23"/>
      <c r="IT201" s="23"/>
      <c r="IU201" s="23"/>
      <c r="IV201" s="23"/>
      <c r="IW201" s="23"/>
      <c r="IX201" s="23"/>
      <c r="IY201" s="23"/>
      <c r="IZ201" s="23"/>
      <c r="JA201" s="23"/>
      <c r="JB201" s="23"/>
      <c r="JC201" s="23"/>
      <c r="JD201" s="23"/>
      <c r="JE201" s="23"/>
      <c r="JF201" s="23"/>
      <c r="JG201" s="23"/>
      <c r="JH201" s="23"/>
      <c r="JI201" s="23"/>
      <c r="JJ201" s="23"/>
      <c r="JK201" s="23"/>
      <c r="JL201" s="23"/>
      <c r="JM201" s="23"/>
      <c r="JN201" s="23"/>
      <c r="JO201" s="23"/>
      <c r="JP201" s="23"/>
      <c r="JQ201" s="23"/>
      <c r="JR201" s="23"/>
      <c r="JS201" s="23"/>
      <c r="JT201" s="23"/>
      <c r="JU201" s="23"/>
      <c r="JV201" s="23"/>
      <c r="JW201" s="23"/>
      <c r="JX201" s="23"/>
      <c r="JY201" s="23"/>
      <c r="JZ201" s="23"/>
      <c r="KA201" s="23"/>
      <c r="KB201" s="23"/>
      <c r="KC201" s="23"/>
      <c r="KD201" s="23"/>
      <c r="KE201" s="23"/>
      <c r="KF201" s="23"/>
      <c r="KG201" s="23"/>
      <c r="KH201" s="23"/>
      <c r="KI201" s="23"/>
      <c r="KJ201" s="23"/>
      <c r="KK201" s="23"/>
      <c r="KL201" s="23"/>
      <c r="KM201" s="23"/>
      <c r="KN201" s="23"/>
      <c r="KO201" s="23"/>
      <c r="KP201" s="23"/>
      <c r="KQ201" s="23"/>
      <c r="KR201" s="23"/>
      <c r="KS201" s="23"/>
      <c r="KT201" s="23"/>
      <c r="KU201" s="23"/>
      <c r="KV201" s="23"/>
      <c r="KW201" s="23"/>
      <c r="KX201" s="23"/>
      <c r="KY201" s="23"/>
      <c r="KZ201" s="23"/>
      <c r="LA201" s="23"/>
      <c r="LB201" s="23"/>
      <c r="LC201" s="23"/>
      <c r="LD201" s="23"/>
      <c r="LE201" s="23"/>
      <c r="LF201" s="23"/>
      <c r="LG201" s="23"/>
      <c r="LH201" s="23"/>
      <c r="LI201" s="23"/>
      <c r="LJ201" s="23"/>
      <c r="LK201" s="23"/>
      <c r="LL201" s="23"/>
      <c r="LM201" s="23"/>
      <c r="LN201" s="23"/>
      <c r="LO201" s="23"/>
      <c r="LP201" s="23"/>
      <c r="LQ201" s="23"/>
      <c r="LR201" s="23"/>
      <c r="LS201" s="23"/>
      <c r="LT201" s="23"/>
      <c r="LU201" s="23"/>
      <c r="LV201" s="23"/>
      <c r="LW201" s="23"/>
      <c r="LX201" s="23"/>
      <c r="LY201" s="23"/>
      <c r="LZ201" s="23"/>
      <c r="MA201" s="23"/>
      <c r="MB201" s="23"/>
      <c r="MC201" s="23"/>
      <c r="MD201" s="23"/>
      <c r="ME201" s="23"/>
      <c r="MF201" s="23"/>
      <c r="MG201" s="23"/>
      <c r="MH201" s="23"/>
      <c r="MI201" s="23"/>
      <c r="MJ201" s="23"/>
      <c r="MK201" s="23"/>
      <c r="ML201" s="23"/>
      <c r="MM201" s="23"/>
      <c r="MN201" s="23"/>
      <c r="MO201" s="23"/>
      <c r="MP201" s="23"/>
      <c r="MQ201" s="23"/>
      <c r="MR201" s="23"/>
      <c r="MS201" s="23"/>
      <c r="MT201" s="23"/>
      <c r="MU201" s="23"/>
      <c r="MV201" s="23"/>
      <c r="MW201" s="23"/>
      <c r="MX201" s="23"/>
      <c r="MY201" s="23"/>
      <c r="MZ201" s="23"/>
      <c r="NA201" s="23"/>
      <c r="NB201" s="23"/>
      <c r="NC201" s="23"/>
      <c r="ND201" s="23"/>
      <c r="NE201" s="23"/>
      <c r="NF201" s="23"/>
      <c r="NG201" s="23"/>
      <c r="NH201" s="23"/>
      <c r="NI201" s="23"/>
      <c r="NJ201" s="23"/>
      <c r="NK201" s="23"/>
      <c r="NL201" s="23"/>
      <c r="NM201" s="23"/>
      <c r="NN201" s="23"/>
      <c r="NO201" s="23"/>
      <c r="NP201" s="23"/>
      <c r="NQ201" s="23"/>
      <c r="NR201" s="23"/>
      <c r="NS201" s="23"/>
      <c r="NT201" s="23"/>
      <c r="NU201" s="23"/>
      <c r="NV201" s="23"/>
      <c r="NW201" s="23"/>
      <c r="NX201" s="23"/>
      <c r="NY201" s="23"/>
      <c r="NZ201" s="23"/>
      <c r="OA201" s="23"/>
      <c r="OB201" s="23"/>
      <c r="OC201" s="23"/>
      <c r="OD201" s="23"/>
      <c r="OE201" s="23"/>
      <c r="OF201" s="23"/>
      <c r="OG201" s="23"/>
      <c r="OH201" s="23"/>
      <c r="OI201" s="23"/>
      <c r="OJ201" s="23"/>
      <c r="OK201" s="23"/>
      <c r="OL201" s="23"/>
      <c r="OM201" s="23"/>
      <c r="ON201" s="23"/>
      <c r="OO201" s="23"/>
      <c r="OP201" s="23"/>
      <c r="OQ201" s="23"/>
      <c r="OR201" s="23"/>
      <c r="OS201" s="23"/>
      <c r="OT201" s="23"/>
      <c r="OU201" s="23"/>
      <c r="OV201" s="23"/>
      <c r="OW201" s="23"/>
      <c r="OX201" s="23"/>
      <c r="OY201" s="23"/>
      <c r="OZ201" s="23"/>
      <c r="PA201" s="23"/>
      <c r="PB201" s="23"/>
      <c r="PC201" s="23"/>
      <c r="PD201" s="23"/>
      <c r="PE201" s="23"/>
      <c r="PF201" s="23"/>
      <c r="PG201" s="23"/>
      <c r="PH201" s="23"/>
      <c r="PI201" s="23"/>
      <c r="PJ201" s="23"/>
      <c r="PK201" s="23"/>
      <c r="PL201" s="23"/>
      <c r="PM201" s="23"/>
      <c r="PN201" s="23"/>
      <c r="PO201" s="23"/>
      <c r="PP201" s="23"/>
      <c r="PQ201" s="23"/>
      <c r="PR201" s="23"/>
      <c r="PS201" s="23"/>
      <c r="PT201" s="23"/>
      <c r="PU201" s="23"/>
      <c r="PV201" s="23"/>
      <c r="PW201" s="23"/>
      <c r="PX201" s="23"/>
      <c r="PY201" s="23"/>
      <c r="PZ201" s="23"/>
      <c r="QA201" s="23"/>
      <c r="QB201" s="23"/>
      <c r="QC201" s="23"/>
      <c r="QD201" s="23"/>
      <c r="QE201" s="23"/>
      <c r="QF201" s="23"/>
      <c r="QG201" s="23"/>
      <c r="QH201" s="23"/>
      <c r="QI201" s="23"/>
      <c r="QJ201" s="23"/>
      <c r="QK201" s="23"/>
      <c r="QL201" s="23"/>
      <c r="QM201" s="23"/>
      <c r="QN201" s="23"/>
      <c r="QO201" s="23"/>
      <c r="QP201" s="23"/>
      <c r="QQ201" s="23"/>
      <c r="QR201" s="23"/>
      <c r="QS201" s="23"/>
      <c r="QT201" s="23"/>
      <c r="QU201" s="23"/>
      <c r="QV201" s="23"/>
      <c r="QW201" s="23"/>
      <c r="QX201" s="23"/>
      <c r="QY201" s="23"/>
      <c r="QZ201" s="23"/>
      <c r="RA201" s="23"/>
      <c r="RB201" s="23"/>
      <c r="RC201" s="23"/>
      <c r="RD201" s="23"/>
      <c r="RE201" s="23"/>
      <c r="RF201" s="23"/>
      <c r="RG201" s="23"/>
      <c r="RH201" s="23"/>
      <c r="RI201" s="23"/>
      <c r="RJ201" s="23"/>
      <c r="RK201" s="23"/>
      <c r="RL201" s="23"/>
      <c r="RM201" s="23"/>
      <c r="RN201" s="23"/>
      <c r="RO201" s="23"/>
      <c r="RP201" s="23"/>
      <c r="RQ201" s="23"/>
      <c r="RR201" s="23"/>
      <c r="RS201" s="23"/>
      <c r="RT201" s="23"/>
      <c r="RU201" s="23"/>
      <c r="RV201" s="23"/>
      <c r="RW201" s="23"/>
      <c r="RX201" s="23"/>
      <c r="RY201" s="23"/>
      <c r="RZ201" s="23"/>
      <c r="SA201" s="23"/>
      <c r="SB201" s="23"/>
      <c r="SC201" s="23"/>
      <c r="SD201" s="23"/>
      <c r="SE201" s="23"/>
      <c r="SF201" s="23"/>
      <c r="SG201" s="23"/>
      <c r="SH201" s="23"/>
      <c r="SI201" s="23"/>
      <c r="SJ201" s="23"/>
      <c r="SK201" s="23"/>
      <c r="SL201" s="23"/>
      <c r="SM201" s="23"/>
      <c r="SN201" s="23"/>
      <c r="SO201" s="23"/>
      <c r="SP201" s="23"/>
      <c r="SQ201" s="23"/>
      <c r="SR201" s="23"/>
      <c r="SS201" s="23"/>
      <c r="ST201" s="23"/>
      <c r="SU201" s="23"/>
      <c r="SV201" s="23"/>
      <c r="SW201" s="23"/>
      <c r="SX201" s="23"/>
      <c r="SY201" s="23"/>
      <c r="SZ201" s="23"/>
      <c r="TA201" s="23"/>
      <c r="TB201" s="23"/>
      <c r="TC201" s="23"/>
      <c r="TD201" s="23"/>
      <c r="TE201" s="23"/>
      <c r="TF201" s="23"/>
      <c r="TG201" s="23"/>
      <c r="TH201" s="23"/>
      <c r="TI201" s="23"/>
      <c r="TJ201" s="23"/>
      <c r="TK201" s="23"/>
      <c r="TL201" s="23"/>
      <c r="TM201" s="23"/>
      <c r="TN201" s="23"/>
      <c r="TO201" s="23"/>
      <c r="TP201" s="23"/>
      <c r="TQ201" s="23"/>
      <c r="TR201" s="23"/>
      <c r="TS201" s="23"/>
      <c r="TT201" s="23"/>
      <c r="TU201" s="23"/>
      <c r="TV201" s="23"/>
      <c r="TW201" s="23"/>
      <c r="TX201" s="23"/>
      <c r="TY201" s="23"/>
      <c r="TZ201" s="23"/>
      <c r="UA201" s="23"/>
      <c r="UB201" s="23"/>
      <c r="UC201" s="23"/>
      <c r="UD201" s="23"/>
      <c r="UE201" s="23"/>
      <c r="UF201" s="23"/>
      <c r="UG201" s="23"/>
      <c r="UH201" s="23"/>
      <c r="UI201" s="23"/>
      <c r="UJ201" s="23"/>
      <c r="UK201" s="23"/>
      <c r="UL201" s="23"/>
      <c r="UM201" s="23"/>
      <c r="UN201" s="23"/>
      <c r="UO201" s="23"/>
      <c r="UP201" s="23"/>
      <c r="UQ201" s="23"/>
      <c r="UR201" s="23"/>
      <c r="US201" s="23"/>
      <c r="UT201" s="23"/>
      <c r="UU201" s="23"/>
      <c r="UV201" s="23"/>
      <c r="UW201" s="23"/>
      <c r="UX201" s="23"/>
      <c r="UY201" s="23"/>
      <c r="UZ201" s="23"/>
      <c r="VA201" s="23"/>
      <c r="VB201" s="23"/>
      <c r="VC201" s="23"/>
      <c r="VD201" s="23"/>
      <c r="VE201" s="23"/>
      <c r="VF201" s="23"/>
      <c r="VG201" s="23"/>
      <c r="VH201" s="23"/>
      <c r="VI201" s="23"/>
      <c r="VJ201" s="23"/>
      <c r="VK201" s="23"/>
      <c r="VL201" s="23"/>
      <c r="VM201" s="23"/>
      <c r="VN201" s="23"/>
      <c r="VO201" s="23"/>
      <c r="VP201" s="23"/>
      <c r="VQ201" s="23"/>
      <c r="VR201" s="23"/>
      <c r="VS201" s="23"/>
      <c r="VT201" s="23"/>
      <c r="VU201" s="23"/>
      <c r="VV201" s="23"/>
      <c r="VW201" s="23"/>
      <c r="VX201" s="23"/>
      <c r="VY201" s="23"/>
      <c r="VZ201" s="23"/>
      <c r="WA201" s="23"/>
      <c r="WB201" s="23"/>
      <c r="WC201" s="23"/>
      <c r="WD201" s="23"/>
      <c r="WE201" s="23"/>
      <c r="WF201" s="23"/>
      <c r="WG201" s="23"/>
      <c r="WH201" s="23"/>
      <c r="WI201" s="23"/>
      <c r="WJ201" s="23"/>
      <c r="WK201" s="23"/>
      <c r="WL201" s="23"/>
      <c r="WM201" s="23"/>
      <c r="WN201" s="23"/>
      <c r="WO201" s="23"/>
      <c r="WP201" s="23"/>
      <c r="WQ201" s="23"/>
      <c r="WR201" s="23"/>
      <c r="WS201" s="23"/>
      <c r="WT201" s="23"/>
      <c r="WU201" s="23"/>
      <c r="WV201" s="23"/>
      <c r="WW201" s="23"/>
      <c r="WX201" s="23"/>
      <c r="WY201" s="23"/>
      <c r="WZ201" s="23"/>
      <c r="XA201" s="23"/>
      <c r="XB201" s="23"/>
      <c r="XC201" s="23"/>
      <c r="XD201" s="23"/>
      <c r="XE201" s="23"/>
      <c r="XF201" s="23"/>
      <c r="XG201" s="23"/>
      <c r="XH201" s="23"/>
      <c r="XI201" s="23"/>
      <c r="XJ201" s="23"/>
      <c r="XK201" s="23"/>
      <c r="XL201" s="23"/>
      <c r="XM201" s="23"/>
      <c r="XN201" s="23"/>
      <c r="XO201" s="23"/>
      <c r="XP201" s="23"/>
      <c r="XQ201" s="23"/>
      <c r="XR201" s="23"/>
      <c r="XS201" s="23"/>
      <c r="XT201" s="23"/>
      <c r="XU201" s="23"/>
      <c r="XV201" s="23"/>
      <c r="XW201" s="23"/>
      <c r="XX201" s="23"/>
      <c r="XY201" s="23"/>
      <c r="XZ201" s="23"/>
      <c r="YA201" s="23"/>
      <c r="YB201" s="23"/>
      <c r="YC201" s="23"/>
      <c r="YD201" s="23"/>
      <c r="YE201" s="23"/>
      <c r="YF201" s="23"/>
      <c r="YG201" s="23"/>
      <c r="YH201" s="23"/>
      <c r="YI201" s="23"/>
      <c r="YJ201" s="23"/>
      <c r="YK201" s="23"/>
      <c r="YL201" s="23"/>
      <c r="YM201" s="23"/>
      <c r="YN201" s="23"/>
      <c r="YO201" s="23"/>
      <c r="YP201" s="23"/>
      <c r="YQ201" s="23"/>
      <c r="YR201" s="23"/>
      <c r="YS201" s="23"/>
      <c r="YT201" s="23"/>
      <c r="YU201" s="23"/>
      <c r="YV201" s="23"/>
      <c r="YW201" s="23"/>
      <c r="YX201" s="23"/>
      <c r="YY201" s="23"/>
      <c r="YZ201" s="23"/>
      <c r="ZA201" s="23"/>
      <c r="ZB201" s="23"/>
      <c r="ZC201" s="23"/>
      <c r="ZD201" s="23"/>
      <c r="ZE201" s="23"/>
      <c r="ZF201" s="23"/>
      <c r="ZG201" s="23"/>
      <c r="ZH201" s="23"/>
    </row>
    <row r="202" spans="1:684" s="20" customFormat="1" ht="12.1" customHeight="1">
      <c r="A202" s="587"/>
      <c r="B202" s="260" t="s">
        <v>203</v>
      </c>
      <c r="C202" s="385">
        <v>65936</v>
      </c>
      <c r="D202" s="71">
        <v>-0.97504867393101835</v>
      </c>
      <c r="E202" s="620"/>
      <c r="F202" s="623"/>
      <c r="G202" s="80">
        <v>0</v>
      </c>
      <c r="H202" s="71">
        <v>-1</v>
      </c>
      <c r="I202" s="80">
        <v>8</v>
      </c>
      <c r="J202" s="71">
        <v>-0.96190476190476193</v>
      </c>
      <c r="K202" s="249">
        <v>0</v>
      </c>
      <c r="L202" s="71">
        <v>-1</v>
      </c>
      <c r="M202" s="249">
        <v>0</v>
      </c>
      <c r="N202" s="71">
        <v>-1</v>
      </c>
      <c r="O202" s="80"/>
      <c r="P202" s="71"/>
      <c r="Q202" s="252"/>
      <c r="R202" s="71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  <c r="IO202" s="23"/>
      <c r="IP202" s="23"/>
      <c r="IQ202" s="23"/>
      <c r="IR202" s="23"/>
      <c r="IS202" s="23"/>
      <c r="IT202" s="23"/>
      <c r="IU202" s="23"/>
      <c r="IV202" s="23"/>
      <c r="IW202" s="23"/>
      <c r="IX202" s="23"/>
      <c r="IY202" s="23"/>
      <c r="IZ202" s="23"/>
      <c r="JA202" s="23"/>
      <c r="JB202" s="23"/>
      <c r="JC202" s="23"/>
      <c r="JD202" s="23"/>
      <c r="JE202" s="23"/>
      <c r="JF202" s="23"/>
      <c r="JG202" s="23"/>
      <c r="JH202" s="23"/>
      <c r="JI202" s="23"/>
      <c r="JJ202" s="23"/>
      <c r="JK202" s="23"/>
      <c r="JL202" s="23"/>
      <c r="JM202" s="23"/>
      <c r="JN202" s="23"/>
      <c r="JO202" s="23"/>
      <c r="JP202" s="23"/>
      <c r="JQ202" s="23"/>
      <c r="JR202" s="23"/>
      <c r="JS202" s="23"/>
      <c r="JT202" s="23"/>
      <c r="JU202" s="23"/>
      <c r="JV202" s="23"/>
      <c r="JW202" s="23"/>
      <c r="JX202" s="23"/>
      <c r="JY202" s="23"/>
      <c r="JZ202" s="23"/>
      <c r="KA202" s="23"/>
      <c r="KB202" s="23"/>
      <c r="KC202" s="23"/>
      <c r="KD202" s="23"/>
      <c r="KE202" s="23"/>
      <c r="KF202" s="23"/>
      <c r="KG202" s="23"/>
      <c r="KH202" s="23"/>
      <c r="KI202" s="23"/>
      <c r="KJ202" s="23"/>
      <c r="KK202" s="23"/>
      <c r="KL202" s="23"/>
      <c r="KM202" s="23"/>
      <c r="KN202" s="23"/>
      <c r="KO202" s="23"/>
      <c r="KP202" s="23"/>
      <c r="KQ202" s="23"/>
      <c r="KR202" s="23"/>
      <c r="KS202" s="23"/>
      <c r="KT202" s="23"/>
      <c r="KU202" s="23"/>
      <c r="KV202" s="23"/>
      <c r="KW202" s="23"/>
      <c r="KX202" s="23"/>
      <c r="KY202" s="23"/>
      <c r="KZ202" s="23"/>
      <c r="LA202" s="23"/>
      <c r="LB202" s="23"/>
      <c r="LC202" s="23"/>
      <c r="LD202" s="23"/>
      <c r="LE202" s="23"/>
      <c r="LF202" s="23"/>
      <c r="LG202" s="23"/>
      <c r="LH202" s="23"/>
      <c r="LI202" s="23"/>
      <c r="LJ202" s="23"/>
      <c r="LK202" s="23"/>
      <c r="LL202" s="23"/>
      <c r="LM202" s="23"/>
      <c r="LN202" s="23"/>
      <c r="LO202" s="23"/>
      <c r="LP202" s="23"/>
      <c r="LQ202" s="23"/>
      <c r="LR202" s="23"/>
      <c r="LS202" s="23"/>
      <c r="LT202" s="23"/>
      <c r="LU202" s="23"/>
      <c r="LV202" s="23"/>
      <c r="LW202" s="23"/>
      <c r="LX202" s="23"/>
      <c r="LY202" s="23"/>
      <c r="LZ202" s="23"/>
      <c r="MA202" s="23"/>
      <c r="MB202" s="23"/>
      <c r="MC202" s="23"/>
      <c r="MD202" s="23"/>
      <c r="ME202" s="23"/>
      <c r="MF202" s="23"/>
      <c r="MG202" s="23"/>
      <c r="MH202" s="23"/>
      <c r="MI202" s="23"/>
      <c r="MJ202" s="23"/>
      <c r="MK202" s="23"/>
      <c r="ML202" s="23"/>
      <c r="MM202" s="23"/>
      <c r="MN202" s="23"/>
      <c r="MO202" s="23"/>
      <c r="MP202" s="23"/>
      <c r="MQ202" s="23"/>
      <c r="MR202" s="23"/>
      <c r="MS202" s="23"/>
      <c r="MT202" s="23"/>
      <c r="MU202" s="23"/>
      <c r="MV202" s="23"/>
      <c r="MW202" s="23"/>
      <c r="MX202" s="23"/>
      <c r="MY202" s="23"/>
      <c r="MZ202" s="23"/>
      <c r="NA202" s="23"/>
      <c r="NB202" s="23"/>
      <c r="NC202" s="23"/>
      <c r="ND202" s="23"/>
      <c r="NE202" s="23"/>
      <c r="NF202" s="23"/>
      <c r="NG202" s="23"/>
      <c r="NH202" s="23"/>
      <c r="NI202" s="23"/>
      <c r="NJ202" s="23"/>
      <c r="NK202" s="23"/>
      <c r="NL202" s="23"/>
      <c r="NM202" s="23"/>
      <c r="NN202" s="23"/>
      <c r="NO202" s="23"/>
      <c r="NP202" s="23"/>
      <c r="NQ202" s="23"/>
      <c r="NR202" s="23"/>
      <c r="NS202" s="23"/>
      <c r="NT202" s="23"/>
      <c r="NU202" s="23"/>
      <c r="NV202" s="23"/>
      <c r="NW202" s="23"/>
      <c r="NX202" s="23"/>
      <c r="NY202" s="23"/>
      <c r="NZ202" s="23"/>
      <c r="OA202" s="23"/>
      <c r="OB202" s="23"/>
      <c r="OC202" s="23"/>
      <c r="OD202" s="23"/>
      <c r="OE202" s="23"/>
      <c r="OF202" s="23"/>
      <c r="OG202" s="23"/>
      <c r="OH202" s="23"/>
      <c r="OI202" s="23"/>
      <c r="OJ202" s="23"/>
      <c r="OK202" s="23"/>
      <c r="OL202" s="23"/>
      <c r="OM202" s="23"/>
      <c r="ON202" s="23"/>
      <c r="OO202" s="23"/>
      <c r="OP202" s="23"/>
      <c r="OQ202" s="23"/>
      <c r="OR202" s="23"/>
      <c r="OS202" s="23"/>
      <c r="OT202" s="23"/>
      <c r="OU202" s="23"/>
      <c r="OV202" s="23"/>
      <c r="OW202" s="23"/>
      <c r="OX202" s="23"/>
      <c r="OY202" s="23"/>
      <c r="OZ202" s="23"/>
      <c r="PA202" s="23"/>
      <c r="PB202" s="23"/>
      <c r="PC202" s="23"/>
      <c r="PD202" s="23"/>
      <c r="PE202" s="23"/>
      <c r="PF202" s="23"/>
      <c r="PG202" s="23"/>
      <c r="PH202" s="23"/>
      <c r="PI202" s="23"/>
      <c r="PJ202" s="23"/>
      <c r="PK202" s="23"/>
      <c r="PL202" s="23"/>
      <c r="PM202" s="23"/>
      <c r="PN202" s="23"/>
      <c r="PO202" s="23"/>
      <c r="PP202" s="23"/>
      <c r="PQ202" s="23"/>
      <c r="PR202" s="23"/>
      <c r="PS202" s="23"/>
      <c r="PT202" s="23"/>
      <c r="PU202" s="23"/>
      <c r="PV202" s="23"/>
      <c r="PW202" s="23"/>
      <c r="PX202" s="23"/>
      <c r="PY202" s="23"/>
      <c r="PZ202" s="23"/>
      <c r="QA202" s="23"/>
      <c r="QB202" s="23"/>
      <c r="QC202" s="23"/>
      <c r="QD202" s="23"/>
      <c r="QE202" s="23"/>
      <c r="QF202" s="23"/>
      <c r="QG202" s="23"/>
      <c r="QH202" s="23"/>
      <c r="QI202" s="23"/>
      <c r="QJ202" s="23"/>
      <c r="QK202" s="23"/>
      <c r="QL202" s="23"/>
      <c r="QM202" s="23"/>
      <c r="QN202" s="23"/>
      <c r="QO202" s="23"/>
      <c r="QP202" s="23"/>
      <c r="QQ202" s="23"/>
      <c r="QR202" s="23"/>
      <c r="QS202" s="23"/>
      <c r="QT202" s="23"/>
      <c r="QU202" s="23"/>
      <c r="QV202" s="23"/>
      <c r="QW202" s="23"/>
      <c r="QX202" s="23"/>
      <c r="QY202" s="23"/>
      <c r="QZ202" s="23"/>
      <c r="RA202" s="23"/>
      <c r="RB202" s="23"/>
      <c r="RC202" s="23"/>
      <c r="RD202" s="23"/>
      <c r="RE202" s="23"/>
      <c r="RF202" s="23"/>
      <c r="RG202" s="23"/>
      <c r="RH202" s="23"/>
      <c r="RI202" s="23"/>
      <c r="RJ202" s="23"/>
      <c r="RK202" s="23"/>
      <c r="RL202" s="23"/>
      <c r="RM202" s="23"/>
      <c r="RN202" s="23"/>
      <c r="RO202" s="23"/>
      <c r="RP202" s="23"/>
      <c r="RQ202" s="23"/>
      <c r="RR202" s="23"/>
      <c r="RS202" s="23"/>
      <c r="RT202" s="23"/>
      <c r="RU202" s="23"/>
      <c r="RV202" s="23"/>
      <c r="RW202" s="23"/>
      <c r="RX202" s="23"/>
      <c r="RY202" s="23"/>
      <c r="RZ202" s="23"/>
      <c r="SA202" s="23"/>
      <c r="SB202" s="23"/>
      <c r="SC202" s="23"/>
      <c r="SD202" s="23"/>
      <c r="SE202" s="23"/>
      <c r="SF202" s="23"/>
      <c r="SG202" s="23"/>
      <c r="SH202" s="23"/>
      <c r="SI202" s="23"/>
      <c r="SJ202" s="23"/>
      <c r="SK202" s="23"/>
      <c r="SL202" s="23"/>
      <c r="SM202" s="23"/>
      <c r="SN202" s="23"/>
      <c r="SO202" s="23"/>
      <c r="SP202" s="23"/>
      <c r="SQ202" s="23"/>
      <c r="SR202" s="23"/>
      <c r="SS202" s="23"/>
      <c r="ST202" s="23"/>
      <c r="SU202" s="23"/>
      <c r="SV202" s="23"/>
      <c r="SW202" s="23"/>
      <c r="SX202" s="23"/>
      <c r="SY202" s="23"/>
      <c r="SZ202" s="23"/>
      <c r="TA202" s="23"/>
      <c r="TB202" s="23"/>
      <c r="TC202" s="23"/>
      <c r="TD202" s="23"/>
      <c r="TE202" s="23"/>
      <c r="TF202" s="23"/>
      <c r="TG202" s="23"/>
      <c r="TH202" s="23"/>
      <c r="TI202" s="23"/>
      <c r="TJ202" s="23"/>
      <c r="TK202" s="23"/>
      <c r="TL202" s="23"/>
      <c r="TM202" s="23"/>
      <c r="TN202" s="23"/>
      <c r="TO202" s="23"/>
      <c r="TP202" s="23"/>
      <c r="TQ202" s="23"/>
      <c r="TR202" s="23"/>
      <c r="TS202" s="23"/>
      <c r="TT202" s="23"/>
      <c r="TU202" s="23"/>
      <c r="TV202" s="23"/>
      <c r="TW202" s="23"/>
      <c r="TX202" s="23"/>
      <c r="TY202" s="23"/>
      <c r="TZ202" s="23"/>
      <c r="UA202" s="23"/>
      <c r="UB202" s="23"/>
      <c r="UC202" s="23"/>
      <c r="UD202" s="23"/>
      <c r="UE202" s="23"/>
      <c r="UF202" s="23"/>
      <c r="UG202" s="23"/>
      <c r="UH202" s="23"/>
      <c r="UI202" s="23"/>
      <c r="UJ202" s="23"/>
      <c r="UK202" s="23"/>
      <c r="UL202" s="23"/>
      <c r="UM202" s="23"/>
      <c r="UN202" s="23"/>
      <c r="UO202" s="23"/>
      <c r="UP202" s="23"/>
      <c r="UQ202" s="23"/>
      <c r="UR202" s="23"/>
      <c r="US202" s="23"/>
      <c r="UT202" s="23"/>
      <c r="UU202" s="23"/>
      <c r="UV202" s="23"/>
      <c r="UW202" s="23"/>
      <c r="UX202" s="23"/>
      <c r="UY202" s="23"/>
      <c r="UZ202" s="23"/>
      <c r="VA202" s="23"/>
      <c r="VB202" s="23"/>
      <c r="VC202" s="23"/>
      <c r="VD202" s="23"/>
      <c r="VE202" s="23"/>
      <c r="VF202" s="23"/>
      <c r="VG202" s="23"/>
      <c r="VH202" s="23"/>
      <c r="VI202" s="23"/>
      <c r="VJ202" s="23"/>
      <c r="VK202" s="23"/>
      <c r="VL202" s="23"/>
      <c r="VM202" s="23"/>
      <c r="VN202" s="23"/>
      <c r="VO202" s="23"/>
      <c r="VP202" s="23"/>
      <c r="VQ202" s="23"/>
      <c r="VR202" s="23"/>
      <c r="VS202" s="23"/>
      <c r="VT202" s="23"/>
      <c r="VU202" s="23"/>
      <c r="VV202" s="23"/>
      <c r="VW202" s="23"/>
      <c r="VX202" s="23"/>
      <c r="VY202" s="23"/>
      <c r="VZ202" s="23"/>
      <c r="WA202" s="23"/>
      <c r="WB202" s="23"/>
      <c r="WC202" s="23"/>
      <c r="WD202" s="23"/>
      <c r="WE202" s="23"/>
      <c r="WF202" s="23"/>
      <c r="WG202" s="23"/>
      <c r="WH202" s="23"/>
      <c r="WI202" s="23"/>
      <c r="WJ202" s="23"/>
      <c r="WK202" s="23"/>
      <c r="WL202" s="23"/>
      <c r="WM202" s="23"/>
      <c r="WN202" s="23"/>
      <c r="WO202" s="23"/>
      <c r="WP202" s="23"/>
      <c r="WQ202" s="23"/>
      <c r="WR202" s="23"/>
      <c r="WS202" s="23"/>
      <c r="WT202" s="23"/>
      <c r="WU202" s="23"/>
      <c r="WV202" s="23"/>
      <c r="WW202" s="23"/>
      <c r="WX202" s="23"/>
      <c r="WY202" s="23"/>
      <c r="WZ202" s="23"/>
      <c r="XA202" s="23"/>
      <c r="XB202" s="23"/>
      <c r="XC202" s="23"/>
      <c r="XD202" s="23"/>
      <c r="XE202" s="23"/>
      <c r="XF202" s="23"/>
      <c r="XG202" s="23"/>
      <c r="XH202" s="23"/>
      <c r="XI202" s="23"/>
      <c r="XJ202" s="23"/>
      <c r="XK202" s="23"/>
      <c r="XL202" s="23"/>
      <c r="XM202" s="23"/>
      <c r="XN202" s="23"/>
      <c r="XO202" s="23"/>
      <c r="XP202" s="23"/>
      <c r="XQ202" s="23"/>
      <c r="XR202" s="23"/>
      <c r="XS202" s="23"/>
      <c r="XT202" s="23"/>
      <c r="XU202" s="23"/>
      <c r="XV202" s="23"/>
      <c r="XW202" s="23"/>
      <c r="XX202" s="23"/>
      <c r="XY202" s="23"/>
      <c r="XZ202" s="23"/>
      <c r="YA202" s="23"/>
      <c r="YB202" s="23"/>
      <c r="YC202" s="23"/>
      <c r="YD202" s="23"/>
      <c r="YE202" s="23"/>
      <c r="YF202" s="23"/>
      <c r="YG202" s="23"/>
      <c r="YH202" s="23"/>
      <c r="YI202" s="23"/>
      <c r="YJ202" s="23"/>
      <c r="YK202" s="23"/>
      <c r="YL202" s="23"/>
      <c r="YM202" s="23"/>
      <c r="YN202" s="23"/>
      <c r="YO202" s="23"/>
      <c r="YP202" s="23"/>
      <c r="YQ202" s="23"/>
      <c r="YR202" s="23"/>
      <c r="YS202" s="23"/>
      <c r="YT202" s="23"/>
      <c r="YU202" s="23"/>
      <c r="YV202" s="23"/>
      <c r="YW202" s="23"/>
      <c r="YX202" s="23"/>
      <c r="YY202" s="23"/>
      <c r="YZ202" s="23"/>
      <c r="ZA202" s="23"/>
      <c r="ZB202" s="23"/>
      <c r="ZC202" s="23"/>
      <c r="ZD202" s="23"/>
      <c r="ZE202" s="23"/>
      <c r="ZF202" s="23"/>
      <c r="ZG202" s="23"/>
      <c r="ZH202" s="23"/>
    </row>
    <row r="203" spans="1:684" s="20" customFormat="1" ht="13.55" customHeight="1">
      <c r="A203" s="587"/>
      <c r="B203" s="260" t="s">
        <v>204</v>
      </c>
      <c r="C203" s="269">
        <v>88888</v>
      </c>
      <c r="D203" s="71">
        <v>-0.96338492540473564</v>
      </c>
      <c r="E203" s="620"/>
      <c r="F203" s="623"/>
      <c r="G203" s="80">
        <v>0</v>
      </c>
      <c r="H203" s="71">
        <v>-1</v>
      </c>
      <c r="I203" s="80">
        <v>6</v>
      </c>
      <c r="J203" s="71">
        <v>-0.967741935483871</v>
      </c>
      <c r="K203" s="249">
        <v>0</v>
      </c>
      <c r="L203" s="71">
        <v>-1</v>
      </c>
      <c r="M203" s="249">
        <v>0</v>
      </c>
      <c r="N203" s="71">
        <v>-1</v>
      </c>
      <c r="O203" s="80"/>
      <c r="P203" s="71"/>
      <c r="Q203" s="252"/>
      <c r="R203" s="71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  <c r="IW203" s="23"/>
      <c r="IX203" s="23"/>
      <c r="IY203" s="23"/>
      <c r="IZ203" s="23"/>
      <c r="JA203" s="23"/>
      <c r="JB203" s="23"/>
      <c r="JC203" s="23"/>
      <c r="JD203" s="23"/>
      <c r="JE203" s="23"/>
      <c r="JF203" s="23"/>
      <c r="JG203" s="23"/>
      <c r="JH203" s="23"/>
      <c r="JI203" s="23"/>
      <c r="JJ203" s="23"/>
      <c r="JK203" s="23"/>
      <c r="JL203" s="23"/>
      <c r="JM203" s="23"/>
      <c r="JN203" s="23"/>
      <c r="JO203" s="23"/>
      <c r="JP203" s="23"/>
      <c r="JQ203" s="23"/>
      <c r="JR203" s="23"/>
      <c r="JS203" s="23"/>
      <c r="JT203" s="23"/>
      <c r="JU203" s="23"/>
      <c r="JV203" s="23"/>
      <c r="JW203" s="23"/>
      <c r="JX203" s="23"/>
      <c r="JY203" s="23"/>
      <c r="JZ203" s="23"/>
      <c r="KA203" s="23"/>
      <c r="KB203" s="23"/>
      <c r="KC203" s="23"/>
      <c r="KD203" s="23"/>
      <c r="KE203" s="23"/>
      <c r="KF203" s="23"/>
      <c r="KG203" s="23"/>
      <c r="KH203" s="23"/>
      <c r="KI203" s="23"/>
      <c r="KJ203" s="23"/>
      <c r="KK203" s="23"/>
      <c r="KL203" s="23"/>
      <c r="KM203" s="23"/>
      <c r="KN203" s="23"/>
      <c r="KO203" s="23"/>
      <c r="KP203" s="23"/>
      <c r="KQ203" s="23"/>
      <c r="KR203" s="23"/>
      <c r="KS203" s="23"/>
      <c r="KT203" s="23"/>
      <c r="KU203" s="23"/>
      <c r="KV203" s="23"/>
      <c r="KW203" s="23"/>
      <c r="KX203" s="23"/>
      <c r="KY203" s="23"/>
      <c r="KZ203" s="23"/>
      <c r="LA203" s="23"/>
      <c r="LB203" s="23"/>
      <c r="LC203" s="23"/>
      <c r="LD203" s="23"/>
      <c r="LE203" s="23"/>
      <c r="LF203" s="23"/>
      <c r="LG203" s="23"/>
      <c r="LH203" s="23"/>
      <c r="LI203" s="23"/>
      <c r="LJ203" s="23"/>
      <c r="LK203" s="23"/>
      <c r="LL203" s="23"/>
      <c r="LM203" s="23"/>
      <c r="LN203" s="23"/>
      <c r="LO203" s="23"/>
      <c r="LP203" s="23"/>
      <c r="LQ203" s="23"/>
      <c r="LR203" s="23"/>
      <c r="LS203" s="23"/>
      <c r="LT203" s="23"/>
      <c r="LU203" s="23"/>
      <c r="LV203" s="23"/>
      <c r="LW203" s="23"/>
      <c r="LX203" s="23"/>
      <c r="LY203" s="23"/>
      <c r="LZ203" s="23"/>
      <c r="MA203" s="23"/>
      <c r="MB203" s="23"/>
      <c r="MC203" s="23"/>
      <c r="MD203" s="23"/>
      <c r="ME203" s="23"/>
      <c r="MF203" s="23"/>
      <c r="MG203" s="23"/>
      <c r="MH203" s="23"/>
      <c r="MI203" s="23"/>
      <c r="MJ203" s="23"/>
      <c r="MK203" s="23"/>
      <c r="ML203" s="23"/>
      <c r="MM203" s="23"/>
      <c r="MN203" s="23"/>
      <c r="MO203" s="23"/>
      <c r="MP203" s="23"/>
      <c r="MQ203" s="23"/>
      <c r="MR203" s="23"/>
      <c r="MS203" s="23"/>
      <c r="MT203" s="23"/>
      <c r="MU203" s="23"/>
      <c r="MV203" s="23"/>
      <c r="MW203" s="23"/>
      <c r="MX203" s="23"/>
      <c r="MY203" s="23"/>
      <c r="MZ203" s="23"/>
      <c r="NA203" s="23"/>
      <c r="NB203" s="23"/>
      <c r="NC203" s="23"/>
      <c r="ND203" s="23"/>
      <c r="NE203" s="23"/>
      <c r="NF203" s="23"/>
      <c r="NG203" s="23"/>
      <c r="NH203" s="23"/>
      <c r="NI203" s="23"/>
      <c r="NJ203" s="23"/>
      <c r="NK203" s="23"/>
      <c r="NL203" s="23"/>
      <c r="NM203" s="23"/>
      <c r="NN203" s="23"/>
      <c r="NO203" s="23"/>
      <c r="NP203" s="23"/>
      <c r="NQ203" s="23"/>
      <c r="NR203" s="23"/>
      <c r="NS203" s="23"/>
      <c r="NT203" s="23"/>
      <c r="NU203" s="23"/>
      <c r="NV203" s="23"/>
      <c r="NW203" s="23"/>
      <c r="NX203" s="23"/>
      <c r="NY203" s="23"/>
      <c r="NZ203" s="23"/>
      <c r="OA203" s="23"/>
      <c r="OB203" s="23"/>
      <c r="OC203" s="23"/>
      <c r="OD203" s="23"/>
      <c r="OE203" s="23"/>
      <c r="OF203" s="23"/>
      <c r="OG203" s="23"/>
      <c r="OH203" s="23"/>
      <c r="OI203" s="23"/>
      <c r="OJ203" s="23"/>
      <c r="OK203" s="23"/>
      <c r="OL203" s="23"/>
      <c r="OM203" s="23"/>
      <c r="ON203" s="23"/>
      <c r="OO203" s="23"/>
      <c r="OP203" s="23"/>
      <c r="OQ203" s="23"/>
      <c r="OR203" s="23"/>
      <c r="OS203" s="23"/>
      <c r="OT203" s="23"/>
      <c r="OU203" s="23"/>
      <c r="OV203" s="23"/>
      <c r="OW203" s="23"/>
      <c r="OX203" s="23"/>
      <c r="OY203" s="23"/>
      <c r="OZ203" s="23"/>
      <c r="PA203" s="23"/>
      <c r="PB203" s="23"/>
      <c r="PC203" s="23"/>
      <c r="PD203" s="23"/>
      <c r="PE203" s="23"/>
      <c r="PF203" s="23"/>
      <c r="PG203" s="23"/>
      <c r="PH203" s="23"/>
      <c r="PI203" s="23"/>
      <c r="PJ203" s="23"/>
      <c r="PK203" s="23"/>
      <c r="PL203" s="23"/>
      <c r="PM203" s="23"/>
      <c r="PN203" s="23"/>
      <c r="PO203" s="23"/>
      <c r="PP203" s="23"/>
      <c r="PQ203" s="23"/>
      <c r="PR203" s="23"/>
      <c r="PS203" s="23"/>
      <c r="PT203" s="23"/>
      <c r="PU203" s="23"/>
      <c r="PV203" s="23"/>
      <c r="PW203" s="23"/>
      <c r="PX203" s="23"/>
      <c r="PY203" s="23"/>
      <c r="PZ203" s="23"/>
      <c r="QA203" s="23"/>
      <c r="QB203" s="23"/>
      <c r="QC203" s="23"/>
      <c r="QD203" s="23"/>
      <c r="QE203" s="23"/>
      <c r="QF203" s="23"/>
      <c r="QG203" s="23"/>
      <c r="QH203" s="23"/>
      <c r="QI203" s="23"/>
      <c r="QJ203" s="23"/>
      <c r="QK203" s="23"/>
      <c r="QL203" s="23"/>
      <c r="QM203" s="23"/>
      <c r="QN203" s="23"/>
      <c r="QO203" s="23"/>
      <c r="QP203" s="23"/>
      <c r="QQ203" s="23"/>
      <c r="QR203" s="23"/>
      <c r="QS203" s="23"/>
      <c r="QT203" s="23"/>
      <c r="QU203" s="23"/>
      <c r="QV203" s="23"/>
      <c r="QW203" s="23"/>
      <c r="QX203" s="23"/>
      <c r="QY203" s="23"/>
      <c r="QZ203" s="23"/>
      <c r="RA203" s="23"/>
      <c r="RB203" s="23"/>
      <c r="RC203" s="23"/>
      <c r="RD203" s="23"/>
      <c r="RE203" s="23"/>
      <c r="RF203" s="23"/>
      <c r="RG203" s="23"/>
      <c r="RH203" s="23"/>
      <c r="RI203" s="23"/>
      <c r="RJ203" s="23"/>
      <c r="RK203" s="23"/>
      <c r="RL203" s="23"/>
      <c r="RM203" s="23"/>
      <c r="RN203" s="23"/>
      <c r="RO203" s="23"/>
      <c r="RP203" s="23"/>
      <c r="RQ203" s="23"/>
      <c r="RR203" s="23"/>
      <c r="RS203" s="23"/>
      <c r="RT203" s="23"/>
      <c r="RU203" s="23"/>
      <c r="RV203" s="23"/>
      <c r="RW203" s="23"/>
      <c r="RX203" s="23"/>
      <c r="RY203" s="23"/>
      <c r="RZ203" s="23"/>
      <c r="SA203" s="23"/>
      <c r="SB203" s="23"/>
      <c r="SC203" s="23"/>
      <c r="SD203" s="23"/>
      <c r="SE203" s="23"/>
      <c r="SF203" s="23"/>
      <c r="SG203" s="23"/>
      <c r="SH203" s="23"/>
      <c r="SI203" s="23"/>
      <c r="SJ203" s="23"/>
      <c r="SK203" s="23"/>
      <c r="SL203" s="23"/>
      <c r="SM203" s="23"/>
      <c r="SN203" s="23"/>
      <c r="SO203" s="23"/>
      <c r="SP203" s="23"/>
      <c r="SQ203" s="23"/>
      <c r="SR203" s="23"/>
      <c r="SS203" s="23"/>
      <c r="ST203" s="23"/>
      <c r="SU203" s="23"/>
      <c r="SV203" s="23"/>
      <c r="SW203" s="23"/>
      <c r="SX203" s="23"/>
      <c r="SY203" s="23"/>
      <c r="SZ203" s="23"/>
      <c r="TA203" s="23"/>
      <c r="TB203" s="23"/>
      <c r="TC203" s="23"/>
      <c r="TD203" s="23"/>
      <c r="TE203" s="23"/>
      <c r="TF203" s="23"/>
      <c r="TG203" s="23"/>
      <c r="TH203" s="23"/>
      <c r="TI203" s="23"/>
      <c r="TJ203" s="23"/>
      <c r="TK203" s="23"/>
      <c r="TL203" s="23"/>
      <c r="TM203" s="23"/>
      <c r="TN203" s="23"/>
      <c r="TO203" s="23"/>
      <c r="TP203" s="23"/>
      <c r="TQ203" s="23"/>
      <c r="TR203" s="23"/>
      <c r="TS203" s="23"/>
      <c r="TT203" s="23"/>
      <c r="TU203" s="23"/>
      <c r="TV203" s="23"/>
      <c r="TW203" s="23"/>
      <c r="TX203" s="23"/>
      <c r="TY203" s="23"/>
      <c r="TZ203" s="23"/>
      <c r="UA203" s="23"/>
      <c r="UB203" s="23"/>
      <c r="UC203" s="23"/>
      <c r="UD203" s="23"/>
      <c r="UE203" s="23"/>
      <c r="UF203" s="23"/>
      <c r="UG203" s="23"/>
      <c r="UH203" s="23"/>
      <c r="UI203" s="23"/>
      <c r="UJ203" s="23"/>
      <c r="UK203" s="23"/>
      <c r="UL203" s="23"/>
      <c r="UM203" s="23"/>
      <c r="UN203" s="23"/>
      <c r="UO203" s="23"/>
      <c r="UP203" s="23"/>
      <c r="UQ203" s="23"/>
      <c r="UR203" s="23"/>
      <c r="US203" s="23"/>
      <c r="UT203" s="23"/>
      <c r="UU203" s="23"/>
      <c r="UV203" s="23"/>
      <c r="UW203" s="23"/>
      <c r="UX203" s="23"/>
      <c r="UY203" s="23"/>
      <c r="UZ203" s="23"/>
      <c r="VA203" s="23"/>
      <c r="VB203" s="23"/>
      <c r="VC203" s="23"/>
      <c r="VD203" s="23"/>
      <c r="VE203" s="23"/>
      <c r="VF203" s="23"/>
      <c r="VG203" s="23"/>
      <c r="VH203" s="23"/>
      <c r="VI203" s="23"/>
      <c r="VJ203" s="23"/>
      <c r="VK203" s="23"/>
      <c r="VL203" s="23"/>
      <c r="VM203" s="23"/>
      <c r="VN203" s="23"/>
      <c r="VO203" s="23"/>
      <c r="VP203" s="23"/>
      <c r="VQ203" s="23"/>
      <c r="VR203" s="23"/>
      <c r="VS203" s="23"/>
      <c r="VT203" s="23"/>
      <c r="VU203" s="23"/>
      <c r="VV203" s="23"/>
      <c r="VW203" s="23"/>
      <c r="VX203" s="23"/>
      <c r="VY203" s="23"/>
      <c r="VZ203" s="23"/>
      <c r="WA203" s="23"/>
      <c r="WB203" s="23"/>
      <c r="WC203" s="23"/>
      <c r="WD203" s="23"/>
      <c r="WE203" s="23"/>
      <c r="WF203" s="23"/>
      <c r="WG203" s="23"/>
      <c r="WH203" s="23"/>
      <c r="WI203" s="23"/>
      <c r="WJ203" s="23"/>
      <c r="WK203" s="23"/>
      <c r="WL203" s="23"/>
      <c r="WM203" s="23"/>
      <c r="WN203" s="23"/>
      <c r="WO203" s="23"/>
      <c r="WP203" s="23"/>
      <c r="WQ203" s="23"/>
      <c r="WR203" s="23"/>
      <c r="WS203" s="23"/>
      <c r="WT203" s="23"/>
      <c r="WU203" s="23"/>
      <c r="WV203" s="23"/>
      <c r="WW203" s="23"/>
      <c r="WX203" s="23"/>
      <c r="WY203" s="23"/>
      <c r="WZ203" s="23"/>
      <c r="XA203" s="23"/>
      <c r="XB203" s="23"/>
      <c r="XC203" s="23"/>
      <c r="XD203" s="23"/>
      <c r="XE203" s="23"/>
      <c r="XF203" s="23"/>
      <c r="XG203" s="23"/>
      <c r="XH203" s="23"/>
      <c r="XI203" s="23"/>
      <c r="XJ203" s="23"/>
      <c r="XK203" s="23"/>
      <c r="XL203" s="23"/>
      <c r="XM203" s="23"/>
      <c r="XN203" s="23"/>
      <c r="XO203" s="23"/>
      <c r="XP203" s="23"/>
      <c r="XQ203" s="23"/>
      <c r="XR203" s="23"/>
      <c r="XS203" s="23"/>
      <c r="XT203" s="23"/>
      <c r="XU203" s="23"/>
      <c r="XV203" s="23"/>
      <c r="XW203" s="23"/>
      <c r="XX203" s="23"/>
      <c r="XY203" s="23"/>
      <c r="XZ203" s="23"/>
      <c r="YA203" s="23"/>
      <c r="YB203" s="23"/>
      <c r="YC203" s="23"/>
      <c r="YD203" s="23"/>
      <c r="YE203" s="23"/>
      <c r="YF203" s="23"/>
      <c r="YG203" s="23"/>
      <c r="YH203" s="23"/>
      <c r="YI203" s="23"/>
      <c r="YJ203" s="23"/>
      <c r="YK203" s="23"/>
      <c r="YL203" s="23"/>
      <c r="YM203" s="23"/>
      <c r="YN203" s="23"/>
      <c r="YO203" s="23"/>
      <c r="YP203" s="23"/>
      <c r="YQ203" s="23"/>
      <c r="YR203" s="23"/>
      <c r="YS203" s="23"/>
      <c r="YT203" s="23"/>
      <c r="YU203" s="23"/>
      <c r="YV203" s="23"/>
      <c r="YW203" s="23"/>
      <c r="YX203" s="23"/>
      <c r="YY203" s="23"/>
      <c r="YZ203" s="23"/>
      <c r="ZA203" s="23"/>
      <c r="ZB203" s="23"/>
      <c r="ZC203" s="23"/>
      <c r="ZD203" s="23"/>
      <c r="ZE203" s="23"/>
      <c r="ZF203" s="23"/>
      <c r="ZG203" s="23"/>
      <c r="ZH203" s="23"/>
    </row>
    <row r="204" spans="1:684" s="20" customFormat="1" ht="13.55" customHeight="1">
      <c r="A204" s="587"/>
      <c r="B204" s="260" t="s">
        <v>205</v>
      </c>
      <c r="C204" s="269">
        <v>76798</v>
      </c>
      <c r="D204" s="71">
        <v>-0.96253445407667948</v>
      </c>
      <c r="E204" s="620"/>
      <c r="F204" s="623"/>
      <c r="G204" s="80">
        <v>0</v>
      </c>
      <c r="H204" s="71">
        <v>-1</v>
      </c>
      <c r="I204" s="80">
        <v>7</v>
      </c>
      <c r="J204" s="71">
        <v>-0.95569620253164556</v>
      </c>
      <c r="K204" s="249">
        <v>0</v>
      </c>
      <c r="L204" s="71">
        <v>-1</v>
      </c>
      <c r="M204" s="249">
        <v>0</v>
      </c>
      <c r="N204" s="71">
        <v>-1</v>
      </c>
      <c r="O204" s="80"/>
      <c r="P204" s="71"/>
      <c r="Q204" s="252"/>
      <c r="R204" s="71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  <c r="IO204" s="23"/>
      <c r="IP204" s="23"/>
      <c r="IQ204" s="23"/>
      <c r="IR204" s="23"/>
      <c r="IS204" s="23"/>
      <c r="IT204" s="23"/>
      <c r="IU204" s="23"/>
      <c r="IV204" s="23"/>
      <c r="IW204" s="23"/>
      <c r="IX204" s="23"/>
      <c r="IY204" s="23"/>
      <c r="IZ204" s="23"/>
      <c r="JA204" s="23"/>
      <c r="JB204" s="23"/>
      <c r="JC204" s="23"/>
      <c r="JD204" s="23"/>
      <c r="JE204" s="23"/>
      <c r="JF204" s="23"/>
      <c r="JG204" s="23"/>
      <c r="JH204" s="23"/>
      <c r="JI204" s="23"/>
      <c r="JJ204" s="23"/>
      <c r="JK204" s="23"/>
      <c r="JL204" s="23"/>
      <c r="JM204" s="23"/>
      <c r="JN204" s="23"/>
      <c r="JO204" s="23"/>
      <c r="JP204" s="23"/>
      <c r="JQ204" s="23"/>
      <c r="JR204" s="23"/>
      <c r="JS204" s="23"/>
      <c r="JT204" s="23"/>
      <c r="JU204" s="23"/>
      <c r="JV204" s="23"/>
      <c r="JW204" s="23"/>
      <c r="JX204" s="23"/>
      <c r="JY204" s="23"/>
      <c r="JZ204" s="23"/>
      <c r="KA204" s="23"/>
      <c r="KB204" s="23"/>
      <c r="KC204" s="23"/>
      <c r="KD204" s="23"/>
      <c r="KE204" s="23"/>
      <c r="KF204" s="23"/>
      <c r="KG204" s="23"/>
      <c r="KH204" s="23"/>
      <c r="KI204" s="23"/>
      <c r="KJ204" s="23"/>
      <c r="KK204" s="23"/>
      <c r="KL204" s="23"/>
      <c r="KM204" s="23"/>
      <c r="KN204" s="23"/>
      <c r="KO204" s="23"/>
      <c r="KP204" s="23"/>
      <c r="KQ204" s="23"/>
      <c r="KR204" s="23"/>
      <c r="KS204" s="23"/>
      <c r="KT204" s="23"/>
      <c r="KU204" s="23"/>
      <c r="KV204" s="23"/>
      <c r="KW204" s="23"/>
      <c r="KX204" s="23"/>
      <c r="KY204" s="23"/>
      <c r="KZ204" s="23"/>
      <c r="LA204" s="23"/>
      <c r="LB204" s="23"/>
      <c r="LC204" s="23"/>
      <c r="LD204" s="23"/>
      <c r="LE204" s="23"/>
      <c r="LF204" s="23"/>
      <c r="LG204" s="23"/>
      <c r="LH204" s="23"/>
      <c r="LI204" s="23"/>
      <c r="LJ204" s="23"/>
      <c r="LK204" s="23"/>
      <c r="LL204" s="23"/>
      <c r="LM204" s="23"/>
      <c r="LN204" s="23"/>
      <c r="LO204" s="23"/>
      <c r="LP204" s="23"/>
      <c r="LQ204" s="23"/>
      <c r="LR204" s="23"/>
      <c r="LS204" s="23"/>
      <c r="LT204" s="23"/>
      <c r="LU204" s="23"/>
      <c r="LV204" s="23"/>
      <c r="LW204" s="23"/>
      <c r="LX204" s="23"/>
      <c r="LY204" s="23"/>
      <c r="LZ204" s="23"/>
      <c r="MA204" s="23"/>
      <c r="MB204" s="23"/>
      <c r="MC204" s="23"/>
      <c r="MD204" s="23"/>
      <c r="ME204" s="23"/>
      <c r="MF204" s="23"/>
      <c r="MG204" s="23"/>
      <c r="MH204" s="23"/>
      <c r="MI204" s="23"/>
      <c r="MJ204" s="23"/>
      <c r="MK204" s="23"/>
      <c r="ML204" s="23"/>
      <c r="MM204" s="23"/>
      <c r="MN204" s="23"/>
      <c r="MO204" s="23"/>
      <c r="MP204" s="23"/>
      <c r="MQ204" s="23"/>
      <c r="MR204" s="23"/>
      <c r="MS204" s="23"/>
      <c r="MT204" s="23"/>
      <c r="MU204" s="23"/>
      <c r="MV204" s="23"/>
      <c r="MW204" s="23"/>
      <c r="MX204" s="23"/>
      <c r="MY204" s="23"/>
      <c r="MZ204" s="23"/>
      <c r="NA204" s="23"/>
      <c r="NB204" s="23"/>
      <c r="NC204" s="23"/>
      <c r="ND204" s="23"/>
      <c r="NE204" s="23"/>
      <c r="NF204" s="23"/>
      <c r="NG204" s="23"/>
      <c r="NH204" s="23"/>
      <c r="NI204" s="23"/>
      <c r="NJ204" s="23"/>
      <c r="NK204" s="23"/>
      <c r="NL204" s="23"/>
      <c r="NM204" s="23"/>
      <c r="NN204" s="23"/>
      <c r="NO204" s="23"/>
      <c r="NP204" s="23"/>
      <c r="NQ204" s="23"/>
      <c r="NR204" s="23"/>
      <c r="NS204" s="23"/>
      <c r="NT204" s="23"/>
      <c r="NU204" s="23"/>
      <c r="NV204" s="23"/>
      <c r="NW204" s="23"/>
      <c r="NX204" s="23"/>
      <c r="NY204" s="23"/>
      <c r="NZ204" s="23"/>
      <c r="OA204" s="23"/>
      <c r="OB204" s="23"/>
      <c r="OC204" s="23"/>
      <c r="OD204" s="23"/>
      <c r="OE204" s="23"/>
      <c r="OF204" s="23"/>
      <c r="OG204" s="23"/>
      <c r="OH204" s="23"/>
      <c r="OI204" s="23"/>
      <c r="OJ204" s="23"/>
      <c r="OK204" s="23"/>
      <c r="OL204" s="23"/>
      <c r="OM204" s="23"/>
      <c r="ON204" s="23"/>
      <c r="OO204" s="23"/>
      <c r="OP204" s="23"/>
      <c r="OQ204" s="23"/>
      <c r="OR204" s="23"/>
      <c r="OS204" s="23"/>
      <c r="OT204" s="23"/>
      <c r="OU204" s="23"/>
      <c r="OV204" s="23"/>
      <c r="OW204" s="23"/>
      <c r="OX204" s="23"/>
      <c r="OY204" s="23"/>
      <c r="OZ204" s="23"/>
      <c r="PA204" s="23"/>
      <c r="PB204" s="23"/>
      <c r="PC204" s="23"/>
      <c r="PD204" s="23"/>
      <c r="PE204" s="23"/>
      <c r="PF204" s="23"/>
      <c r="PG204" s="23"/>
      <c r="PH204" s="23"/>
      <c r="PI204" s="23"/>
      <c r="PJ204" s="23"/>
      <c r="PK204" s="23"/>
      <c r="PL204" s="23"/>
      <c r="PM204" s="23"/>
      <c r="PN204" s="23"/>
      <c r="PO204" s="23"/>
      <c r="PP204" s="23"/>
      <c r="PQ204" s="23"/>
      <c r="PR204" s="23"/>
      <c r="PS204" s="23"/>
      <c r="PT204" s="23"/>
      <c r="PU204" s="23"/>
      <c r="PV204" s="23"/>
      <c r="PW204" s="23"/>
      <c r="PX204" s="23"/>
      <c r="PY204" s="23"/>
      <c r="PZ204" s="23"/>
      <c r="QA204" s="23"/>
      <c r="QB204" s="23"/>
      <c r="QC204" s="23"/>
      <c r="QD204" s="23"/>
      <c r="QE204" s="23"/>
      <c r="QF204" s="23"/>
      <c r="QG204" s="23"/>
      <c r="QH204" s="23"/>
      <c r="QI204" s="23"/>
      <c r="QJ204" s="23"/>
      <c r="QK204" s="23"/>
      <c r="QL204" s="23"/>
      <c r="QM204" s="23"/>
      <c r="QN204" s="23"/>
      <c r="QO204" s="23"/>
      <c r="QP204" s="23"/>
      <c r="QQ204" s="23"/>
      <c r="QR204" s="23"/>
      <c r="QS204" s="23"/>
      <c r="QT204" s="23"/>
      <c r="QU204" s="23"/>
      <c r="QV204" s="23"/>
      <c r="QW204" s="23"/>
      <c r="QX204" s="23"/>
      <c r="QY204" s="23"/>
      <c r="QZ204" s="23"/>
      <c r="RA204" s="23"/>
      <c r="RB204" s="23"/>
      <c r="RC204" s="23"/>
      <c r="RD204" s="23"/>
      <c r="RE204" s="23"/>
      <c r="RF204" s="23"/>
      <c r="RG204" s="23"/>
      <c r="RH204" s="23"/>
      <c r="RI204" s="23"/>
      <c r="RJ204" s="23"/>
      <c r="RK204" s="23"/>
      <c r="RL204" s="23"/>
      <c r="RM204" s="23"/>
      <c r="RN204" s="23"/>
      <c r="RO204" s="23"/>
      <c r="RP204" s="23"/>
      <c r="RQ204" s="23"/>
      <c r="RR204" s="23"/>
      <c r="RS204" s="23"/>
      <c r="RT204" s="23"/>
      <c r="RU204" s="23"/>
      <c r="RV204" s="23"/>
      <c r="RW204" s="23"/>
      <c r="RX204" s="23"/>
      <c r="RY204" s="23"/>
      <c r="RZ204" s="23"/>
      <c r="SA204" s="23"/>
      <c r="SB204" s="23"/>
      <c r="SC204" s="23"/>
      <c r="SD204" s="23"/>
      <c r="SE204" s="23"/>
      <c r="SF204" s="23"/>
      <c r="SG204" s="23"/>
      <c r="SH204" s="23"/>
      <c r="SI204" s="23"/>
      <c r="SJ204" s="23"/>
      <c r="SK204" s="23"/>
      <c r="SL204" s="23"/>
      <c r="SM204" s="23"/>
      <c r="SN204" s="23"/>
      <c r="SO204" s="23"/>
      <c r="SP204" s="23"/>
      <c r="SQ204" s="23"/>
      <c r="SR204" s="23"/>
      <c r="SS204" s="23"/>
      <c r="ST204" s="23"/>
      <c r="SU204" s="23"/>
      <c r="SV204" s="23"/>
      <c r="SW204" s="23"/>
      <c r="SX204" s="23"/>
      <c r="SY204" s="23"/>
      <c r="SZ204" s="23"/>
      <c r="TA204" s="23"/>
      <c r="TB204" s="23"/>
      <c r="TC204" s="23"/>
      <c r="TD204" s="23"/>
      <c r="TE204" s="23"/>
      <c r="TF204" s="23"/>
      <c r="TG204" s="23"/>
      <c r="TH204" s="23"/>
      <c r="TI204" s="23"/>
      <c r="TJ204" s="23"/>
      <c r="TK204" s="23"/>
      <c r="TL204" s="23"/>
      <c r="TM204" s="23"/>
      <c r="TN204" s="23"/>
      <c r="TO204" s="23"/>
      <c r="TP204" s="23"/>
      <c r="TQ204" s="23"/>
      <c r="TR204" s="23"/>
      <c r="TS204" s="23"/>
      <c r="TT204" s="23"/>
      <c r="TU204" s="23"/>
      <c r="TV204" s="23"/>
      <c r="TW204" s="23"/>
      <c r="TX204" s="23"/>
      <c r="TY204" s="23"/>
      <c r="TZ204" s="23"/>
      <c r="UA204" s="23"/>
      <c r="UB204" s="23"/>
      <c r="UC204" s="23"/>
      <c r="UD204" s="23"/>
      <c r="UE204" s="23"/>
      <c r="UF204" s="23"/>
      <c r="UG204" s="23"/>
      <c r="UH204" s="23"/>
      <c r="UI204" s="23"/>
      <c r="UJ204" s="23"/>
      <c r="UK204" s="23"/>
      <c r="UL204" s="23"/>
      <c r="UM204" s="23"/>
      <c r="UN204" s="23"/>
      <c r="UO204" s="23"/>
      <c r="UP204" s="23"/>
      <c r="UQ204" s="23"/>
      <c r="UR204" s="23"/>
      <c r="US204" s="23"/>
      <c r="UT204" s="23"/>
      <c r="UU204" s="23"/>
      <c r="UV204" s="23"/>
      <c r="UW204" s="23"/>
      <c r="UX204" s="23"/>
      <c r="UY204" s="23"/>
      <c r="UZ204" s="23"/>
      <c r="VA204" s="23"/>
      <c r="VB204" s="23"/>
      <c r="VC204" s="23"/>
      <c r="VD204" s="23"/>
      <c r="VE204" s="23"/>
      <c r="VF204" s="23"/>
      <c r="VG204" s="23"/>
      <c r="VH204" s="23"/>
      <c r="VI204" s="23"/>
      <c r="VJ204" s="23"/>
      <c r="VK204" s="23"/>
      <c r="VL204" s="23"/>
      <c r="VM204" s="23"/>
      <c r="VN204" s="23"/>
      <c r="VO204" s="23"/>
      <c r="VP204" s="23"/>
      <c r="VQ204" s="23"/>
      <c r="VR204" s="23"/>
      <c r="VS204" s="23"/>
      <c r="VT204" s="23"/>
      <c r="VU204" s="23"/>
      <c r="VV204" s="23"/>
      <c r="VW204" s="23"/>
      <c r="VX204" s="23"/>
      <c r="VY204" s="23"/>
      <c r="VZ204" s="23"/>
      <c r="WA204" s="23"/>
      <c r="WB204" s="23"/>
      <c r="WC204" s="23"/>
      <c r="WD204" s="23"/>
      <c r="WE204" s="23"/>
      <c r="WF204" s="23"/>
      <c r="WG204" s="23"/>
      <c r="WH204" s="23"/>
      <c r="WI204" s="23"/>
      <c r="WJ204" s="23"/>
      <c r="WK204" s="23"/>
      <c r="WL204" s="23"/>
      <c r="WM204" s="23"/>
      <c r="WN204" s="23"/>
      <c r="WO204" s="23"/>
      <c r="WP204" s="23"/>
      <c r="WQ204" s="23"/>
      <c r="WR204" s="23"/>
      <c r="WS204" s="23"/>
      <c r="WT204" s="23"/>
      <c r="WU204" s="23"/>
      <c r="WV204" s="23"/>
      <c r="WW204" s="23"/>
      <c r="WX204" s="23"/>
      <c r="WY204" s="23"/>
      <c r="WZ204" s="23"/>
      <c r="XA204" s="23"/>
      <c r="XB204" s="23"/>
      <c r="XC204" s="23"/>
      <c r="XD204" s="23"/>
      <c r="XE204" s="23"/>
      <c r="XF204" s="23"/>
      <c r="XG204" s="23"/>
      <c r="XH204" s="23"/>
      <c r="XI204" s="23"/>
      <c r="XJ204" s="23"/>
      <c r="XK204" s="23"/>
      <c r="XL204" s="23"/>
      <c r="XM204" s="23"/>
      <c r="XN204" s="23"/>
      <c r="XO204" s="23"/>
      <c r="XP204" s="23"/>
      <c r="XQ204" s="23"/>
      <c r="XR204" s="23"/>
      <c r="XS204" s="23"/>
      <c r="XT204" s="23"/>
      <c r="XU204" s="23"/>
      <c r="XV204" s="23"/>
      <c r="XW204" s="23"/>
      <c r="XX204" s="23"/>
      <c r="XY204" s="23"/>
      <c r="XZ204" s="23"/>
      <c r="YA204" s="23"/>
      <c r="YB204" s="23"/>
      <c r="YC204" s="23"/>
      <c r="YD204" s="23"/>
      <c r="YE204" s="23"/>
      <c r="YF204" s="23"/>
      <c r="YG204" s="23"/>
      <c r="YH204" s="23"/>
      <c r="YI204" s="23"/>
      <c r="YJ204" s="23"/>
      <c r="YK204" s="23"/>
      <c r="YL204" s="23"/>
      <c r="YM204" s="23"/>
      <c r="YN204" s="23"/>
      <c r="YO204" s="23"/>
      <c r="YP204" s="23"/>
      <c r="YQ204" s="23"/>
      <c r="YR204" s="23"/>
      <c r="YS204" s="23"/>
      <c r="YT204" s="23"/>
      <c r="YU204" s="23"/>
      <c r="YV204" s="23"/>
      <c r="YW204" s="23"/>
      <c r="YX204" s="23"/>
      <c r="YY204" s="23"/>
      <c r="YZ204" s="23"/>
      <c r="ZA204" s="23"/>
      <c r="ZB204" s="23"/>
      <c r="ZC204" s="23"/>
      <c r="ZD204" s="23"/>
      <c r="ZE204" s="23"/>
      <c r="ZF204" s="23"/>
      <c r="ZG204" s="23"/>
      <c r="ZH204" s="23"/>
    </row>
    <row r="205" spans="1:684" s="20" customFormat="1" ht="13.55" customHeight="1">
      <c r="A205" s="587"/>
      <c r="B205" s="260" t="s">
        <v>21</v>
      </c>
      <c r="C205" s="269">
        <v>71970</v>
      </c>
      <c r="D205" s="71">
        <v>-0.96658537027003311</v>
      </c>
      <c r="E205" s="252">
        <v>88</v>
      </c>
      <c r="F205" s="71">
        <v>-0.92920353982300885</v>
      </c>
      <c r="G205" s="80">
        <v>1</v>
      </c>
      <c r="H205" s="71">
        <v>-0.99894957983193278</v>
      </c>
      <c r="I205" s="80">
        <v>10</v>
      </c>
      <c r="J205" s="71">
        <v>-0.93006993006993011</v>
      </c>
      <c r="K205" s="249">
        <v>2</v>
      </c>
      <c r="L205" s="71">
        <v>-0.98581560283687941</v>
      </c>
      <c r="M205" s="249">
        <v>0</v>
      </c>
      <c r="N205" s="71">
        <v>-1</v>
      </c>
      <c r="O205" s="80"/>
      <c r="P205" s="71"/>
      <c r="Q205" s="252"/>
      <c r="R205" s="71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  <c r="IV205" s="23"/>
      <c r="IW205" s="23"/>
      <c r="IX205" s="23"/>
      <c r="IY205" s="23"/>
      <c r="IZ205" s="23"/>
      <c r="JA205" s="23"/>
      <c r="JB205" s="23"/>
      <c r="JC205" s="23"/>
      <c r="JD205" s="23"/>
      <c r="JE205" s="23"/>
      <c r="JF205" s="23"/>
      <c r="JG205" s="23"/>
      <c r="JH205" s="23"/>
      <c r="JI205" s="23"/>
      <c r="JJ205" s="23"/>
      <c r="JK205" s="23"/>
      <c r="JL205" s="23"/>
      <c r="JM205" s="23"/>
      <c r="JN205" s="23"/>
      <c r="JO205" s="23"/>
      <c r="JP205" s="23"/>
      <c r="JQ205" s="23"/>
      <c r="JR205" s="23"/>
      <c r="JS205" s="23"/>
      <c r="JT205" s="23"/>
      <c r="JU205" s="23"/>
      <c r="JV205" s="23"/>
      <c r="JW205" s="23"/>
      <c r="JX205" s="23"/>
      <c r="JY205" s="23"/>
      <c r="JZ205" s="23"/>
      <c r="KA205" s="23"/>
      <c r="KB205" s="23"/>
      <c r="KC205" s="23"/>
      <c r="KD205" s="23"/>
      <c r="KE205" s="23"/>
      <c r="KF205" s="23"/>
      <c r="KG205" s="23"/>
      <c r="KH205" s="23"/>
      <c r="KI205" s="23"/>
      <c r="KJ205" s="23"/>
      <c r="KK205" s="23"/>
      <c r="KL205" s="23"/>
      <c r="KM205" s="23"/>
      <c r="KN205" s="23"/>
      <c r="KO205" s="23"/>
      <c r="KP205" s="23"/>
      <c r="KQ205" s="23"/>
      <c r="KR205" s="23"/>
      <c r="KS205" s="23"/>
      <c r="KT205" s="23"/>
      <c r="KU205" s="23"/>
      <c r="KV205" s="23"/>
      <c r="KW205" s="23"/>
      <c r="KX205" s="23"/>
      <c r="KY205" s="23"/>
      <c r="KZ205" s="23"/>
      <c r="LA205" s="23"/>
      <c r="LB205" s="23"/>
      <c r="LC205" s="23"/>
      <c r="LD205" s="23"/>
      <c r="LE205" s="23"/>
      <c r="LF205" s="23"/>
      <c r="LG205" s="23"/>
      <c r="LH205" s="23"/>
      <c r="LI205" s="23"/>
      <c r="LJ205" s="23"/>
      <c r="LK205" s="23"/>
      <c r="LL205" s="23"/>
      <c r="LM205" s="23"/>
      <c r="LN205" s="23"/>
      <c r="LO205" s="23"/>
      <c r="LP205" s="23"/>
      <c r="LQ205" s="23"/>
      <c r="LR205" s="23"/>
      <c r="LS205" s="23"/>
      <c r="LT205" s="23"/>
      <c r="LU205" s="23"/>
      <c r="LV205" s="23"/>
      <c r="LW205" s="23"/>
      <c r="LX205" s="23"/>
      <c r="LY205" s="23"/>
      <c r="LZ205" s="23"/>
      <c r="MA205" s="23"/>
      <c r="MB205" s="23"/>
      <c r="MC205" s="23"/>
      <c r="MD205" s="23"/>
      <c r="ME205" s="23"/>
      <c r="MF205" s="23"/>
      <c r="MG205" s="23"/>
      <c r="MH205" s="23"/>
      <c r="MI205" s="23"/>
      <c r="MJ205" s="23"/>
      <c r="MK205" s="23"/>
      <c r="ML205" s="23"/>
      <c r="MM205" s="23"/>
      <c r="MN205" s="23"/>
      <c r="MO205" s="23"/>
      <c r="MP205" s="23"/>
      <c r="MQ205" s="23"/>
      <c r="MR205" s="23"/>
      <c r="MS205" s="23"/>
      <c r="MT205" s="23"/>
      <c r="MU205" s="23"/>
      <c r="MV205" s="23"/>
      <c r="MW205" s="23"/>
      <c r="MX205" s="23"/>
      <c r="MY205" s="23"/>
      <c r="MZ205" s="23"/>
      <c r="NA205" s="23"/>
      <c r="NB205" s="23"/>
      <c r="NC205" s="23"/>
      <c r="ND205" s="23"/>
      <c r="NE205" s="23"/>
      <c r="NF205" s="23"/>
      <c r="NG205" s="23"/>
      <c r="NH205" s="23"/>
      <c r="NI205" s="23"/>
      <c r="NJ205" s="23"/>
      <c r="NK205" s="23"/>
      <c r="NL205" s="23"/>
      <c r="NM205" s="23"/>
      <c r="NN205" s="23"/>
      <c r="NO205" s="23"/>
      <c r="NP205" s="23"/>
      <c r="NQ205" s="23"/>
      <c r="NR205" s="23"/>
      <c r="NS205" s="23"/>
      <c r="NT205" s="23"/>
      <c r="NU205" s="23"/>
      <c r="NV205" s="23"/>
      <c r="NW205" s="23"/>
      <c r="NX205" s="23"/>
      <c r="NY205" s="23"/>
      <c r="NZ205" s="23"/>
      <c r="OA205" s="23"/>
      <c r="OB205" s="23"/>
      <c r="OC205" s="23"/>
      <c r="OD205" s="23"/>
      <c r="OE205" s="23"/>
      <c r="OF205" s="23"/>
      <c r="OG205" s="23"/>
      <c r="OH205" s="23"/>
      <c r="OI205" s="23"/>
      <c r="OJ205" s="23"/>
      <c r="OK205" s="23"/>
      <c r="OL205" s="23"/>
      <c r="OM205" s="23"/>
      <c r="ON205" s="23"/>
      <c r="OO205" s="23"/>
      <c r="OP205" s="23"/>
      <c r="OQ205" s="23"/>
      <c r="OR205" s="23"/>
      <c r="OS205" s="23"/>
      <c r="OT205" s="23"/>
      <c r="OU205" s="23"/>
      <c r="OV205" s="23"/>
      <c r="OW205" s="23"/>
      <c r="OX205" s="23"/>
      <c r="OY205" s="23"/>
      <c r="OZ205" s="23"/>
      <c r="PA205" s="23"/>
      <c r="PB205" s="23"/>
      <c r="PC205" s="23"/>
      <c r="PD205" s="23"/>
      <c r="PE205" s="23"/>
      <c r="PF205" s="23"/>
      <c r="PG205" s="23"/>
      <c r="PH205" s="23"/>
      <c r="PI205" s="23"/>
      <c r="PJ205" s="23"/>
      <c r="PK205" s="23"/>
      <c r="PL205" s="23"/>
      <c r="PM205" s="23"/>
      <c r="PN205" s="23"/>
      <c r="PO205" s="23"/>
      <c r="PP205" s="23"/>
      <c r="PQ205" s="23"/>
      <c r="PR205" s="23"/>
      <c r="PS205" s="23"/>
      <c r="PT205" s="23"/>
      <c r="PU205" s="23"/>
      <c r="PV205" s="23"/>
      <c r="PW205" s="23"/>
      <c r="PX205" s="23"/>
      <c r="PY205" s="23"/>
      <c r="PZ205" s="23"/>
      <c r="QA205" s="23"/>
      <c r="QB205" s="23"/>
      <c r="QC205" s="23"/>
      <c r="QD205" s="23"/>
      <c r="QE205" s="23"/>
      <c r="QF205" s="23"/>
      <c r="QG205" s="23"/>
      <c r="QH205" s="23"/>
      <c r="QI205" s="23"/>
      <c r="QJ205" s="23"/>
      <c r="QK205" s="23"/>
      <c r="QL205" s="23"/>
      <c r="QM205" s="23"/>
      <c r="QN205" s="23"/>
      <c r="QO205" s="23"/>
      <c r="QP205" s="23"/>
      <c r="QQ205" s="23"/>
      <c r="QR205" s="23"/>
      <c r="QS205" s="23"/>
      <c r="QT205" s="23"/>
      <c r="QU205" s="23"/>
      <c r="QV205" s="23"/>
      <c r="QW205" s="23"/>
      <c r="QX205" s="23"/>
      <c r="QY205" s="23"/>
      <c r="QZ205" s="23"/>
      <c r="RA205" s="23"/>
      <c r="RB205" s="23"/>
      <c r="RC205" s="23"/>
      <c r="RD205" s="23"/>
      <c r="RE205" s="23"/>
      <c r="RF205" s="23"/>
      <c r="RG205" s="23"/>
      <c r="RH205" s="23"/>
      <c r="RI205" s="23"/>
      <c r="RJ205" s="23"/>
      <c r="RK205" s="23"/>
      <c r="RL205" s="23"/>
      <c r="RM205" s="23"/>
      <c r="RN205" s="23"/>
      <c r="RO205" s="23"/>
      <c r="RP205" s="23"/>
      <c r="RQ205" s="23"/>
      <c r="RR205" s="23"/>
      <c r="RS205" s="23"/>
      <c r="RT205" s="23"/>
      <c r="RU205" s="23"/>
      <c r="RV205" s="23"/>
      <c r="RW205" s="23"/>
      <c r="RX205" s="23"/>
      <c r="RY205" s="23"/>
      <c r="RZ205" s="23"/>
      <c r="SA205" s="23"/>
      <c r="SB205" s="23"/>
      <c r="SC205" s="23"/>
      <c r="SD205" s="23"/>
      <c r="SE205" s="23"/>
      <c r="SF205" s="23"/>
      <c r="SG205" s="23"/>
      <c r="SH205" s="23"/>
      <c r="SI205" s="23"/>
      <c r="SJ205" s="23"/>
      <c r="SK205" s="23"/>
      <c r="SL205" s="23"/>
      <c r="SM205" s="23"/>
      <c r="SN205" s="23"/>
      <c r="SO205" s="23"/>
      <c r="SP205" s="23"/>
      <c r="SQ205" s="23"/>
      <c r="SR205" s="23"/>
      <c r="SS205" s="23"/>
      <c r="ST205" s="23"/>
      <c r="SU205" s="23"/>
      <c r="SV205" s="23"/>
      <c r="SW205" s="23"/>
      <c r="SX205" s="23"/>
      <c r="SY205" s="23"/>
      <c r="SZ205" s="23"/>
      <c r="TA205" s="23"/>
      <c r="TB205" s="23"/>
      <c r="TC205" s="23"/>
      <c r="TD205" s="23"/>
      <c r="TE205" s="23"/>
      <c r="TF205" s="23"/>
      <c r="TG205" s="23"/>
      <c r="TH205" s="23"/>
      <c r="TI205" s="23"/>
      <c r="TJ205" s="23"/>
      <c r="TK205" s="23"/>
      <c r="TL205" s="23"/>
      <c r="TM205" s="23"/>
      <c r="TN205" s="23"/>
      <c r="TO205" s="23"/>
      <c r="TP205" s="23"/>
      <c r="TQ205" s="23"/>
      <c r="TR205" s="23"/>
      <c r="TS205" s="23"/>
      <c r="TT205" s="23"/>
      <c r="TU205" s="23"/>
      <c r="TV205" s="23"/>
      <c r="TW205" s="23"/>
      <c r="TX205" s="23"/>
      <c r="TY205" s="23"/>
      <c r="TZ205" s="23"/>
      <c r="UA205" s="23"/>
      <c r="UB205" s="23"/>
      <c r="UC205" s="23"/>
      <c r="UD205" s="23"/>
      <c r="UE205" s="23"/>
      <c r="UF205" s="23"/>
      <c r="UG205" s="23"/>
      <c r="UH205" s="23"/>
      <c r="UI205" s="23"/>
      <c r="UJ205" s="23"/>
      <c r="UK205" s="23"/>
      <c r="UL205" s="23"/>
      <c r="UM205" s="23"/>
      <c r="UN205" s="23"/>
      <c r="UO205" s="23"/>
      <c r="UP205" s="23"/>
      <c r="UQ205" s="23"/>
      <c r="UR205" s="23"/>
      <c r="US205" s="23"/>
      <c r="UT205" s="23"/>
      <c r="UU205" s="23"/>
      <c r="UV205" s="23"/>
      <c r="UW205" s="23"/>
      <c r="UX205" s="23"/>
      <c r="UY205" s="23"/>
      <c r="UZ205" s="23"/>
      <c r="VA205" s="23"/>
      <c r="VB205" s="23"/>
      <c r="VC205" s="23"/>
      <c r="VD205" s="23"/>
      <c r="VE205" s="23"/>
      <c r="VF205" s="23"/>
      <c r="VG205" s="23"/>
      <c r="VH205" s="23"/>
      <c r="VI205" s="23"/>
      <c r="VJ205" s="23"/>
      <c r="VK205" s="23"/>
      <c r="VL205" s="23"/>
      <c r="VM205" s="23"/>
      <c r="VN205" s="23"/>
      <c r="VO205" s="23"/>
      <c r="VP205" s="23"/>
      <c r="VQ205" s="23"/>
      <c r="VR205" s="23"/>
      <c r="VS205" s="23"/>
      <c r="VT205" s="23"/>
      <c r="VU205" s="23"/>
      <c r="VV205" s="23"/>
      <c r="VW205" s="23"/>
      <c r="VX205" s="23"/>
      <c r="VY205" s="23"/>
      <c r="VZ205" s="23"/>
      <c r="WA205" s="23"/>
      <c r="WB205" s="23"/>
      <c r="WC205" s="23"/>
      <c r="WD205" s="23"/>
      <c r="WE205" s="23"/>
      <c r="WF205" s="23"/>
      <c r="WG205" s="23"/>
      <c r="WH205" s="23"/>
      <c r="WI205" s="23"/>
      <c r="WJ205" s="23"/>
      <c r="WK205" s="23"/>
      <c r="WL205" s="23"/>
      <c r="WM205" s="23"/>
      <c r="WN205" s="23"/>
      <c r="WO205" s="23"/>
      <c r="WP205" s="23"/>
      <c r="WQ205" s="23"/>
      <c r="WR205" s="23"/>
      <c r="WS205" s="23"/>
      <c r="WT205" s="23"/>
      <c r="WU205" s="23"/>
      <c r="WV205" s="23"/>
      <c r="WW205" s="23"/>
      <c r="WX205" s="23"/>
      <c r="WY205" s="23"/>
      <c r="WZ205" s="23"/>
      <c r="XA205" s="23"/>
      <c r="XB205" s="23"/>
      <c r="XC205" s="23"/>
      <c r="XD205" s="23"/>
      <c r="XE205" s="23"/>
      <c r="XF205" s="23"/>
      <c r="XG205" s="23"/>
      <c r="XH205" s="23"/>
      <c r="XI205" s="23"/>
      <c r="XJ205" s="23"/>
      <c r="XK205" s="23"/>
      <c r="XL205" s="23"/>
      <c r="XM205" s="23"/>
      <c r="XN205" s="23"/>
      <c r="XO205" s="23"/>
      <c r="XP205" s="23"/>
      <c r="XQ205" s="23"/>
      <c r="XR205" s="23"/>
      <c r="XS205" s="23"/>
      <c r="XT205" s="23"/>
      <c r="XU205" s="23"/>
      <c r="XV205" s="23"/>
      <c r="XW205" s="23"/>
      <c r="XX205" s="23"/>
      <c r="XY205" s="23"/>
      <c r="XZ205" s="23"/>
      <c r="YA205" s="23"/>
      <c r="YB205" s="23"/>
      <c r="YC205" s="23"/>
      <c r="YD205" s="23"/>
      <c r="YE205" s="23"/>
      <c r="YF205" s="23"/>
      <c r="YG205" s="23"/>
      <c r="YH205" s="23"/>
      <c r="YI205" s="23"/>
      <c r="YJ205" s="23"/>
      <c r="YK205" s="23"/>
      <c r="YL205" s="23"/>
      <c r="YM205" s="23"/>
      <c r="YN205" s="23"/>
      <c r="YO205" s="23"/>
      <c r="YP205" s="23"/>
      <c r="YQ205" s="23"/>
      <c r="YR205" s="23"/>
      <c r="YS205" s="23"/>
      <c r="YT205" s="23"/>
      <c r="YU205" s="23"/>
      <c r="YV205" s="23"/>
      <c r="YW205" s="23"/>
      <c r="YX205" s="23"/>
      <c r="YY205" s="23"/>
      <c r="YZ205" s="23"/>
      <c r="ZA205" s="23"/>
      <c r="ZB205" s="23"/>
      <c r="ZC205" s="23"/>
      <c r="ZD205" s="23"/>
      <c r="ZE205" s="23"/>
      <c r="ZF205" s="23"/>
      <c r="ZG205" s="23"/>
      <c r="ZH205" s="23"/>
    </row>
    <row r="206" spans="1:684" s="20" customFormat="1" ht="13.55" customHeight="1">
      <c r="A206" s="587"/>
      <c r="B206" s="260" t="s">
        <v>34</v>
      </c>
      <c r="C206" s="269">
        <v>70686</v>
      </c>
      <c r="D206" s="71">
        <v>-0.96618205408881097</v>
      </c>
      <c r="E206" s="252">
        <v>69</v>
      </c>
      <c r="F206" s="71">
        <v>-0.94748858447488582</v>
      </c>
      <c r="G206" s="80">
        <v>0</v>
      </c>
      <c r="H206" s="71">
        <v>-1</v>
      </c>
      <c r="I206" s="80">
        <v>13</v>
      </c>
      <c r="J206" s="71">
        <v>-0.91874999999999996</v>
      </c>
      <c r="K206" s="249">
        <v>0</v>
      </c>
      <c r="L206" s="71">
        <v>-1</v>
      </c>
      <c r="M206" s="249">
        <v>29</v>
      </c>
      <c r="N206" s="71">
        <v>-0.95166666666666666</v>
      </c>
      <c r="O206" s="80"/>
      <c r="P206" s="71"/>
      <c r="Q206" s="252"/>
      <c r="R206" s="71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  <c r="OI206" s="23"/>
      <c r="OJ206" s="23"/>
      <c r="OK206" s="23"/>
      <c r="OL206" s="23"/>
      <c r="OM206" s="23"/>
      <c r="ON206" s="23"/>
      <c r="OO206" s="23"/>
      <c r="OP206" s="23"/>
      <c r="OQ206" s="23"/>
      <c r="OR206" s="23"/>
      <c r="OS206" s="23"/>
      <c r="OT206" s="23"/>
      <c r="OU206" s="23"/>
      <c r="OV206" s="23"/>
      <c r="OW206" s="23"/>
      <c r="OX206" s="23"/>
      <c r="OY206" s="23"/>
      <c r="OZ206" s="23"/>
      <c r="PA206" s="23"/>
      <c r="PB206" s="23"/>
      <c r="PC206" s="23"/>
      <c r="PD206" s="23"/>
      <c r="PE206" s="23"/>
      <c r="PF206" s="23"/>
      <c r="PG206" s="23"/>
      <c r="PH206" s="23"/>
      <c r="PI206" s="23"/>
      <c r="PJ206" s="23"/>
      <c r="PK206" s="23"/>
      <c r="PL206" s="23"/>
      <c r="PM206" s="23"/>
      <c r="PN206" s="23"/>
      <c r="PO206" s="23"/>
      <c r="PP206" s="23"/>
      <c r="PQ206" s="23"/>
      <c r="PR206" s="23"/>
      <c r="PS206" s="23"/>
      <c r="PT206" s="23"/>
      <c r="PU206" s="23"/>
      <c r="PV206" s="23"/>
      <c r="PW206" s="23"/>
      <c r="PX206" s="23"/>
      <c r="PY206" s="23"/>
      <c r="PZ206" s="23"/>
      <c r="QA206" s="23"/>
      <c r="QB206" s="23"/>
      <c r="QC206" s="23"/>
      <c r="QD206" s="23"/>
      <c r="QE206" s="23"/>
      <c r="QF206" s="23"/>
      <c r="QG206" s="23"/>
      <c r="QH206" s="23"/>
      <c r="QI206" s="23"/>
      <c r="QJ206" s="23"/>
      <c r="QK206" s="23"/>
      <c r="QL206" s="23"/>
      <c r="QM206" s="23"/>
      <c r="QN206" s="23"/>
      <c r="QO206" s="23"/>
      <c r="QP206" s="23"/>
      <c r="QQ206" s="23"/>
      <c r="QR206" s="23"/>
      <c r="QS206" s="23"/>
      <c r="QT206" s="23"/>
      <c r="QU206" s="23"/>
      <c r="QV206" s="23"/>
      <c r="QW206" s="23"/>
      <c r="QX206" s="23"/>
      <c r="QY206" s="23"/>
      <c r="QZ206" s="23"/>
      <c r="RA206" s="23"/>
      <c r="RB206" s="23"/>
      <c r="RC206" s="23"/>
      <c r="RD206" s="23"/>
      <c r="RE206" s="23"/>
      <c r="RF206" s="23"/>
      <c r="RG206" s="23"/>
      <c r="RH206" s="23"/>
      <c r="RI206" s="23"/>
      <c r="RJ206" s="23"/>
      <c r="RK206" s="23"/>
      <c r="RL206" s="23"/>
      <c r="RM206" s="23"/>
      <c r="RN206" s="23"/>
      <c r="RO206" s="23"/>
      <c r="RP206" s="23"/>
      <c r="RQ206" s="23"/>
      <c r="RR206" s="23"/>
      <c r="RS206" s="23"/>
      <c r="RT206" s="23"/>
      <c r="RU206" s="23"/>
      <c r="RV206" s="23"/>
      <c r="RW206" s="23"/>
      <c r="RX206" s="23"/>
      <c r="RY206" s="23"/>
      <c r="RZ206" s="23"/>
      <c r="SA206" s="23"/>
      <c r="SB206" s="23"/>
      <c r="SC206" s="23"/>
      <c r="SD206" s="23"/>
      <c r="SE206" s="23"/>
      <c r="SF206" s="23"/>
      <c r="SG206" s="23"/>
      <c r="SH206" s="23"/>
      <c r="SI206" s="23"/>
      <c r="SJ206" s="23"/>
      <c r="SK206" s="23"/>
      <c r="SL206" s="23"/>
      <c r="SM206" s="23"/>
      <c r="SN206" s="23"/>
      <c r="SO206" s="23"/>
      <c r="SP206" s="23"/>
      <c r="SQ206" s="23"/>
      <c r="SR206" s="23"/>
      <c r="SS206" s="23"/>
      <c r="ST206" s="23"/>
      <c r="SU206" s="23"/>
      <c r="SV206" s="23"/>
      <c r="SW206" s="23"/>
      <c r="SX206" s="23"/>
      <c r="SY206" s="23"/>
      <c r="SZ206" s="23"/>
      <c r="TA206" s="23"/>
      <c r="TB206" s="23"/>
      <c r="TC206" s="23"/>
      <c r="TD206" s="23"/>
      <c r="TE206" s="23"/>
      <c r="TF206" s="23"/>
      <c r="TG206" s="23"/>
      <c r="TH206" s="23"/>
      <c r="TI206" s="23"/>
      <c r="TJ206" s="23"/>
      <c r="TK206" s="23"/>
      <c r="TL206" s="23"/>
      <c r="TM206" s="23"/>
      <c r="TN206" s="23"/>
      <c r="TO206" s="23"/>
      <c r="TP206" s="23"/>
      <c r="TQ206" s="23"/>
      <c r="TR206" s="23"/>
      <c r="TS206" s="23"/>
      <c r="TT206" s="23"/>
      <c r="TU206" s="23"/>
      <c r="TV206" s="23"/>
      <c r="TW206" s="23"/>
      <c r="TX206" s="23"/>
      <c r="TY206" s="23"/>
      <c r="TZ206" s="23"/>
      <c r="UA206" s="23"/>
      <c r="UB206" s="23"/>
      <c r="UC206" s="23"/>
      <c r="UD206" s="23"/>
      <c r="UE206" s="23"/>
      <c r="UF206" s="23"/>
      <c r="UG206" s="23"/>
      <c r="UH206" s="23"/>
      <c r="UI206" s="23"/>
      <c r="UJ206" s="23"/>
      <c r="UK206" s="23"/>
      <c r="UL206" s="23"/>
      <c r="UM206" s="23"/>
      <c r="UN206" s="23"/>
      <c r="UO206" s="23"/>
      <c r="UP206" s="23"/>
      <c r="UQ206" s="23"/>
      <c r="UR206" s="23"/>
      <c r="US206" s="23"/>
      <c r="UT206" s="23"/>
      <c r="UU206" s="23"/>
      <c r="UV206" s="23"/>
      <c r="UW206" s="23"/>
      <c r="UX206" s="23"/>
      <c r="UY206" s="23"/>
      <c r="UZ206" s="23"/>
      <c r="VA206" s="23"/>
      <c r="VB206" s="23"/>
      <c r="VC206" s="23"/>
      <c r="VD206" s="23"/>
      <c r="VE206" s="23"/>
      <c r="VF206" s="23"/>
      <c r="VG206" s="23"/>
      <c r="VH206" s="23"/>
      <c r="VI206" s="23"/>
      <c r="VJ206" s="23"/>
      <c r="VK206" s="23"/>
      <c r="VL206" s="23"/>
      <c r="VM206" s="23"/>
      <c r="VN206" s="23"/>
      <c r="VO206" s="23"/>
      <c r="VP206" s="23"/>
      <c r="VQ206" s="23"/>
      <c r="VR206" s="23"/>
      <c r="VS206" s="23"/>
      <c r="VT206" s="23"/>
      <c r="VU206" s="23"/>
      <c r="VV206" s="23"/>
      <c r="VW206" s="23"/>
      <c r="VX206" s="23"/>
      <c r="VY206" s="23"/>
      <c r="VZ206" s="23"/>
      <c r="WA206" s="23"/>
      <c r="WB206" s="23"/>
      <c r="WC206" s="23"/>
      <c r="WD206" s="23"/>
      <c r="WE206" s="23"/>
      <c r="WF206" s="23"/>
      <c r="WG206" s="23"/>
      <c r="WH206" s="23"/>
      <c r="WI206" s="23"/>
      <c r="WJ206" s="23"/>
      <c r="WK206" s="23"/>
      <c r="WL206" s="23"/>
      <c r="WM206" s="23"/>
      <c r="WN206" s="23"/>
      <c r="WO206" s="23"/>
      <c r="WP206" s="23"/>
      <c r="WQ206" s="23"/>
      <c r="WR206" s="23"/>
      <c r="WS206" s="23"/>
      <c r="WT206" s="23"/>
      <c r="WU206" s="23"/>
      <c r="WV206" s="23"/>
      <c r="WW206" s="23"/>
      <c r="WX206" s="23"/>
      <c r="WY206" s="23"/>
      <c r="WZ206" s="23"/>
      <c r="XA206" s="23"/>
      <c r="XB206" s="23"/>
      <c r="XC206" s="23"/>
      <c r="XD206" s="23"/>
      <c r="XE206" s="23"/>
      <c r="XF206" s="23"/>
      <c r="XG206" s="23"/>
      <c r="XH206" s="23"/>
      <c r="XI206" s="23"/>
      <c r="XJ206" s="23"/>
      <c r="XK206" s="23"/>
      <c r="XL206" s="23"/>
      <c r="XM206" s="23"/>
      <c r="XN206" s="23"/>
      <c r="XO206" s="23"/>
      <c r="XP206" s="23"/>
      <c r="XQ206" s="23"/>
      <c r="XR206" s="23"/>
      <c r="XS206" s="23"/>
      <c r="XT206" s="23"/>
      <c r="XU206" s="23"/>
      <c r="XV206" s="23"/>
      <c r="XW206" s="23"/>
      <c r="XX206" s="23"/>
      <c r="XY206" s="23"/>
      <c r="XZ206" s="23"/>
      <c r="YA206" s="23"/>
      <c r="YB206" s="23"/>
      <c r="YC206" s="23"/>
      <c r="YD206" s="23"/>
      <c r="YE206" s="23"/>
      <c r="YF206" s="23"/>
      <c r="YG206" s="23"/>
      <c r="YH206" s="23"/>
      <c r="YI206" s="23"/>
      <c r="YJ206" s="23"/>
      <c r="YK206" s="23"/>
      <c r="YL206" s="23"/>
      <c r="YM206" s="23"/>
      <c r="YN206" s="23"/>
      <c r="YO206" s="23"/>
      <c r="YP206" s="23"/>
      <c r="YQ206" s="23"/>
      <c r="YR206" s="23"/>
      <c r="YS206" s="23"/>
      <c r="YT206" s="23"/>
      <c r="YU206" s="23"/>
      <c r="YV206" s="23"/>
      <c r="YW206" s="23"/>
      <c r="YX206" s="23"/>
      <c r="YY206" s="23"/>
      <c r="YZ206" s="23"/>
      <c r="ZA206" s="23"/>
      <c r="ZB206" s="23"/>
      <c r="ZC206" s="23"/>
      <c r="ZD206" s="23"/>
      <c r="ZE206" s="23"/>
      <c r="ZF206" s="23"/>
      <c r="ZG206" s="23"/>
      <c r="ZH206" s="23"/>
    </row>
    <row r="207" spans="1:684" s="20" customFormat="1" ht="13.55" customHeight="1">
      <c r="A207" s="588"/>
      <c r="B207" s="272" t="s">
        <v>32</v>
      </c>
      <c r="C207" s="273">
        <v>80973</v>
      </c>
      <c r="D207" s="263">
        <v>-0.96543028036425582</v>
      </c>
      <c r="E207" s="270">
        <v>118</v>
      </c>
      <c r="F207" s="71">
        <v>-0.92620387742338961</v>
      </c>
      <c r="G207" s="271">
        <v>0</v>
      </c>
      <c r="H207" s="263">
        <v>-1</v>
      </c>
      <c r="I207" s="271">
        <v>14</v>
      </c>
      <c r="J207" s="263">
        <v>-0.92432432432432432</v>
      </c>
      <c r="K207" s="262">
        <v>0</v>
      </c>
      <c r="L207" s="263">
        <v>-1</v>
      </c>
      <c r="M207" s="262">
        <v>1</v>
      </c>
      <c r="N207" s="263">
        <v>-0.99878048780487805</v>
      </c>
      <c r="O207" s="80"/>
      <c r="P207" s="71"/>
      <c r="Q207" s="252"/>
      <c r="R207" s="71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  <c r="IW207" s="23"/>
      <c r="IX207" s="23"/>
      <c r="IY207" s="23"/>
      <c r="IZ207" s="23"/>
      <c r="JA207" s="23"/>
      <c r="JB207" s="23"/>
      <c r="JC207" s="23"/>
      <c r="JD207" s="23"/>
      <c r="JE207" s="23"/>
      <c r="JF207" s="23"/>
      <c r="JG207" s="23"/>
      <c r="JH207" s="23"/>
      <c r="JI207" s="23"/>
      <c r="JJ207" s="23"/>
      <c r="JK207" s="23"/>
      <c r="JL207" s="23"/>
      <c r="JM207" s="23"/>
      <c r="JN207" s="23"/>
      <c r="JO207" s="23"/>
      <c r="JP207" s="23"/>
      <c r="JQ207" s="23"/>
      <c r="JR207" s="23"/>
      <c r="JS207" s="23"/>
      <c r="JT207" s="23"/>
      <c r="JU207" s="23"/>
      <c r="JV207" s="23"/>
      <c r="JW207" s="23"/>
      <c r="JX207" s="23"/>
      <c r="JY207" s="23"/>
      <c r="JZ207" s="23"/>
      <c r="KA207" s="23"/>
      <c r="KB207" s="23"/>
      <c r="KC207" s="23"/>
      <c r="KD207" s="23"/>
      <c r="KE207" s="23"/>
      <c r="KF207" s="23"/>
      <c r="KG207" s="23"/>
      <c r="KH207" s="23"/>
      <c r="KI207" s="23"/>
      <c r="KJ207" s="23"/>
      <c r="KK207" s="23"/>
      <c r="KL207" s="23"/>
      <c r="KM207" s="23"/>
      <c r="KN207" s="23"/>
      <c r="KO207" s="23"/>
      <c r="KP207" s="23"/>
      <c r="KQ207" s="23"/>
      <c r="KR207" s="23"/>
      <c r="KS207" s="23"/>
      <c r="KT207" s="23"/>
      <c r="KU207" s="23"/>
      <c r="KV207" s="23"/>
      <c r="KW207" s="23"/>
      <c r="KX207" s="23"/>
      <c r="KY207" s="23"/>
      <c r="KZ207" s="23"/>
      <c r="LA207" s="23"/>
      <c r="LB207" s="23"/>
      <c r="LC207" s="23"/>
      <c r="LD207" s="23"/>
      <c r="LE207" s="23"/>
      <c r="LF207" s="23"/>
      <c r="LG207" s="23"/>
      <c r="LH207" s="23"/>
      <c r="LI207" s="23"/>
      <c r="LJ207" s="23"/>
      <c r="LK207" s="23"/>
      <c r="LL207" s="23"/>
      <c r="LM207" s="23"/>
      <c r="LN207" s="23"/>
      <c r="LO207" s="23"/>
      <c r="LP207" s="23"/>
      <c r="LQ207" s="23"/>
      <c r="LR207" s="23"/>
      <c r="LS207" s="23"/>
      <c r="LT207" s="23"/>
      <c r="LU207" s="23"/>
      <c r="LV207" s="23"/>
      <c r="LW207" s="23"/>
      <c r="LX207" s="23"/>
      <c r="LY207" s="23"/>
      <c r="LZ207" s="23"/>
      <c r="MA207" s="23"/>
      <c r="MB207" s="23"/>
      <c r="MC207" s="23"/>
      <c r="MD207" s="23"/>
      <c r="ME207" s="23"/>
      <c r="MF207" s="23"/>
      <c r="MG207" s="23"/>
      <c r="MH207" s="23"/>
      <c r="MI207" s="23"/>
      <c r="MJ207" s="23"/>
      <c r="MK207" s="23"/>
      <c r="ML207" s="23"/>
      <c r="MM207" s="23"/>
      <c r="MN207" s="23"/>
      <c r="MO207" s="23"/>
      <c r="MP207" s="23"/>
      <c r="MQ207" s="23"/>
      <c r="MR207" s="23"/>
      <c r="MS207" s="23"/>
      <c r="MT207" s="23"/>
      <c r="MU207" s="23"/>
      <c r="MV207" s="23"/>
      <c r="MW207" s="23"/>
      <c r="MX207" s="23"/>
      <c r="MY207" s="23"/>
      <c r="MZ207" s="23"/>
      <c r="NA207" s="23"/>
      <c r="NB207" s="23"/>
      <c r="NC207" s="23"/>
      <c r="ND207" s="23"/>
      <c r="NE207" s="23"/>
      <c r="NF207" s="23"/>
      <c r="NG207" s="23"/>
      <c r="NH207" s="23"/>
      <c r="NI207" s="23"/>
      <c r="NJ207" s="23"/>
      <c r="NK207" s="23"/>
      <c r="NL207" s="23"/>
      <c r="NM207" s="23"/>
      <c r="NN207" s="23"/>
      <c r="NO207" s="23"/>
      <c r="NP207" s="23"/>
      <c r="NQ207" s="23"/>
      <c r="NR207" s="23"/>
      <c r="NS207" s="23"/>
      <c r="NT207" s="23"/>
      <c r="NU207" s="23"/>
      <c r="NV207" s="23"/>
      <c r="NW207" s="23"/>
      <c r="NX207" s="23"/>
      <c r="NY207" s="23"/>
      <c r="NZ207" s="23"/>
      <c r="OA207" s="23"/>
      <c r="OB207" s="23"/>
      <c r="OC207" s="23"/>
      <c r="OD207" s="23"/>
      <c r="OE207" s="23"/>
      <c r="OF207" s="23"/>
      <c r="OG207" s="23"/>
      <c r="OH207" s="23"/>
      <c r="OI207" s="23"/>
      <c r="OJ207" s="23"/>
      <c r="OK207" s="23"/>
      <c r="OL207" s="23"/>
      <c r="OM207" s="23"/>
      <c r="ON207" s="23"/>
      <c r="OO207" s="23"/>
      <c r="OP207" s="23"/>
      <c r="OQ207" s="23"/>
      <c r="OR207" s="23"/>
      <c r="OS207" s="23"/>
      <c r="OT207" s="23"/>
      <c r="OU207" s="23"/>
      <c r="OV207" s="23"/>
      <c r="OW207" s="23"/>
      <c r="OX207" s="23"/>
      <c r="OY207" s="23"/>
      <c r="OZ207" s="23"/>
      <c r="PA207" s="23"/>
      <c r="PB207" s="23"/>
      <c r="PC207" s="23"/>
      <c r="PD207" s="23"/>
      <c r="PE207" s="23"/>
      <c r="PF207" s="23"/>
      <c r="PG207" s="23"/>
      <c r="PH207" s="23"/>
      <c r="PI207" s="23"/>
      <c r="PJ207" s="23"/>
      <c r="PK207" s="23"/>
      <c r="PL207" s="23"/>
      <c r="PM207" s="23"/>
      <c r="PN207" s="23"/>
      <c r="PO207" s="23"/>
      <c r="PP207" s="23"/>
      <c r="PQ207" s="23"/>
      <c r="PR207" s="23"/>
      <c r="PS207" s="23"/>
      <c r="PT207" s="23"/>
      <c r="PU207" s="23"/>
      <c r="PV207" s="23"/>
      <c r="PW207" s="23"/>
      <c r="PX207" s="23"/>
      <c r="PY207" s="23"/>
      <c r="PZ207" s="23"/>
      <c r="QA207" s="23"/>
      <c r="QB207" s="23"/>
      <c r="QC207" s="23"/>
      <c r="QD207" s="23"/>
      <c r="QE207" s="23"/>
      <c r="QF207" s="23"/>
      <c r="QG207" s="23"/>
      <c r="QH207" s="23"/>
      <c r="QI207" s="23"/>
      <c r="QJ207" s="23"/>
      <c r="QK207" s="23"/>
      <c r="QL207" s="23"/>
      <c r="QM207" s="23"/>
      <c r="QN207" s="23"/>
      <c r="QO207" s="23"/>
      <c r="QP207" s="23"/>
      <c r="QQ207" s="23"/>
      <c r="QR207" s="23"/>
      <c r="QS207" s="23"/>
      <c r="QT207" s="23"/>
      <c r="QU207" s="23"/>
      <c r="QV207" s="23"/>
      <c r="QW207" s="23"/>
      <c r="QX207" s="23"/>
      <c r="QY207" s="23"/>
      <c r="QZ207" s="23"/>
      <c r="RA207" s="23"/>
      <c r="RB207" s="23"/>
      <c r="RC207" s="23"/>
      <c r="RD207" s="23"/>
      <c r="RE207" s="23"/>
      <c r="RF207" s="23"/>
      <c r="RG207" s="23"/>
      <c r="RH207" s="23"/>
      <c r="RI207" s="23"/>
      <c r="RJ207" s="23"/>
      <c r="RK207" s="23"/>
      <c r="RL207" s="23"/>
      <c r="RM207" s="23"/>
      <c r="RN207" s="23"/>
      <c r="RO207" s="23"/>
      <c r="RP207" s="23"/>
      <c r="RQ207" s="23"/>
      <c r="RR207" s="23"/>
      <c r="RS207" s="23"/>
      <c r="RT207" s="23"/>
      <c r="RU207" s="23"/>
      <c r="RV207" s="23"/>
      <c r="RW207" s="23"/>
      <c r="RX207" s="23"/>
      <c r="RY207" s="23"/>
      <c r="RZ207" s="23"/>
      <c r="SA207" s="23"/>
      <c r="SB207" s="23"/>
      <c r="SC207" s="23"/>
      <c r="SD207" s="23"/>
      <c r="SE207" s="23"/>
      <c r="SF207" s="23"/>
      <c r="SG207" s="23"/>
      <c r="SH207" s="23"/>
      <c r="SI207" s="23"/>
      <c r="SJ207" s="23"/>
      <c r="SK207" s="23"/>
      <c r="SL207" s="23"/>
      <c r="SM207" s="23"/>
      <c r="SN207" s="23"/>
      <c r="SO207" s="23"/>
      <c r="SP207" s="23"/>
      <c r="SQ207" s="23"/>
      <c r="SR207" s="23"/>
      <c r="SS207" s="23"/>
      <c r="ST207" s="23"/>
      <c r="SU207" s="23"/>
      <c r="SV207" s="23"/>
      <c r="SW207" s="23"/>
      <c r="SX207" s="23"/>
      <c r="SY207" s="23"/>
      <c r="SZ207" s="23"/>
      <c r="TA207" s="23"/>
      <c r="TB207" s="23"/>
      <c r="TC207" s="23"/>
      <c r="TD207" s="23"/>
      <c r="TE207" s="23"/>
      <c r="TF207" s="23"/>
      <c r="TG207" s="23"/>
      <c r="TH207" s="23"/>
      <c r="TI207" s="23"/>
      <c r="TJ207" s="23"/>
      <c r="TK207" s="23"/>
      <c r="TL207" s="23"/>
      <c r="TM207" s="23"/>
      <c r="TN207" s="23"/>
      <c r="TO207" s="23"/>
      <c r="TP207" s="23"/>
      <c r="TQ207" s="23"/>
      <c r="TR207" s="23"/>
      <c r="TS207" s="23"/>
      <c r="TT207" s="23"/>
      <c r="TU207" s="23"/>
      <c r="TV207" s="23"/>
      <c r="TW207" s="23"/>
      <c r="TX207" s="23"/>
      <c r="TY207" s="23"/>
      <c r="TZ207" s="23"/>
      <c r="UA207" s="23"/>
      <c r="UB207" s="23"/>
      <c r="UC207" s="23"/>
      <c r="UD207" s="23"/>
      <c r="UE207" s="23"/>
      <c r="UF207" s="23"/>
      <c r="UG207" s="23"/>
      <c r="UH207" s="23"/>
      <c r="UI207" s="23"/>
      <c r="UJ207" s="23"/>
      <c r="UK207" s="23"/>
      <c r="UL207" s="23"/>
      <c r="UM207" s="23"/>
      <c r="UN207" s="23"/>
      <c r="UO207" s="23"/>
      <c r="UP207" s="23"/>
      <c r="UQ207" s="23"/>
      <c r="UR207" s="23"/>
      <c r="US207" s="23"/>
      <c r="UT207" s="23"/>
      <c r="UU207" s="23"/>
      <c r="UV207" s="23"/>
      <c r="UW207" s="23"/>
      <c r="UX207" s="23"/>
      <c r="UY207" s="23"/>
      <c r="UZ207" s="23"/>
      <c r="VA207" s="23"/>
      <c r="VB207" s="23"/>
      <c r="VC207" s="23"/>
      <c r="VD207" s="23"/>
      <c r="VE207" s="23"/>
      <c r="VF207" s="23"/>
      <c r="VG207" s="23"/>
      <c r="VH207" s="23"/>
      <c r="VI207" s="23"/>
      <c r="VJ207" s="23"/>
      <c r="VK207" s="23"/>
      <c r="VL207" s="23"/>
      <c r="VM207" s="23"/>
      <c r="VN207" s="23"/>
      <c r="VO207" s="23"/>
      <c r="VP207" s="23"/>
      <c r="VQ207" s="23"/>
      <c r="VR207" s="23"/>
      <c r="VS207" s="23"/>
      <c r="VT207" s="23"/>
      <c r="VU207" s="23"/>
      <c r="VV207" s="23"/>
      <c r="VW207" s="23"/>
      <c r="VX207" s="23"/>
      <c r="VY207" s="23"/>
      <c r="VZ207" s="23"/>
      <c r="WA207" s="23"/>
      <c r="WB207" s="23"/>
      <c r="WC207" s="23"/>
      <c r="WD207" s="23"/>
      <c r="WE207" s="23"/>
      <c r="WF207" s="23"/>
      <c r="WG207" s="23"/>
      <c r="WH207" s="23"/>
      <c r="WI207" s="23"/>
      <c r="WJ207" s="23"/>
      <c r="WK207" s="23"/>
      <c r="WL207" s="23"/>
      <c r="WM207" s="23"/>
      <c r="WN207" s="23"/>
      <c r="WO207" s="23"/>
      <c r="WP207" s="23"/>
      <c r="WQ207" s="23"/>
      <c r="WR207" s="23"/>
      <c r="WS207" s="23"/>
      <c r="WT207" s="23"/>
      <c r="WU207" s="23"/>
      <c r="WV207" s="23"/>
      <c r="WW207" s="23"/>
      <c r="WX207" s="23"/>
      <c r="WY207" s="23"/>
      <c r="WZ207" s="23"/>
      <c r="XA207" s="23"/>
      <c r="XB207" s="23"/>
      <c r="XC207" s="23"/>
      <c r="XD207" s="23"/>
      <c r="XE207" s="23"/>
      <c r="XF207" s="23"/>
      <c r="XG207" s="23"/>
      <c r="XH207" s="23"/>
      <c r="XI207" s="23"/>
      <c r="XJ207" s="23"/>
      <c r="XK207" s="23"/>
      <c r="XL207" s="23"/>
      <c r="XM207" s="23"/>
      <c r="XN207" s="23"/>
      <c r="XO207" s="23"/>
      <c r="XP207" s="23"/>
      <c r="XQ207" s="23"/>
      <c r="XR207" s="23"/>
      <c r="XS207" s="23"/>
      <c r="XT207" s="23"/>
      <c r="XU207" s="23"/>
      <c r="XV207" s="23"/>
      <c r="XW207" s="23"/>
      <c r="XX207" s="23"/>
      <c r="XY207" s="23"/>
      <c r="XZ207" s="23"/>
      <c r="YA207" s="23"/>
      <c r="YB207" s="23"/>
      <c r="YC207" s="23"/>
      <c r="YD207" s="23"/>
      <c r="YE207" s="23"/>
      <c r="YF207" s="23"/>
      <c r="YG207" s="23"/>
      <c r="YH207" s="23"/>
      <c r="YI207" s="23"/>
      <c r="YJ207" s="23"/>
      <c r="YK207" s="23"/>
      <c r="YL207" s="23"/>
      <c r="YM207" s="23"/>
      <c r="YN207" s="23"/>
      <c r="YO207" s="23"/>
      <c r="YP207" s="23"/>
      <c r="YQ207" s="23"/>
      <c r="YR207" s="23"/>
      <c r="YS207" s="23"/>
      <c r="YT207" s="23"/>
      <c r="YU207" s="23"/>
      <c r="YV207" s="23"/>
      <c r="YW207" s="23"/>
      <c r="YX207" s="23"/>
      <c r="YY207" s="23"/>
      <c r="YZ207" s="23"/>
      <c r="ZA207" s="23"/>
      <c r="ZB207" s="23"/>
      <c r="ZC207" s="23"/>
      <c r="ZD207" s="23"/>
      <c r="ZE207" s="23"/>
      <c r="ZF207" s="23"/>
      <c r="ZG207" s="23"/>
      <c r="ZH207" s="23"/>
    </row>
    <row r="208" spans="1:684" s="20" customFormat="1" ht="13.55" customHeight="1">
      <c r="A208" s="586" t="s">
        <v>378</v>
      </c>
      <c r="B208" s="67" t="s">
        <v>25</v>
      </c>
      <c r="C208" s="68">
        <v>86143</v>
      </c>
      <c r="D208" s="69">
        <v>-0.96572145975177381</v>
      </c>
      <c r="E208" s="619">
        <v>234</v>
      </c>
      <c r="F208" s="622">
        <v>-0.94099999999999995</v>
      </c>
      <c r="G208" s="72">
        <v>6</v>
      </c>
      <c r="H208" s="69">
        <v>-0.98499999999999999</v>
      </c>
      <c r="I208" s="72">
        <v>16</v>
      </c>
      <c r="J208" s="69">
        <v>-0.83838383838383834</v>
      </c>
      <c r="K208" s="70">
        <v>1</v>
      </c>
      <c r="L208" s="69">
        <v>-0.98734177215189878</v>
      </c>
      <c r="M208" s="70">
        <v>0</v>
      </c>
      <c r="N208" s="69">
        <v>-1</v>
      </c>
      <c r="O208" s="80"/>
      <c r="P208" s="71" t="s">
        <v>445</v>
      </c>
      <c r="Q208" s="252"/>
      <c r="R208" s="71" t="s">
        <v>445</v>
      </c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  <c r="IV208" s="23"/>
      <c r="IW208" s="23"/>
      <c r="IX208" s="23"/>
      <c r="IY208" s="23"/>
      <c r="IZ208" s="23"/>
      <c r="JA208" s="23"/>
      <c r="JB208" s="23"/>
      <c r="JC208" s="23"/>
      <c r="JD208" s="23"/>
      <c r="JE208" s="23"/>
      <c r="JF208" s="23"/>
      <c r="JG208" s="23"/>
      <c r="JH208" s="23"/>
      <c r="JI208" s="23"/>
      <c r="JJ208" s="23"/>
      <c r="JK208" s="23"/>
      <c r="JL208" s="23"/>
      <c r="JM208" s="23"/>
      <c r="JN208" s="23"/>
      <c r="JO208" s="23"/>
      <c r="JP208" s="23"/>
      <c r="JQ208" s="23"/>
      <c r="JR208" s="23"/>
      <c r="JS208" s="23"/>
      <c r="JT208" s="23"/>
      <c r="JU208" s="23"/>
      <c r="JV208" s="23"/>
      <c r="JW208" s="23"/>
      <c r="JX208" s="23"/>
      <c r="JY208" s="23"/>
      <c r="JZ208" s="23"/>
      <c r="KA208" s="23"/>
      <c r="KB208" s="23"/>
      <c r="KC208" s="23"/>
      <c r="KD208" s="23"/>
      <c r="KE208" s="23"/>
      <c r="KF208" s="23"/>
      <c r="KG208" s="23"/>
      <c r="KH208" s="23"/>
      <c r="KI208" s="23"/>
      <c r="KJ208" s="23"/>
      <c r="KK208" s="23"/>
      <c r="KL208" s="23"/>
      <c r="KM208" s="23"/>
      <c r="KN208" s="23"/>
      <c r="KO208" s="23"/>
      <c r="KP208" s="23"/>
      <c r="KQ208" s="23"/>
      <c r="KR208" s="23"/>
      <c r="KS208" s="23"/>
      <c r="KT208" s="23"/>
      <c r="KU208" s="23"/>
      <c r="KV208" s="23"/>
      <c r="KW208" s="23"/>
      <c r="KX208" s="23"/>
      <c r="KY208" s="23"/>
      <c r="KZ208" s="23"/>
      <c r="LA208" s="23"/>
      <c r="LB208" s="23"/>
      <c r="LC208" s="23"/>
      <c r="LD208" s="23"/>
      <c r="LE208" s="23"/>
      <c r="LF208" s="23"/>
      <c r="LG208" s="23"/>
      <c r="LH208" s="23"/>
      <c r="LI208" s="23"/>
      <c r="LJ208" s="23"/>
      <c r="LK208" s="23"/>
      <c r="LL208" s="23"/>
      <c r="LM208" s="23"/>
      <c r="LN208" s="23"/>
      <c r="LO208" s="23"/>
      <c r="LP208" s="23"/>
      <c r="LQ208" s="23"/>
      <c r="LR208" s="23"/>
      <c r="LS208" s="23"/>
      <c r="LT208" s="23"/>
      <c r="LU208" s="23"/>
      <c r="LV208" s="23"/>
      <c r="LW208" s="23"/>
      <c r="LX208" s="23"/>
      <c r="LY208" s="23"/>
      <c r="LZ208" s="23"/>
      <c r="MA208" s="23"/>
      <c r="MB208" s="23"/>
      <c r="MC208" s="23"/>
      <c r="MD208" s="23"/>
      <c r="ME208" s="23"/>
      <c r="MF208" s="23"/>
      <c r="MG208" s="23"/>
      <c r="MH208" s="23"/>
      <c r="MI208" s="23"/>
      <c r="MJ208" s="23"/>
      <c r="MK208" s="23"/>
      <c r="ML208" s="23"/>
      <c r="MM208" s="23"/>
      <c r="MN208" s="23"/>
      <c r="MO208" s="23"/>
      <c r="MP208" s="23"/>
      <c r="MQ208" s="23"/>
      <c r="MR208" s="23"/>
      <c r="MS208" s="23"/>
      <c r="MT208" s="23"/>
      <c r="MU208" s="23"/>
      <c r="MV208" s="23"/>
      <c r="MW208" s="23"/>
      <c r="MX208" s="23"/>
      <c r="MY208" s="23"/>
      <c r="MZ208" s="23"/>
      <c r="NA208" s="23"/>
      <c r="NB208" s="23"/>
      <c r="NC208" s="23"/>
      <c r="ND208" s="23"/>
      <c r="NE208" s="23"/>
      <c r="NF208" s="23"/>
      <c r="NG208" s="23"/>
      <c r="NH208" s="23"/>
      <c r="NI208" s="23"/>
      <c r="NJ208" s="23"/>
      <c r="NK208" s="23"/>
      <c r="NL208" s="23"/>
      <c r="NM208" s="23"/>
      <c r="NN208" s="23"/>
      <c r="NO208" s="23"/>
      <c r="NP208" s="23"/>
      <c r="NQ208" s="23"/>
      <c r="NR208" s="23"/>
      <c r="NS208" s="23"/>
      <c r="NT208" s="23"/>
      <c r="NU208" s="23"/>
      <c r="NV208" s="23"/>
      <c r="NW208" s="23"/>
      <c r="NX208" s="23"/>
      <c r="NY208" s="23"/>
      <c r="NZ208" s="23"/>
      <c r="OA208" s="23"/>
      <c r="OB208" s="23"/>
      <c r="OC208" s="23"/>
      <c r="OD208" s="23"/>
      <c r="OE208" s="23"/>
      <c r="OF208" s="23"/>
      <c r="OG208" s="23"/>
      <c r="OH208" s="23"/>
      <c r="OI208" s="23"/>
      <c r="OJ208" s="23"/>
      <c r="OK208" s="23"/>
      <c r="OL208" s="23"/>
      <c r="OM208" s="23"/>
      <c r="ON208" s="23"/>
      <c r="OO208" s="23"/>
      <c r="OP208" s="23"/>
      <c r="OQ208" s="23"/>
      <c r="OR208" s="23"/>
      <c r="OS208" s="23"/>
      <c r="OT208" s="23"/>
      <c r="OU208" s="23"/>
      <c r="OV208" s="23"/>
      <c r="OW208" s="23"/>
      <c r="OX208" s="23"/>
      <c r="OY208" s="23"/>
      <c r="OZ208" s="23"/>
      <c r="PA208" s="23"/>
      <c r="PB208" s="23"/>
      <c r="PC208" s="23"/>
      <c r="PD208" s="23"/>
      <c r="PE208" s="23"/>
      <c r="PF208" s="23"/>
      <c r="PG208" s="23"/>
      <c r="PH208" s="23"/>
      <c r="PI208" s="23"/>
      <c r="PJ208" s="23"/>
      <c r="PK208" s="23"/>
      <c r="PL208" s="23"/>
      <c r="PM208" s="23"/>
      <c r="PN208" s="23"/>
      <c r="PO208" s="23"/>
      <c r="PP208" s="23"/>
      <c r="PQ208" s="23"/>
      <c r="PR208" s="23"/>
      <c r="PS208" s="23"/>
      <c r="PT208" s="23"/>
      <c r="PU208" s="23"/>
      <c r="PV208" s="23"/>
      <c r="PW208" s="23"/>
      <c r="PX208" s="23"/>
      <c r="PY208" s="23"/>
      <c r="PZ208" s="23"/>
      <c r="QA208" s="23"/>
      <c r="QB208" s="23"/>
      <c r="QC208" s="23"/>
      <c r="QD208" s="23"/>
      <c r="QE208" s="23"/>
      <c r="QF208" s="23"/>
      <c r="QG208" s="23"/>
      <c r="QH208" s="23"/>
      <c r="QI208" s="23"/>
      <c r="QJ208" s="23"/>
      <c r="QK208" s="23"/>
      <c r="QL208" s="23"/>
      <c r="QM208" s="23"/>
      <c r="QN208" s="23"/>
      <c r="QO208" s="23"/>
      <c r="QP208" s="23"/>
      <c r="QQ208" s="23"/>
      <c r="QR208" s="23"/>
      <c r="QS208" s="23"/>
      <c r="QT208" s="23"/>
      <c r="QU208" s="23"/>
      <c r="QV208" s="23"/>
      <c r="QW208" s="23"/>
      <c r="QX208" s="23"/>
      <c r="QY208" s="23"/>
      <c r="QZ208" s="23"/>
      <c r="RA208" s="23"/>
      <c r="RB208" s="23"/>
      <c r="RC208" s="23"/>
      <c r="RD208" s="23"/>
      <c r="RE208" s="23"/>
      <c r="RF208" s="23"/>
      <c r="RG208" s="23"/>
      <c r="RH208" s="23"/>
      <c r="RI208" s="23"/>
      <c r="RJ208" s="23"/>
      <c r="RK208" s="23"/>
      <c r="RL208" s="23"/>
      <c r="RM208" s="23"/>
      <c r="RN208" s="23"/>
      <c r="RO208" s="23"/>
      <c r="RP208" s="23"/>
      <c r="RQ208" s="23"/>
      <c r="RR208" s="23"/>
      <c r="RS208" s="23"/>
      <c r="RT208" s="23"/>
      <c r="RU208" s="23"/>
      <c r="RV208" s="23"/>
      <c r="RW208" s="23"/>
      <c r="RX208" s="23"/>
      <c r="RY208" s="23"/>
      <c r="RZ208" s="23"/>
      <c r="SA208" s="23"/>
      <c r="SB208" s="23"/>
      <c r="SC208" s="23"/>
      <c r="SD208" s="23"/>
      <c r="SE208" s="23"/>
      <c r="SF208" s="23"/>
      <c r="SG208" s="23"/>
      <c r="SH208" s="23"/>
      <c r="SI208" s="23"/>
      <c r="SJ208" s="23"/>
      <c r="SK208" s="23"/>
      <c r="SL208" s="23"/>
      <c r="SM208" s="23"/>
      <c r="SN208" s="23"/>
      <c r="SO208" s="23"/>
      <c r="SP208" s="23"/>
      <c r="SQ208" s="23"/>
      <c r="SR208" s="23"/>
      <c r="SS208" s="23"/>
      <c r="ST208" s="23"/>
      <c r="SU208" s="23"/>
      <c r="SV208" s="23"/>
      <c r="SW208" s="23"/>
      <c r="SX208" s="23"/>
      <c r="SY208" s="23"/>
      <c r="SZ208" s="23"/>
      <c r="TA208" s="23"/>
      <c r="TB208" s="23"/>
      <c r="TC208" s="23"/>
      <c r="TD208" s="23"/>
      <c r="TE208" s="23"/>
      <c r="TF208" s="23"/>
      <c r="TG208" s="23"/>
      <c r="TH208" s="23"/>
      <c r="TI208" s="23"/>
      <c r="TJ208" s="23"/>
      <c r="TK208" s="23"/>
      <c r="TL208" s="23"/>
      <c r="TM208" s="23"/>
      <c r="TN208" s="23"/>
      <c r="TO208" s="23"/>
      <c r="TP208" s="23"/>
      <c r="TQ208" s="23"/>
      <c r="TR208" s="23"/>
      <c r="TS208" s="23"/>
      <c r="TT208" s="23"/>
      <c r="TU208" s="23"/>
      <c r="TV208" s="23"/>
      <c r="TW208" s="23"/>
      <c r="TX208" s="23"/>
      <c r="TY208" s="23"/>
      <c r="TZ208" s="23"/>
      <c r="UA208" s="23"/>
      <c r="UB208" s="23"/>
      <c r="UC208" s="23"/>
      <c r="UD208" s="23"/>
      <c r="UE208" s="23"/>
      <c r="UF208" s="23"/>
      <c r="UG208" s="23"/>
      <c r="UH208" s="23"/>
      <c r="UI208" s="23"/>
      <c r="UJ208" s="23"/>
      <c r="UK208" s="23"/>
      <c r="UL208" s="23"/>
      <c r="UM208" s="23"/>
      <c r="UN208" s="23"/>
      <c r="UO208" s="23"/>
      <c r="UP208" s="23"/>
      <c r="UQ208" s="23"/>
      <c r="UR208" s="23"/>
      <c r="US208" s="23"/>
      <c r="UT208" s="23"/>
      <c r="UU208" s="23"/>
      <c r="UV208" s="23"/>
      <c r="UW208" s="23"/>
      <c r="UX208" s="23"/>
      <c r="UY208" s="23"/>
      <c r="UZ208" s="23"/>
      <c r="VA208" s="23"/>
      <c r="VB208" s="23"/>
      <c r="VC208" s="23"/>
      <c r="VD208" s="23"/>
      <c r="VE208" s="23"/>
      <c r="VF208" s="23"/>
      <c r="VG208" s="23"/>
      <c r="VH208" s="23"/>
      <c r="VI208" s="23"/>
      <c r="VJ208" s="23"/>
      <c r="VK208" s="23"/>
      <c r="VL208" s="23"/>
      <c r="VM208" s="23"/>
      <c r="VN208" s="23"/>
      <c r="VO208" s="23"/>
      <c r="VP208" s="23"/>
      <c r="VQ208" s="23"/>
      <c r="VR208" s="23"/>
      <c r="VS208" s="23"/>
      <c r="VT208" s="23"/>
      <c r="VU208" s="23"/>
      <c r="VV208" s="23"/>
      <c r="VW208" s="23"/>
      <c r="VX208" s="23"/>
      <c r="VY208" s="23"/>
      <c r="VZ208" s="23"/>
      <c r="WA208" s="23"/>
      <c r="WB208" s="23"/>
      <c r="WC208" s="23"/>
      <c r="WD208" s="23"/>
      <c r="WE208" s="23"/>
      <c r="WF208" s="23"/>
      <c r="WG208" s="23"/>
      <c r="WH208" s="23"/>
      <c r="WI208" s="23"/>
      <c r="WJ208" s="23"/>
      <c r="WK208" s="23"/>
      <c r="WL208" s="23"/>
      <c r="WM208" s="23"/>
      <c r="WN208" s="23"/>
      <c r="WO208" s="23"/>
      <c r="WP208" s="23"/>
      <c r="WQ208" s="23"/>
      <c r="WR208" s="23"/>
      <c r="WS208" s="23"/>
      <c r="WT208" s="23"/>
      <c r="WU208" s="23"/>
      <c r="WV208" s="23"/>
      <c r="WW208" s="23"/>
      <c r="WX208" s="23"/>
      <c r="WY208" s="23"/>
      <c r="WZ208" s="23"/>
      <c r="XA208" s="23"/>
      <c r="XB208" s="23"/>
      <c r="XC208" s="23"/>
      <c r="XD208" s="23"/>
      <c r="XE208" s="23"/>
      <c r="XF208" s="23"/>
      <c r="XG208" s="23"/>
      <c r="XH208" s="23"/>
      <c r="XI208" s="23"/>
      <c r="XJ208" s="23"/>
      <c r="XK208" s="23"/>
      <c r="XL208" s="23"/>
      <c r="XM208" s="23"/>
      <c r="XN208" s="23"/>
      <c r="XO208" s="23"/>
      <c r="XP208" s="23"/>
      <c r="XQ208" s="23"/>
      <c r="XR208" s="23"/>
      <c r="XS208" s="23"/>
      <c r="XT208" s="23"/>
      <c r="XU208" s="23"/>
      <c r="XV208" s="23"/>
      <c r="XW208" s="23"/>
      <c r="XX208" s="23"/>
      <c r="XY208" s="23"/>
      <c r="XZ208" s="23"/>
      <c r="YA208" s="23"/>
      <c r="YB208" s="23"/>
      <c r="YC208" s="23"/>
      <c r="YD208" s="23"/>
      <c r="YE208" s="23"/>
      <c r="YF208" s="23"/>
      <c r="YG208" s="23"/>
      <c r="YH208" s="23"/>
      <c r="YI208" s="23"/>
      <c r="YJ208" s="23"/>
      <c r="YK208" s="23"/>
      <c r="YL208" s="23"/>
      <c r="YM208" s="23"/>
      <c r="YN208" s="23"/>
      <c r="YO208" s="23"/>
      <c r="YP208" s="23"/>
      <c r="YQ208" s="23"/>
      <c r="YR208" s="23"/>
      <c r="YS208" s="23"/>
      <c r="YT208" s="23"/>
      <c r="YU208" s="23"/>
      <c r="YV208" s="23"/>
      <c r="YW208" s="23"/>
      <c r="YX208" s="23"/>
      <c r="YY208" s="23"/>
      <c r="YZ208" s="23"/>
      <c r="ZA208" s="23"/>
      <c r="ZB208" s="23"/>
      <c r="ZC208" s="23"/>
      <c r="ZD208" s="23"/>
      <c r="ZE208" s="23"/>
      <c r="ZF208" s="23"/>
      <c r="ZG208" s="23"/>
      <c r="ZH208" s="23"/>
    </row>
    <row r="209" spans="1:684" s="20" customFormat="1" ht="13.55" customHeight="1">
      <c r="A209" s="587"/>
      <c r="B209" s="260" t="s">
        <v>26</v>
      </c>
      <c r="C209" s="269">
        <v>68213</v>
      </c>
      <c r="D209" s="71">
        <v>-0.93483533773604555</v>
      </c>
      <c r="E209" s="620"/>
      <c r="F209" s="623"/>
      <c r="G209" s="80">
        <v>7</v>
      </c>
      <c r="H209" s="71">
        <v>-0.98118279569892475</v>
      </c>
      <c r="I209" s="80">
        <v>10</v>
      </c>
      <c r="J209" s="71">
        <v>-0.93710691823899372</v>
      </c>
      <c r="K209" s="249">
        <v>0</v>
      </c>
      <c r="L209" s="71" t="s">
        <v>445</v>
      </c>
      <c r="M209" s="249">
        <v>1</v>
      </c>
      <c r="N209" s="71">
        <v>-0.99933244325767689</v>
      </c>
      <c r="O209" s="80"/>
      <c r="P209" s="71"/>
      <c r="Q209" s="252"/>
      <c r="R209" s="71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  <c r="IV209" s="23"/>
      <c r="IW209" s="23"/>
      <c r="IX209" s="23"/>
      <c r="IY209" s="23"/>
      <c r="IZ209" s="23"/>
      <c r="JA209" s="23"/>
      <c r="JB209" s="23"/>
      <c r="JC209" s="23"/>
      <c r="JD209" s="23"/>
      <c r="JE209" s="23"/>
      <c r="JF209" s="23"/>
      <c r="JG209" s="23"/>
      <c r="JH209" s="23"/>
      <c r="JI209" s="23"/>
      <c r="JJ209" s="23"/>
      <c r="JK209" s="23"/>
      <c r="JL209" s="23"/>
      <c r="JM209" s="23"/>
      <c r="JN209" s="23"/>
      <c r="JO209" s="23"/>
      <c r="JP209" s="23"/>
      <c r="JQ209" s="23"/>
      <c r="JR209" s="23"/>
      <c r="JS209" s="23"/>
      <c r="JT209" s="23"/>
      <c r="JU209" s="23"/>
      <c r="JV209" s="23"/>
      <c r="JW209" s="23"/>
      <c r="JX209" s="23"/>
      <c r="JY209" s="23"/>
      <c r="JZ209" s="23"/>
      <c r="KA209" s="23"/>
      <c r="KB209" s="23"/>
      <c r="KC209" s="23"/>
      <c r="KD209" s="23"/>
      <c r="KE209" s="23"/>
      <c r="KF209" s="23"/>
      <c r="KG209" s="23"/>
      <c r="KH209" s="23"/>
      <c r="KI209" s="23"/>
      <c r="KJ209" s="23"/>
      <c r="KK209" s="23"/>
      <c r="KL209" s="23"/>
      <c r="KM209" s="23"/>
      <c r="KN209" s="23"/>
      <c r="KO209" s="23"/>
      <c r="KP209" s="23"/>
      <c r="KQ209" s="23"/>
      <c r="KR209" s="23"/>
      <c r="KS209" s="23"/>
      <c r="KT209" s="23"/>
      <c r="KU209" s="23"/>
      <c r="KV209" s="23"/>
      <c r="KW209" s="23"/>
      <c r="KX209" s="23"/>
      <c r="KY209" s="23"/>
      <c r="KZ209" s="23"/>
      <c r="LA209" s="23"/>
      <c r="LB209" s="23"/>
      <c r="LC209" s="23"/>
      <c r="LD209" s="23"/>
      <c r="LE209" s="23"/>
      <c r="LF209" s="23"/>
      <c r="LG209" s="23"/>
      <c r="LH209" s="23"/>
      <c r="LI209" s="23"/>
      <c r="LJ209" s="23"/>
      <c r="LK209" s="23"/>
      <c r="LL209" s="23"/>
      <c r="LM209" s="23"/>
      <c r="LN209" s="23"/>
      <c r="LO209" s="23"/>
      <c r="LP209" s="23"/>
      <c r="LQ209" s="23"/>
      <c r="LR209" s="23"/>
      <c r="LS209" s="23"/>
      <c r="LT209" s="23"/>
      <c r="LU209" s="23"/>
      <c r="LV209" s="23"/>
      <c r="LW209" s="23"/>
      <c r="LX209" s="23"/>
      <c r="LY209" s="23"/>
      <c r="LZ209" s="23"/>
      <c r="MA209" s="23"/>
      <c r="MB209" s="23"/>
      <c r="MC209" s="23"/>
      <c r="MD209" s="23"/>
      <c r="ME209" s="23"/>
      <c r="MF209" s="23"/>
      <c r="MG209" s="23"/>
      <c r="MH209" s="23"/>
      <c r="MI209" s="23"/>
      <c r="MJ209" s="23"/>
      <c r="MK209" s="23"/>
      <c r="ML209" s="23"/>
      <c r="MM209" s="23"/>
      <c r="MN209" s="23"/>
      <c r="MO209" s="23"/>
      <c r="MP209" s="23"/>
      <c r="MQ209" s="23"/>
      <c r="MR209" s="23"/>
      <c r="MS209" s="23"/>
      <c r="MT209" s="23"/>
      <c r="MU209" s="23"/>
      <c r="MV209" s="23"/>
      <c r="MW209" s="23"/>
      <c r="MX209" s="23"/>
      <c r="MY209" s="23"/>
      <c r="MZ209" s="23"/>
      <c r="NA209" s="23"/>
      <c r="NB209" s="23"/>
      <c r="NC209" s="23"/>
      <c r="ND209" s="23"/>
      <c r="NE209" s="23"/>
      <c r="NF209" s="23"/>
      <c r="NG209" s="23"/>
      <c r="NH209" s="23"/>
      <c r="NI209" s="23"/>
      <c r="NJ209" s="23"/>
      <c r="NK209" s="23"/>
      <c r="NL209" s="23"/>
      <c r="NM209" s="23"/>
      <c r="NN209" s="23"/>
      <c r="NO209" s="23"/>
      <c r="NP209" s="23"/>
      <c r="NQ209" s="23"/>
      <c r="NR209" s="23"/>
      <c r="NS209" s="23"/>
      <c r="NT209" s="23"/>
      <c r="NU209" s="23"/>
      <c r="NV209" s="23"/>
      <c r="NW209" s="23"/>
      <c r="NX209" s="23"/>
      <c r="NY209" s="23"/>
      <c r="NZ209" s="23"/>
      <c r="OA209" s="23"/>
      <c r="OB209" s="23"/>
      <c r="OC209" s="23"/>
      <c r="OD209" s="23"/>
      <c r="OE209" s="23"/>
      <c r="OF209" s="23"/>
      <c r="OG209" s="23"/>
      <c r="OH209" s="23"/>
      <c r="OI209" s="23"/>
      <c r="OJ209" s="23"/>
      <c r="OK209" s="23"/>
      <c r="OL209" s="23"/>
      <c r="OM209" s="23"/>
      <c r="ON209" s="23"/>
      <c r="OO209" s="23"/>
      <c r="OP209" s="23"/>
      <c r="OQ209" s="23"/>
      <c r="OR209" s="23"/>
      <c r="OS209" s="23"/>
      <c r="OT209" s="23"/>
      <c r="OU209" s="23"/>
      <c r="OV209" s="23"/>
      <c r="OW209" s="23"/>
      <c r="OX209" s="23"/>
      <c r="OY209" s="23"/>
      <c r="OZ209" s="23"/>
      <c r="PA209" s="23"/>
      <c r="PB209" s="23"/>
      <c r="PC209" s="23"/>
      <c r="PD209" s="23"/>
      <c r="PE209" s="23"/>
      <c r="PF209" s="23"/>
      <c r="PG209" s="23"/>
      <c r="PH209" s="23"/>
      <c r="PI209" s="23"/>
      <c r="PJ209" s="23"/>
      <c r="PK209" s="23"/>
      <c r="PL209" s="23"/>
      <c r="PM209" s="23"/>
      <c r="PN209" s="23"/>
      <c r="PO209" s="23"/>
      <c r="PP209" s="23"/>
      <c r="PQ209" s="23"/>
      <c r="PR209" s="23"/>
      <c r="PS209" s="23"/>
      <c r="PT209" s="23"/>
      <c r="PU209" s="23"/>
      <c r="PV209" s="23"/>
      <c r="PW209" s="23"/>
      <c r="PX209" s="23"/>
      <c r="PY209" s="23"/>
      <c r="PZ209" s="23"/>
      <c r="QA209" s="23"/>
      <c r="QB209" s="23"/>
      <c r="QC209" s="23"/>
      <c r="QD209" s="23"/>
      <c r="QE209" s="23"/>
      <c r="QF209" s="23"/>
      <c r="QG209" s="23"/>
      <c r="QH209" s="23"/>
      <c r="QI209" s="23"/>
      <c r="QJ209" s="23"/>
      <c r="QK209" s="23"/>
      <c r="QL209" s="23"/>
      <c r="QM209" s="23"/>
      <c r="QN209" s="23"/>
      <c r="QO209" s="23"/>
      <c r="QP209" s="23"/>
      <c r="QQ209" s="23"/>
      <c r="QR209" s="23"/>
      <c r="QS209" s="23"/>
      <c r="QT209" s="23"/>
      <c r="QU209" s="23"/>
      <c r="QV209" s="23"/>
      <c r="QW209" s="23"/>
      <c r="QX209" s="23"/>
      <c r="QY209" s="23"/>
      <c r="QZ209" s="23"/>
      <c r="RA209" s="23"/>
      <c r="RB209" s="23"/>
      <c r="RC209" s="23"/>
      <c r="RD209" s="23"/>
      <c r="RE209" s="23"/>
      <c r="RF209" s="23"/>
      <c r="RG209" s="23"/>
      <c r="RH209" s="23"/>
      <c r="RI209" s="23"/>
      <c r="RJ209" s="23"/>
      <c r="RK209" s="23"/>
      <c r="RL209" s="23"/>
      <c r="RM209" s="23"/>
      <c r="RN209" s="23"/>
      <c r="RO209" s="23"/>
      <c r="RP209" s="23"/>
      <c r="RQ209" s="23"/>
      <c r="RR209" s="23"/>
      <c r="RS209" s="23"/>
      <c r="RT209" s="23"/>
      <c r="RU209" s="23"/>
      <c r="RV209" s="23"/>
      <c r="RW209" s="23"/>
      <c r="RX209" s="23"/>
      <c r="RY209" s="23"/>
      <c r="RZ209" s="23"/>
      <c r="SA209" s="23"/>
      <c r="SB209" s="23"/>
      <c r="SC209" s="23"/>
      <c r="SD209" s="23"/>
      <c r="SE209" s="23"/>
      <c r="SF209" s="23"/>
      <c r="SG209" s="23"/>
      <c r="SH209" s="23"/>
      <c r="SI209" s="23"/>
      <c r="SJ209" s="23"/>
      <c r="SK209" s="23"/>
      <c r="SL209" s="23"/>
      <c r="SM209" s="23"/>
      <c r="SN209" s="23"/>
      <c r="SO209" s="23"/>
      <c r="SP209" s="23"/>
      <c r="SQ209" s="23"/>
      <c r="SR209" s="23"/>
      <c r="SS209" s="23"/>
      <c r="ST209" s="23"/>
      <c r="SU209" s="23"/>
      <c r="SV209" s="23"/>
      <c r="SW209" s="23"/>
      <c r="SX209" s="23"/>
      <c r="SY209" s="23"/>
      <c r="SZ209" s="23"/>
      <c r="TA209" s="23"/>
      <c r="TB209" s="23"/>
      <c r="TC209" s="23"/>
      <c r="TD209" s="23"/>
      <c r="TE209" s="23"/>
      <c r="TF209" s="23"/>
      <c r="TG209" s="23"/>
      <c r="TH209" s="23"/>
      <c r="TI209" s="23"/>
      <c r="TJ209" s="23"/>
      <c r="TK209" s="23"/>
      <c r="TL209" s="23"/>
      <c r="TM209" s="23"/>
      <c r="TN209" s="23"/>
      <c r="TO209" s="23"/>
      <c r="TP209" s="23"/>
      <c r="TQ209" s="23"/>
      <c r="TR209" s="23"/>
      <c r="TS209" s="23"/>
      <c r="TT209" s="23"/>
      <c r="TU209" s="23"/>
      <c r="TV209" s="23"/>
      <c r="TW209" s="23"/>
      <c r="TX209" s="23"/>
      <c r="TY209" s="23"/>
      <c r="TZ209" s="23"/>
      <c r="UA209" s="23"/>
      <c r="UB209" s="23"/>
      <c r="UC209" s="23"/>
      <c r="UD209" s="23"/>
      <c r="UE209" s="23"/>
      <c r="UF209" s="23"/>
      <c r="UG209" s="23"/>
      <c r="UH209" s="23"/>
      <c r="UI209" s="23"/>
      <c r="UJ209" s="23"/>
      <c r="UK209" s="23"/>
      <c r="UL209" s="23"/>
      <c r="UM209" s="23"/>
      <c r="UN209" s="23"/>
      <c r="UO209" s="23"/>
      <c r="UP209" s="23"/>
      <c r="UQ209" s="23"/>
      <c r="UR209" s="23"/>
      <c r="US209" s="23"/>
      <c r="UT209" s="23"/>
      <c r="UU209" s="23"/>
      <c r="UV209" s="23"/>
      <c r="UW209" s="23"/>
      <c r="UX209" s="23"/>
      <c r="UY209" s="23"/>
      <c r="UZ209" s="23"/>
      <c r="VA209" s="23"/>
      <c r="VB209" s="23"/>
      <c r="VC209" s="23"/>
      <c r="VD209" s="23"/>
      <c r="VE209" s="23"/>
      <c r="VF209" s="23"/>
      <c r="VG209" s="23"/>
      <c r="VH209" s="23"/>
      <c r="VI209" s="23"/>
      <c r="VJ209" s="23"/>
      <c r="VK209" s="23"/>
      <c r="VL209" s="23"/>
      <c r="VM209" s="23"/>
      <c r="VN209" s="23"/>
      <c r="VO209" s="23"/>
      <c r="VP209" s="23"/>
      <c r="VQ209" s="23"/>
      <c r="VR209" s="23"/>
      <c r="VS209" s="23"/>
      <c r="VT209" s="23"/>
      <c r="VU209" s="23"/>
      <c r="VV209" s="23"/>
      <c r="VW209" s="23"/>
      <c r="VX209" s="23"/>
      <c r="VY209" s="23"/>
      <c r="VZ209" s="23"/>
      <c r="WA209" s="23"/>
      <c r="WB209" s="23"/>
      <c r="WC209" s="23"/>
      <c r="WD209" s="23"/>
      <c r="WE209" s="23"/>
      <c r="WF209" s="23"/>
      <c r="WG209" s="23"/>
      <c r="WH209" s="23"/>
      <c r="WI209" s="23"/>
      <c r="WJ209" s="23"/>
      <c r="WK209" s="23"/>
      <c r="WL209" s="23"/>
      <c r="WM209" s="23"/>
      <c r="WN209" s="23"/>
      <c r="WO209" s="23"/>
      <c r="WP209" s="23"/>
      <c r="WQ209" s="23"/>
      <c r="WR209" s="23"/>
      <c r="WS209" s="23"/>
      <c r="WT209" s="23"/>
      <c r="WU209" s="23"/>
      <c r="WV209" s="23"/>
      <c r="WW209" s="23"/>
      <c r="WX209" s="23"/>
      <c r="WY209" s="23"/>
      <c r="WZ209" s="23"/>
      <c r="XA209" s="23"/>
      <c r="XB209" s="23"/>
      <c r="XC209" s="23"/>
      <c r="XD209" s="23"/>
      <c r="XE209" s="23"/>
      <c r="XF209" s="23"/>
      <c r="XG209" s="23"/>
      <c r="XH209" s="23"/>
      <c r="XI209" s="23"/>
      <c r="XJ209" s="23"/>
      <c r="XK209" s="23"/>
      <c r="XL209" s="23"/>
      <c r="XM209" s="23"/>
      <c r="XN209" s="23"/>
      <c r="XO209" s="23"/>
      <c r="XP209" s="23"/>
      <c r="XQ209" s="23"/>
      <c r="XR209" s="23"/>
      <c r="XS209" s="23"/>
      <c r="XT209" s="23"/>
      <c r="XU209" s="23"/>
      <c r="XV209" s="23"/>
      <c r="XW209" s="23"/>
      <c r="XX209" s="23"/>
      <c r="XY209" s="23"/>
      <c r="XZ209" s="23"/>
      <c r="YA209" s="23"/>
      <c r="YB209" s="23"/>
      <c r="YC209" s="23"/>
      <c r="YD209" s="23"/>
      <c r="YE209" s="23"/>
      <c r="YF209" s="23"/>
      <c r="YG209" s="23"/>
      <c r="YH209" s="23"/>
      <c r="YI209" s="23"/>
      <c r="YJ209" s="23"/>
      <c r="YK209" s="23"/>
      <c r="YL209" s="23"/>
      <c r="YM209" s="23"/>
      <c r="YN209" s="23"/>
      <c r="YO209" s="23"/>
      <c r="YP209" s="23"/>
      <c r="YQ209" s="23"/>
      <c r="YR209" s="23"/>
      <c r="YS209" s="23"/>
      <c r="YT209" s="23"/>
      <c r="YU209" s="23"/>
      <c r="YV209" s="23"/>
      <c r="YW209" s="23"/>
      <c r="YX209" s="23"/>
      <c r="YY209" s="23"/>
      <c r="YZ209" s="23"/>
      <c r="ZA209" s="23"/>
      <c r="ZB209" s="23"/>
      <c r="ZC209" s="23"/>
      <c r="ZD209" s="23"/>
      <c r="ZE209" s="23"/>
      <c r="ZF209" s="23"/>
      <c r="ZG209" s="23"/>
      <c r="ZH209" s="23"/>
    </row>
    <row r="210" spans="1:684" s="20" customFormat="1" ht="13.55" customHeight="1">
      <c r="A210" s="587"/>
      <c r="B210" s="260" t="s">
        <v>199</v>
      </c>
      <c r="C210" s="269">
        <v>73999</v>
      </c>
      <c r="D210" s="71">
        <v>-0.4838455421787593</v>
      </c>
      <c r="E210" s="620"/>
      <c r="F210" s="623"/>
      <c r="G210" s="80">
        <v>0</v>
      </c>
      <c r="H210" s="71" t="s">
        <v>445</v>
      </c>
      <c r="I210" s="80">
        <v>10</v>
      </c>
      <c r="J210" s="71">
        <v>-0.81818181818181812</v>
      </c>
      <c r="K210" s="249">
        <v>1</v>
      </c>
      <c r="L210" s="71"/>
      <c r="M210" s="249">
        <v>0</v>
      </c>
      <c r="N210" s="71">
        <v>-1</v>
      </c>
      <c r="O210" s="80"/>
      <c r="P210" s="71"/>
      <c r="Q210" s="252"/>
      <c r="R210" s="71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  <c r="IO210" s="23"/>
      <c r="IP210" s="23"/>
      <c r="IQ210" s="23"/>
      <c r="IR210" s="23"/>
      <c r="IS210" s="23"/>
      <c r="IT210" s="23"/>
      <c r="IU210" s="23"/>
      <c r="IV210" s="23"/>
      <c r="IW210" s="23"/>
      <c r="IX210" s="23"/>
      <c r="IY210" s="23"/>
      <c r="IZ210" s="23"/>
      <c r="JA210" s="23"/>
      <c r="JB210" s="23"/>
      <c r="JC210" s="23"/>
      <c r="JD210" s="23"/>
      <c r="JE210" s="23"/>
      <c r="JF210" s="23"/>
      <c r="JG210" s="23"/>
      <c r="JH210" s="23"/>
      <c r="JI210" s="23"/>
      <c r="JJ210" s="23"/>
      <c r="JK210" s="23"/>
      <c r="JL210" s="23"/>
      <c r="JM210" s="23"/>
      <c r="JN210" s="23"/>
      <c r="JO210" s="23"/>
      <c r="JP210" s="23"/>
      <c r="JQ210" s="23"/>
      <c r="JR210" s="23"/>
      <c r="JS210" s="23"/>
      <c r="JT210" s="23"/>
      <c r="JU210" s="23"/>
      <c r="JV210" s="23"/>
      <c r="JW210" s="23"/>
      <c r="JX210" s="23"/>
      <c r="JY210" s="23"/>
      <c r="JZ210" s="23"/>
      <c r="KA210" s="23"/>
      <c r="KB210" s="23"/>
      <c r="KC210" s="23"/>
      <c r="KD210" s="23"/>
      <c r="KE210" s="23"/>
      <c r="KF210" s="23"/>
      <c r="KG210" s="23"/>
      <c r="KH210" s="23"/>
      <c r="KI210" s="23"/>
      <c r="KJ210" s="23"/>
      <c r="KK210" s="23"/>
      <c r="KL210" s="23"/>
      <c r="KM210" s="23"/>
      <c r="KN210" s="23"/>
      <c r="KO210" s="23"/>
      <c r="KP210" s="23"/>
      <c r="KQ210" s="23"/>
      <c r="KR210" s="23"/>
      <c r="KS210" s="23"/>
      <c r="KT210" s="23"/>
      <c r="KU210" s="23"/>
      <c r="KV210" s="23"/>
      <c r="KW210" s="23"/>
      <c r="KX210" s="23"/>
      <c r="KY210" s="23"/>
      <c r="KZ210" s="23"/>
      <c r="LA210" s="23"/>
      <c r="LB210" s="23"/>
      <c r="LC210" s="23"/>
      <c r="LD210" s="23"/>
      <c r="LE210" s="23"/>
      <c r="LF210" s="23"/>
      <c r="LG210" s="23"/>
      <c r="LH210" s="23"/>
      <c r="LI210" s="23"/>
      <c r="LJ210" s="23"/>
      <c r="LK210" s="23"/>
      <c r="LL210" s="23"/>
      <c r="LM210" s="23"/>
      <c r="LN210" s="23"/>
      <c r="LO210" s="23"/>
      <c r="LP210" s="23"/>
      <c r="LQ210" s="23"/>
      <c r="LR210" s="23"/>
      <c r="LS210" s="23"/>
      <c r="LT210" s="23"/>
      <c r="LU210" s="23"/>
      <c r="LV210" s="23"/>
      <c r="LW210" s="23"/>
      <c r="LX210" s="23"/>
      <c r="LY210" s="23"/>
      <c r="LZ210" s="23"/>
      <c r="MA210" s="23"/>
      <c r="MB210" s="23"/>
      <c r="MC210" s="23"/>
      <c r="MD210" s="23"/>
      <c r="ME210" s="23"/>
      <c r="MF210" s="23"/>
      <c r="MG210" s="23"/>
      <c r="MH210" s="23"/>
      <c r="MI210" s="23"/>
      <c r="MJ210" s="23"/>
      <c r="MK210" s="23"/>
      <c r="ML210" s="23"/>
      <c r="MM210" s="23"/>
      <c r="MN210" s="23"/>
      <c r="MO210" s="23"/>
      <c r="MP210" s="23"/>
      <c r="MQ210" s="23"/>
      <c r="MR210" s="23"/>
      <c r="MS210" s="23"/>
      <c r="MT210" s="23"/>
      <c r="MU210" s="23"/>
      <c r="MV210" s="23"/>
      <c r="MW210" s="23"/>
      <c r="MX210" s="23"/>
      <c r="MY210" s="23"/>
      <c r="MZ210" s="23"/>
      <c r="NA210" s="23"/>
      <c r="NB210" s="23"/>
      <c r="NC210" s="23"/>
      <c r="ND210" s="23"/>
      <c r="NE210" s="23"/>
      <c r="NF210" s="23"/>
      <c r="NG210" s="23"/>
      <c r="NH210" s="23"/>
      <c r="NI210" s="23"/>
      <c r="NJ210" s="23"/>
      <c r="NK210" s="23"/>
      <c r="NL210" s="23"/>
      <c r="NM210" s="23"/>
      <c r="NN210" s="23"/>
      <c r="NO210" s="23"/>
      <c r="NP210" s="23"/>
      <c r="NQ210" s="23"/>
      <c r="NR210" s="23"/>
      <c r="NS210" s="23"/>
      <c r="NT210" s="23"/>
      <c r="NU210" s="23"/>
      <c r="NV210" s="23"/>
      <c r="NW210" s="23"/>
      <c r="NX210" s="23"/>
      <c r="NY210" s="23"/>
      <c r="NZ210" s="23"/>
      <c r="OA210" s="23"/>
      <c r="OB210" s="23"/>
      <c r="OC210" s="23"/>
      <c r="OD210" s="23"/>
      <c r="OE210" s="23"/>
      <c r="OF210" s="23"/>
      <c r="OG210" s="23"/>
      <c r="OH210" s="23"/>
      <c r="OI210" s="23"/>
      <c r="OJ210" s="23"/>
      <c r="OK210" s="23"/>
      <c r="OL210" s="23"/>
      <c r="OM210" s="23"/>
      <c r="ON210" s="23"/>
      <c r="OO210" s="23"/>
      <c r="OP210" s="23"/>
      <c r="OQ210" s="23"/>
      <c r="OR210" s="23"/>
      <c r="OS210" s="23"/>
      <c r="OT210" s="23"/>
      <c r="OU210" s="23"/>
      <c r="OV210" s="23"/>
      <c r="OW210" s="23"/>
      <c r="OX210" s="23"/>
      <c r="OY210" s="23"/>
      <c r="OZ210" s="23"/>
      <c r="PA210" s="23"/>
      <c r="PB210" s="23"/>
      <c r="PC210" s="23"/>
      <c r="PD210" s="23"/>
      <c r="PE210" s="23"/>
      <c r="PF210" s="23"/>
      <c r="PG210" s="23"/>
      <c r="PH210" s="23"/>
      <c r="PI210" s="23"/>
      <c r="PJ210" s="23"/>
      <c r="PK210" s="23"/>
      <c r="PL210" s="23"/>
      <c r="PM210" s="23"/>
      <c r="PN210" s="23"/>
      <c r="PO210" s="23"/>
      <c r="PP210" s="23"/>
      <c r="PQ210" s="23"/>
      <c r="PR210" s="23"/>
      <c r="PS210" s="23"/>
      <c r="PT210" s="23"/>
      <c r="PU210" s="23"/>
      <c r="PV210" s="23"/>
      <c r="PW210" s="23"/>
      <c r="PX210" s="23"/>
      <c r="PY210" s="23"/>
      <c r="PZ210" s="23"/>
      <c r="QA210" s="23"/>
      <c r="QB210" s="23"/>
      <c r="QC210" s="23"/>
      <c r="QD210" s="23"/>
      <c r="QE210" s="23"/>
      <c r="QF210" s="23"/>
      <c r="QG210" s="23"/>
      <c r="QH210" s="23"/>
      <c r="QI210" s="23"/>
      <c r="QJ210" s="23"/>
      <c r="QK210" s="23"/>
      <c r="QL210" s="23"/>
      <c r="QM210" s="23"/>
      <c r="QN210" s="23"/>
      <c r="QO210" s="23"/>
      <c r="QP210" s="23"/>
      <c r="QQ210" s="23"/>
      <c r="QR210" s="23"/>
      <c r="QS210" s="23"/>
      <c r="QT210" s="23"/>
      <c r="QU210" s="23"/>
      <c r="QV210" s="23"/>
      <c r="QW210" s="23"/>
      <c r="QX210" s="23"/>
      <c r="QY210" s="23"/>
      <c r="QZ210" s="23"/>
      <c r="RA210" s="23"/>
      <c r="RB210" s="23"/>
      <c r="RC210" s="23"/>
      <c r="RD210" s="23"/>
      <c r="RE210" s="23"/>
      <c r="RF210" s="23"/>
      <c r="RG210" s="23"/>
      <c r="RH210" s="23"/>
      <c r="RI210" s="23"/>
      <c r="RJ210" s="23"/>
      <c r="RK210" s="23"/>
      <c r="RL210" s="23"/>
      <c r="RM210" s="23"/>
      <c r="RN210" s="23"/>
      <c r="RO210" s="23"/>
      <c r="RP210" s="23"/>
      <c r="RQ210" s="23"/>
      <c r="RR210" s="23"/>
      <c r="RS210" s="23"/>
      <c r="RT210" s="23"/>
      <c r="RU210" s="23"/>
      <c r="RV210" s="23"/>
      <c r="RW210" s="23"/>
      <c r="RX210" s="23"/>
      <c r="RY210" s="23"/>
      <c r="RZ210" s="23"/>
      <c r="SA210" s="23"/>
      <c r="SB210" s="23"/>
      <c r="SC210" s="23"/>
      <c r="SD210" s="23"/>
      <c r="SE210" s="23"/>
      <c r="SF210" s="23"/>
      <c r="SG210" s="23"/>
      <c r="SH210" s="23"/>
      <c r="SI210" s="23"/>
      <c r="SJ210" s="23"/>
      <c r="SK210" s="23"/>
      <c r="SL210" s="23"/>
      <c r="SM210" s="23"/>
      <c r="SN210" s="23"/>
      <c r="SO210" s="23"/>
      <c r="SP210" s="23"/>
      <c r="SQ210" s="23"/>
      <c r="SR210" s="23"/>
      <c r="SS210" s="23"/>
      <c r="ST210" s="23"/>
      <c r="SU210" s="23"/>
      <c r="SV210" s="23"/>
      <c r="SW210" s="23"/>
      <c r="SX210" s="23"/>
      <c r="SY210" s="23"/>
      <c r="SZ210" s="23"/>
      <c r="TA210" s="23"/>
      <c r="TB210" s="23"/>
      <c r="TC210" s="23"/>
      <c r="TD210" s="23"/>
      <c r="TE210" s="23"/>
      <c r="TF210" s="23"/>
      <c r="TG210" s="23"/>
      <c r="TH210" s="23"/>
      <c r="TI210" s="23"/>
      <c r="TJ210" s="23"/>
      <c r="TK210" s="23"/>
      <c r="TL210" s="23"/>
      <c r="TM210" s="23"/>
      <c r="TN210" s="23"/>
      <c r="TO210" s="23"/>
      <c r="TP210" s="23"/>
      <c r="TQ210" s="23"/>
      <c r="TR210" s="23"/>
      <c r="TS210" s="23"/>
      <c r="TT210" s="23"/>
      <c r="TU210" s="23"/>
      <c r="TV210" s="23"/>
      <c r="TW210" s="23"/>
      <c r="TX210" s="23"/>
      <c r="TY210" s="23"/>
      <c r="TZ210" s="23"/>
      <c r="UA210" s="23"/>
      <c r="UB210" s="23"/>
      <c r="UC210" s="23"/>
      <c r="UD210" s="23"/>
      <c r="UE210" s="23"/>
      <c r="UF210" s="23"/>
      <c r="UG210" s="23"/>
      <c r="UH210" s="23"/>
      <c r="UI210" s="23"/>
      <c r="UJ210" s="23"/>
      <c r="UK210" s="23"/>
      <c r="UL210" s="23"/>
      <c r="UM210" s="23"/>
      <c r="UN210" s="23"/>
      <c r="UO210" s="23"/>
      <c r="UP210" s="23"/>
      <c r="UQ210" s="23"/>
      <c r="UR210" s="23"/>
      <c r="US210" s="23"/>
      <c r="UT210" s="23"/>
      <c r="UU210" s="23"/>
      <c r="UV210" s="23"/>
      <c r="UW210" s="23"/>
      <c r="UX210" s="23"/>
      <c r="UY210" s="23"/>
      <c r="UZ210" s="23"/>
      <c r="VA210" s="23"/>
      <c r="VB210" s="23"/>
      <c r="VC210" s="23"/>
      <c r="VD210" s="23"/>
      <c r="VE210" s="23"/>
      <c r="VF210" s="23"/>
      <c r="VG210" s="23"/>
      <c r="VH210" s="23"/>
      <c r="VI210" s="23"/>
      <c r="VJ210" s="23"/>
      <c r="VK210" s="23"/>
      <c r="VL210" s="23"/>
      <c r="VM210" s="23"/>
      <c r="VN210" s="23"/>
      <c r="VO210" s="23"/>
      <c r="VP210" s="23"/>
      <c r="VQ210" s="23"/>
      <c r="VR210" s="23"/>
      <c r="VS210" s="23"/>
      <c r="VT210" s="23"/>
      <c r="VU210" s="23"/>
      <c r="VV210" s="23"/>
      <c r="VW210" s="23"/>
      <c r="VX210" s="23"/>
      <c r="VY210" s="23"/>
      <c r="VZ210" s="23"/>
      <c r="WA210" s="23"/>
      <c r="WB210" s="23"/>
      <c r="WC210" s="23"/>
      <c r="WD210" s="23"/>
      <c r="WE210" s="23"/>
      <c r="WF210" s="23"/>
      <c r="WG210" s="23"/>
      <c r="WH210" s="23"/>
      <c r="WI210" s="23"/>
      <c r="WJ210" s="23"/>
      <c r="WK210" s="23"/>
      <c r="WL210" s="23"/>
      <c r="WM210" s="23"/>
      <c r="WN210" s="23"/>
      <c r="WO210" s="23"/>
      <c r="WP210" s="23"/>
      <c r="WQ210" s="23"/>
      <c r="WR210" s="23"/>
      <c r="WS210" s="23"/>
      <c r="WT210" s="23"/>
      <c r="WU210" s="23"/>
      <c r="WV210" s="23"/>
      <c r="WW210" s="23"/>
      <c r="WX210" s="23"/>
      <c r="WY210" s="23"/>
      <c r="WZ210" s="23"/>
      <c r="XA210" s="23"/>
      <c r="XB210" s="23"/>
      <c r="XC210" s="23"/>
      <c r="XD210" s="23"/>
      <c r="XE210" s="23"/>
      <c r="XF210" s="23"/>
      <c r="XG210" s="23"/>
      <c r="XH210" s="23"/>
      <c r="XI210" s="23"/>
      <c r="XJ210" s="23"/>
      <c r="XK210" s="23"/>
      <c r="XL210" s="23"/>
      <c r="XM210" s="23"/>
      <c r="XN210" s="23"/>
      <c r="XO210" s="23"/>
      <c r="XP210" s="23"/>
      <c r="XQ210" s="23"/>
      <c r="XR210" s="23"/>
      <c r="XS210" s="23"/>
      <c r="XT210" s="23"/>
      <c r="XU210" s="23"/>
      <c r="XV210" s="23"/>
      <c r="XW210" s="23"/>
      <c r="XX210" s="23"/>
      <c r="XY210" s="23"/>
      <c r="XZ210" s="23"/>
      <c r="YA210" s="23"/>
      <c r="YB210" s="23"/>
      <c r="YC210" s="23"/>
      <c r="YD210" s="23"/>
      <c r="YE210" s="23"/>
      <c r="YF210" s="23"/>
      <c r="YG210" s="23"/>
      <c r="YH210" s="23"/>
      <c r="YI210" s="23"/>
      <c r="YJ210" s="23"/>
      <c r="YK210" s="23"/>
      <c r="YL210" s="23"/>
      <c r="YM210" s="23"/>
      <c r="YN210" s="23"/>
      <c r="YO210" s="23"/>
      <c r="YP210" s="23"/>
      <c r="YQ210" s="23"/>
      <c r="YR210" s="23"/>
      <c r="YS210" s="23"/>
      <c r="YT210" s="23"/>
      <c r="YU210" s="23"/>
      <c r="YV210" s="23"/>
      <c r="YW210" s="23"/>
      <c r="YX210" s="23"/>
      <c r="YY210" s="23"/>
      <c r="YZ210" s="23"/>
      <c r="ZA210" s="23"/>
      <c r="ZB210" s="23"/>
      <c r="ZC210" s="23"/>
      <c r="ZD210" s="23"/>
      <c r="ZE210" s="23"/>
      <c r="ZF210" s="23"/>
      <c r="ZG210" s="23"/>
      <c r="ZH210" s="23"/>
    </row>
    <row r="211" spans="1:684" s="20" customFormat="1" ht="13.55" customHeight="1">
      <c r="A211" s="587"/>
      <c r="B211" s="260" t="s">
        <v>8</v>
      </c>
      <c r="C211" s="269">
        <v>71302</v>
      </c>
      <c r="D211" s="71">
        <v>1.2689578361177407</v>
      </c>
      <c r="E211" s="620">
        <v>260</v>
      </c>
      <c r="F211" s="674" t="s">
        <v>396</v>
      </c>
      <c r="G211" s="80">
        <v>0</v>
      </c>
      <c r="H211" s="71" t="s">
        <v>445</v>
      </c>
      <c r="I211" s="80">
        <v>36</v>
      </c>
      <c r="J211" s="71"/>
      <c r="K211" s="249">
        <v>1</v>
      </c>
      <c r="L211" s="71"/>
      <c r="M211" s="249">
        <v>0</v>
      </c>
      <c r="N211" s="71"/>
      <c r="O211" s="80"/>
      <c r="P211" s="71"/>
      <c r="Q211" s="252"/>
      <c r="R211" s="71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  <c r="IW211" s="23"/>
      <c r="IX211" s="23"/>
      <c r="IY211" s="23"/>
      <c r="IZ211" s="23"/>
      <c r="JA211" s="23"/>
      <c r="JB211" s="23"/>
      <c r="JC211" s="23"/>
      <c r="JD211" s="23"/>
      <c r="JE211" s="23"/>
      <c r="JF211" s="23"/>
      <c r="JG211" s="23"/>
      <c r="JH211" s="23"/>
      <c r="JI211" s="23"/>
      <c r="JJ211" s="23"/>
      <c r="JK211" s="23"/>
      <c r="JL211" s="23"/>
      <c r="JM211" s="23"/>
      <c r="JN211" s="23"/>
      <c r="JO211" s="23"/>
      <c r="JP211" s="23"/>
      <c r="JQ211" s="23"/>
      <c r="JR211" s="23"/>
      <c r="JS211" s="23"/>
      <c r="JT211" s="23"/>
      <c r="JU211" s="23"/>
      <c r="JV211" s="23"/>
      <c r="JW211" s="23"/>
      <c r="JX211" s="23"/>
      <c r="JY211" s="23"/>
      <c r="JZ211" s="23"/>
      <c r="KA211" s="23"/>
      <c r="KB211" s="23"/>
      <c r="KC211" s="23"/>
      <c r="KD211" s="23"/>
      <c r="KE211" s="23"/>
      <c r="KF211" s="23"/>
      <c r="KG211" s="23"/>
      <c r="KH211" s="23"/>
      <c r="KI211" s="23"/>
      <c r="KJ211" s="23"/>
      <c r="KK211" s="23"/>
      <c r="KL211" s="23"/>
      <c r="KM211" s="23"/>
      <c r="KN211" s="23"/>
      <c r="KO211" s="23"/>
      <c r="KP211" s="23"/>
      <c r="KQ211" s="23"/>
      <c r="KR211" s="23"/>
      <c r="KS211" s="23"/>
      <c r="KT211" s="23"/>
      <c r="KU211" s="23"/>
      <c r="KV211" s="23"/>
      <c r="KW211" s="23"/>
      <c r="KX211" s="23"/>
      <c r="KY211" s="23"/>
      <c r="KZ211" s="23"/>
      <c r="LA211" s="23"/>
      <c r="LB211" s="23"/>
      <c r="LC211" s="23"/>
      <c r="LD211" s="23"/>
      <c r="LE211" s="23"/>
      <c r="LF211" s="23"/>
      <c r="LG211" s="23"/>
      <c r="LH211" s="23"/>
      <c r="LI211" s="23"/>
      <c r="LJ211" s="23"/>
      <c r="LK211" s="23"/>
      <c r="LL211" s="23"/>
      <c r="LM211" s="23"/>
      <c r="LN211" s="23"/>
      <c r="LO211" s="23"/>
      <c r="LP211" s="23"/>
      <c r="LQ211" s="23"/>
      <c r="LR211" s="23"/>
      <c r="LS211" s="23"/>
      <c r="LT211" s="23"/>
      <c r="LU211" s="23"/>
      <c r="LV211" s="23"/>
      <c r="LW211" s="23"/>
      <c r="LX211" s="23"/>
      <c r="LY211" s="23"/>
      <c r="LZ211" s="23"/>
      <c r="MA211" s="23"/>
      <c r="MB211" s="23"/>
      <c r="MC211" s="23"/>
      <c r="MD211" s="23"/>
      <c r="ME211" s="23"/>
      <c r="MF211" s="23"/>
      <c r="MG211" s="23"/>
      <c r="MH211" s="23"/>
      <c r="MI211" s="23"/>
      <c r="MJ211" s="23"/>
      <c r="MK211" s="23"/>
      <c r="ML211" s="23"/>
      <c r="MM211" s="23"/>
      <c r="MN211" s="23"/>
      <c r="MO211" s="23"/>
      <c r="MP211" s="23"/>
      <c r="MQ211" s="23"/>
      <c r="MR211" s="23"/>
      <c r="MS211" s="23"/>
      <c r="MT211" s="23"/>
      <c r="MU211" s="23"/>
      <c r="MV211" s="23"/>
      <c r="MW211" s="23"/>
      <c r="MX211" s="23"/>
      <c r="MY211" s="23"/>
      <c r="MZ211" s="23"/>
      <c r="NA211" s="23"/>
      <c r="NB211" s="23"/>
      <c r="NC211" s="23"/>
      <c r="ND211" s="23"/>
      <c r="NE211" s="23"/>
      <c r="NF211" s="23"/>
      <c r="NG211" s="23"/>
      <c r="NH211" s="23"/>
      <c r="NI211" s="23"/>
      <c r="NJ211" s="23"/>
      <c r="NK211" s="23"/>
      <c r="NL211" s="23"/>
      <c r="NM211" s="23"/>
      <c r="NN211" s="23"/>
      <c r="NO211" s="23"/>
      <c r="NP211" s="23"/>
      <c r="NQ211" s="23"/>
      <c r="NR211" s="23"/>
      <c r="NS211" s="23"/>
      <c r="NT211" s="23"/>
      <c r="NU211" s="23"/>
      <c r="NV211" s="23"/>
      <c r="NW211" s="23"/>
      <c r="NX211" s="23"/>
      <c r="NY211" s="23"/>
      <c r="NZ211" s="23"/>
      <c r="OA211" s="23"/>
      <c r="OB211" s="23"/>
      <c r="OC211" s="23"/>
      <c r="OD211" s="23"/>
      <c r="OE211" s="23"/>
      <c r="OF211" s="23"/>
      <c r="OG211" s="23"/>
      <c r="OH211" s="23"/>
      <c r="OI211" s="23"/>
      <c r="OJ211" s="23"/>
      <c r="OK211" s="23"/>
      <c r="OL211" s="23"/>
      <c r="OM211" s="23"/>
      <c r="ON211" s="23"/>
      <c r="OO211" s="23"/>
      <c r="OP211" s="23"/>
      <c r="OQ211" s="23"/>
      <c r="OR211" s="23"/>
      <c r="OS211" s="23"/>
      <c r="OT211" s="23"/>
      <c r="OU211" s="23"/>
      <c r="OV211" s="23"/>
      <c r="OW211" s="23"/>
      <c r="OX211" s="23"/>
      <c r="OY211" s="23"/>
      <c r="OZ211" s="23"/>
      <c r="PA211" s="23"/>
      <c r="PB211" s="23"/>
      <c r="PC211" s="23"/>
      <c r="PD211" s="23"/>
      <c r="PE211" s="23"/>
      <c r="PF211" s="23"/>
      <c r="PG211" s="23"/>
      <c r="PH211" s="23"/>
      <c r="PI211" s="23"/>
      <c r="PJ211" s="23"/>
      <c r="PK211" s="23"/>
      <c r="PL211" s="23"/>
      <c r="PM211" s="23"/>
      <c r="PN211" s="23"/>
      <c r="PO211" s="23"/>
      <c r="PP211" s="23"/>
      <c r="PQ211" s="23"/>
      <c r="PR211" s="23"/>
      <c r="PS211" s="23"/>
      <c r="PT211" s="23"/>
      <c r="PU211" s="23"/>
      <c r="PV211" s="23"/>
      <c r="PW211" s="23"/>
      <c r="PX211" s="23"/>
      <c r="PY211" s="23"/>
      <c r="PZ211" s="23"/>
      <c r="QA211" s="23"/>
      <c r="QB211" s="23"/>
      <c r="QC211" s="23"/>
      <c r="QD211" s="23"/>
      <c r="QE211" s="23"/>
      <c r="QF211" s="23"/>
      <c r="QG211" s="23"/>
      <c r="QH211" s="23"/>
      <c r="QI211" s="23"/>
      <c r="QJ211" s="23"/>
      <c r="QK211" s="23"/>
      <c r="QL211" s="23"/>
      <c r="QM211" s="23"/>
      <c r="QN211" s="23"/>
      <c r="QO211" s="23"/>
      <c r="QP211" s="23"/>
      <c r="QQ211" s="23"/>
      <c r="QR211" s="23"/>
      <c r="QS211" s="23"/>
      <c r="QT211" s="23"/>
      <c r="QU211" s="23"/>
      <c r="QV211" s="23"/>
      <c r="QW211" s="23"/>
      <c r="QX211" s="23"/>
      <c r="QY211" s="23"/>
      <c r="QZ211" s="23"/>
      <c r="RA211" s="23"/>
      <c r="RB211" s="23"/>
      <c r="RC211" s="23"/>
      <c r="RD211" s="23"/>
      <c r="RE211" s="23"/>
      <c r="RF211" s="23"/>
      <c r="RG211" s="23"/>
      <c r="RH211" s="23"/>
      <c r="RI211" s="23"/>
      <c r="RJ211" s="23"/>
      <c r="RK211" s="23"/>
      <c r="RL211" s="23"/>
      <c r="RM211" s="23"/>
      <c r="RN211" s="23"/>
      <c r="RO211" s="23"/>
      <c r="RP211" s="23"/>
      <c r="RQ211" s="23"/>
      <c r="RR211" s="23"/>
      <c r="RS211" s="23"/>
      <c r="RT211" s="23"/>
      <c r="RU211" s="23"/>
      <c r="RV211" s="23"/>
      <c r="RW211" s="23"/>
      <c r="RX211" s="23"/>
      <c r="RY211" s="23"/>
      <c r="RZ211" s="23"/>
      <c r="SA211" s="23"/>
      <c r="SB211" s="23"/>
      <c r="SC211" s="23"/>
      <c r="SD211" s="23"/>
      <c r="SE211" s="23"/>
      <c r="SF211" s="23"/>
      <c r="SG211" s="23"/>
      <c r="SH211" s="23"/>
      <c r="SI211" s="23"/>
      <c r="SJ211" s="23"/>
      <c r="SK211" s="23"/>
      <c r="SL211" s="23"/>
      <c r="SM211" s="23"/>
      <c r="SN211" s="23"/>
      <c r="SO211" s="23"/>
      <c r="SP211" s="23"/>
      <c r="SQ211" s="23"/>
      <c r="SR211" s="23"/>
      <c r="SS211" s="23"/>
      <c r="ST211" s="23"/>
      <c r="SU211" s="23"/>
      <c r="SV211" s="23"/>
      <c r="SW211" s="23"/>
      <c r="SX211" s="23"/>
      <c r="SY211" s="23"/>
      <c r="SZ211" s="23"/>
      <c r="TA211" s="23"/>
      <c r="TB211" s="23"/>
      <c r="TC211" s="23"/>
      <c r="TD211" s="23"/>
      <c r="TE211" s="23"/>
      <c r="TF211" s="23"/>
      <c r="TG211" s="23"/>
      <c r="TH211" s="23"/>
      <c r="TI211" s="23"/>
      <c r="TJ211" s="23"/>
      <c r="TK211" s="23"/>
      <c r="TL211" s="23"/>
      <c r="TM211" s="23"/>
      <c r="TN211" s="23"/>
      <c r="TO211" s="23"/>
      <c r="TP211" s="23"/>
      <c r="TQ211" s="23"/>
      <c r="TR211" s="23"/>
      <c r="TS211" s="23"/>
      <c r="TT211" s="23"/>
      <c r="TU211" s="23"/>
      <c r="TV211" s="23"/>
      <c r="TW211" s="23"/>
      <c r="TX211" s="23"/>
      <c r="TY211" s="23"/>
      <c r="TZ211" s="23"/>
      <c r="UA211" s="23"/>
      <c r="UB211" s="23"/>
      <c r="UC211" s="23"/>
      <c r="UD211" s="23"/>
      <c r="UE211" s="23"/>
      <c r="UF211" s="23"/>
      <c r="UG211" s="23"/>
      <c r="UH211" s="23"/>
      <c r="UI211" s="23"/>
      <c r="UJ211" s="23"/>
      <c r="UK211" s="23"/>
      <c r="UL211" s="23"/>
      <c r="UM211" s="23"/>
      <c r="UN211" s="23"/>
      <c r="UO211" s="23"/>
      <c r="UP211" s="23"/>
      <c r="UQ211" s="23"/>
      <c r="UR211" s="23"/>
      <c r="US211" s="23"/>
      <c r="UT211" s="23"/>
      <c r="UU211" s="23"/>
      <c r="UV211" s="23"/>
      <c r="UW211" s="23"/>
      <c r="UX211" s="23"/>
      <c r="UY211" s="23"/>
      <c r="UZ211" s="23"/>
      <c r="VA211" s="23"/>
      <c r="VB211" s="23"/>
      <c r="VC211" s="23"/>
      <c r="VD211" s="23"/>
      <c r="VE211" s="23"/>
      <c r="VF211" s="23"/>
      <c r="VG211" s="23"/>
      <c r="VH211" s="23"/>
      <c r="VI211" s="23"/>
      <c r="VJ211" s="23"/>
      <c r="VK211" s="23"/>
      <c r="VL211" s="23"/>
      <c r="VM211" s="23"/>
      <c r="VN211" s="23"/>
      <c r="VO211" s="23"/>
      <c r="VP211" s="23"/>
      <c r="VQ211" s="23"/>
      <c r="VR211" s="23"/>
      <c r="VS211" s="23"/>
      <c r="VT211" s="23"/>
      <c r="VU211" s="23"/>
      <c r="VV211" s="23"/>
      <c r="VW211" s="23"/>
      <c r="VX211" s="23"/>
      <c r="VY211" s="23"/>
      <c r="VZ211" s="23"/>
      <c r="WA211" s="23"/>
      <c r="WB211" s="23"/>
      <c r="WC211" s="23"/>
      <c r="WD211" s="23"/>
      <c r="WE211" s="23"/>
      <c r="WF211" s="23"/>
      <c r="WG211" s="23"/>
      <c r="WH211" s="23"/>
      <c r="WI211" s="23"/>
      <c r="WJ211" s="23"/>
      <c r="WK211" s="23"/>
      <c r="WL211" s="23"/>
      <c r="WM211" s="23"/>
      <c r="WN211" s="23"/>
      <c r="WO211" s="23"/>
      <c r="WP211" s="23"/>
      <c r="WQ211" s="23"/>
      <c r="WR211" s="23"/>
      <c r="WS211" s="23"/>
      <c r="WT211" s="23"/>
      <c r="WU211" s="23"/>
      <c r="WV211" s="23"/>
      <c r="WW211" s="23"/>
      <c r="WX211" s="23"/>
      <c r="WY211" s="23"/>
      <c r="WZ211" s="23"/>
      <c r="XA211" s="23"/>
      <c r="XB211" s="23"/>
      <c r="XC211" s="23"/>
      <c r="XD211" s="23"/>
      <c r="XE211" s="23"/>
      <c r="XF211" s="23"/>
      <c r="XG211" s="23"/>
      <c r="XH211" s="23"/>
      <c r="XI211" s="23"/>
      <c r="XJ211" s="23"/>
      <c r="XK211" s="23"/>
      <c r="XL211" s="23"/>
      <c r="XM211" s="23"/>
      <c r="XN211" s="23"/>
      <c r="XO211" s="23"/>
      <c r="XP211" s="23"/>
      <c r="XQ211" s="23"/>
      <c r="XR211" s="23"/>
      <c r="XS211" s="23"/>
      <c r="XT211" s="23"/>
      <c r="XU211" s="23"/>
      <c r="XV211" s="23"/>
      <c r="XW211" s="23"/>
      <c r="XX211" s="23"/>
      <c r="XY211" s="23"/>
      <c r="XZ211" s="23"/>
      <c r="YA211" s="23"/>
      <c r="YB211" s="23"/>
      <c r="YC211" s="23"/>
      <c r="YD211" s="23"/>
      <c r="YE211" s="23"/>
      <c r="YF211" s="23"/>
      <c r="YG211" s="23"/>
      <c r="YH211" s="23"/>
      <c r="YI211" s="23"/>
      <c r="YJ211" s="23"/>
      <c r="YK211" s="23"/>
      <c r="YL211" s="23"/>
      <c r="YM211" s="23"/>
      <c r="YN211" s="23"/>
      <c r="YO211" s="23"/>
      <c r="YP211" s="23"/>
      <c r="YQ211" s="23"/>
      <c r="YR211" s="23"/>
      <c r="YS211" s="23"/>
      <c r="YT211" s="23"/>
      <c r="YU211" s="23"/>
      <c r="YV211" s="23"/>
      <c r="YW211" s="23"/>
      <c r="YX211" s="23"/>
      <c r="YY211" s="23"/>
      <c r="YZ211" s="23"/>
      <c r="ZA211" s="23"/>
      <c r="ZB211" s="23"/>
      <c r="ZC211" s="23"/>
      <c r="ZD211" s="23"/>
      <c r="ZE211" s="23"/>
      <c r="ZF211" s="23"/>
      <c r="ZG211" s="23"/>
      <c r="ZH211" s="23"/>
    </row>
    <row r="212" spans="1:684" s="20" customFormat="1" ht="13.55" customHeight="1">
      <c r="A212" s="587"/>
      <c r="B212" s="260" t="s">
        <v>9</v>
      </c>
      <c r="C212" s="269">
        <v>75416</v>
      </c>
      <c r="D212" s="71">
        <v>0.9950267181630601</v>
      </c>
      <c r="E212" s="620"/>
      <c r="F212" s="675"/>
      <c r="G212" s="80">
        <v>0</v>
      </c>
      <c r="H212" s="71" t="s">
        <v>445</v>
      </c>
      <c r="I212" s="80">
        <v>30</v>
      </c>
      <c r="J212" s="71">
        <v>0.875</v>
      </c>
      <c r="K212" s="249">
        <v>0</v>
      </c>
      <c r="L212" s="71" t="s">
        <v>445</v>
      </c>
      <c r="M212" s="249">
        <v>19</v>
      </c>
      <c r="N212" s="71"/>
      <c r="O212" s="80"/>
      <c r="P212" s="71"/>
      <c r="Q212" s="252"/>
      <c r="R212" s="71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  <c r="IO212" s="23"/>
      <c r="IP212" s="23"/>
      <c r="IQ212" s="23"/>
      <c r="IR212" s="23"/>
      <c r="IS212" s="23"/>
      <c r="IT212" s="23"/>
      <c r="IU212" s="23"/>
      <c r="IV212" s="23"/>
      <c r="IW212" s="23"/>
      <c r="IX212" s="23"/>
      <c r="IY212" s="23"/>
      <c r="IZ212" s="23"/>
      <c r="JA212" s="23"/>
      <c r="JB212" s="23"/>
      <c r="JC212" s="23"/>
      <c r="JD212" s="23"/>
      <c r="JE212" s="23"/>
      <c r="JF212" s="23"/>
      <c r="JG212" s="23"/>
      <c r="JH212" s="23"/>
      <c r="JI212" s="23"/>
      <c r="JJ212" s="23"/>
      <c r="JK212" s="23"/>
      <c r="JL212" s="23"/>
      <c r="JM212" s="23"/>
      <c r="JN212" s="23"/>
      <c r="JO212" s="23"/>
      <c r="JP212" s="23"/>
      <c r="JQ212" s="23"/>
      <c r="JR212" s="23"/>
      <c r="JS212" s="23"/>
      <c r="JT212" s="23"/>
      <c r="JU212" s="23"/>
      <c r="JV212" s="23"/>
      <c r="JW212" s="23"/>
      <c r="JX212" s="23"/>
      <c r="JY212" s="23"/>
      <c r="JZ212" s="23"/>
      <c r="KA212" s="23"/>
      <c r="KB212" s="23"/>
      <c r="KC212" s="23"/>
      <c r="KD212" s="23"/>
      <c r="KE212" s="23"/>
      <c r="KF212" s="23"/>
      <c r="KG212" s="23"/>
      <c r="KH212" s="23"/>
      <c r="KI212" s="23"/>
      <c r="KJ212" s="23"/>
      <c r="KK212" s="23"/>
      <c r="KL212" s="23"/>
      <c r="KM212" s="23"/>
      <c r="KN212" s="23"/>
      <c r="KO212" s="23"/>
      <c r="KP212" s="23"/>
      <c r="KQ212" s="23"/>
      <c r="KR212" s="23"/>
      <c r="KS212" s="23"/>
      <c r="KT212" s="23"/>
      <c r="KU212" s="23"/>
      <c r="KV212" s="23"/>
      <c r="KW212" s="23"/>
      <c r="KX212" s="23"/>
      <c r="KY212" s="23"/>
      <c r="KZ212" s="23"/>
      <c r="LA212" s="23"/>
      <c r="LB212" s="23"/>
      <c r="LC212" s="23"/>
      <c r="LD212" s="23"/>
      <c r="LE212" s="23"/>
      <c r="LF212" s="23"/>
      <c r="LG212" s="23"/>
      <c r="LH212" s="23"/>
      <c r="LI212" s="23"/>
      <c r="LJ212" s="23"/>
      <c r="LK212" s="23"/>
      <c r="LL212" s="23"/>
      <c r="LM212" s="23"/>
      <c r="LN212" s="23"/>
      <c r="LO212" s="23"/>
      <c r="LP212" s="23"/>
      <c r="LQ212" s="23"/>
      <c r="LR212" s="23"/>
      <c r="LS212" s="23"/>
      <c r="LT212" s="23"/>
      <c r="LU212" s="23"/>
      <c r="LV212" s="23"/>
      <c r="LW212" s="23"/>
      <c r="LX212" s="23"/>
      <c r="LY212" s="23"/>
      <c r="LZ212" s="23"/>
      <c r="MA212" s="23"/>
      <c r="MB212" s="23"/>
      <c r="MC212" s="23"/>
      <c r="MD212" s="23"/>
      <c r="ME212" s="23"/>
      <c r="MF212" s="23"/>
      <c r="MG212" s="23"/>
      <c r="MH212" s="23"/>
      <c r="MI212" s="23"/>
      <c r="MJ212" s="23"/>
      <c r="MK212" s="23"/>
      <c r="ML212" s="23"/>
      <c r="MM212" s="23"/>
      <c r="MN212" s="23"/>
      <c r="MO212" s="23"/>
      <c r="MP212" s="23"/>
      <c r="MQ212" s="23"/>
      <c r="MR212" s="23"/>
      <c r="MS212" s="23"/>
      <c r="MT212" s="23"/>
      <c r="MU212" s="23"/>
      <c r="MV212" s="23"/>
      <c r="MW212" s="23"/>
      <c r="MX212" s="23"/>
      <c r="MY212" s="23"/>
      <c r="MZ212" s="23"/>
      <c r="NA212" s="23"/>
      <c r="NB212" s="23"/>
      <c r="NC212" s="23"/>
      <c r="ND212" s="23"/>
      <c r="NE212" s="23"/>
      <c r="NF212" s="23"/>
      <c r="NG212" s="23"/>
      <c r="NH212" s="23"/>
      <c r="NI212" s="23"/>
      <c r="NJ212" s="23"/>
      <c r="NK212" s="23"/>
      <c r="NL212" s="23"/>
      <c r="NM212" s="23"/>
      <c r="NN212" s="23"/>
      <c r="NO212" s="23"/>
      <c r="NP212" s="23"/>
      <c r="NQ212" s="23"/>
      <c r="NR212" s="23"/>
      <c r="NS212" s="23"/>
      <c r="NT212" s="23"/>
      <c r="NU212" s="23"/>
      <c r="NV212" s="23"/>
      <c r="NW212" s="23"/>
      <c r="NX212" s="23"/>
      <c r="NY212" s="23"/>
      <c r="NZ212" s="23"/>
      <c r="OA212" s="23"/>
      <c r="OB212" s="23"/>
      <c r="OC212" s="23"/>
      <c r="OD212" s="23"/>
      <c r="OE212" s="23"/>
      <c r="OF212" s="23"/>
      <c r="OG212" s="23"/>
      <c r="OH212" s="23"/>
      <c r="OI212" s="23"/>
      <c r="OJ212" s="23"/>
      <c r="OK212" s="23"/>
      <c r="OL212" s="23"/>
      <c r="OM212" s="23"/>
      <c r="ON212" s="23"/>
      <c r="OO212" s="23"/>
      <c r="OP212" s="23"/>
      <c r="OQ212" s="23"/>
      <c r="OR212" s="23"/>
      <c r="OS212" s="23"/>
      <c r="OT212" s="23"/>
      <c r="OU212" s="23"/>
      <c r="OV212" s="23"/>
      <c r="OW212" s="23"/>
      <c r="OX212" s="23"/>
      <c r="OY212" s="23"/>
      <c r="OZ212" s="23"/>
      <c r="PA212" s="23"/>
      <c r="PB212" s="23"/>
      <c r="PC212" s="23"/>
      <c r="PD212" s="23"/>
      <c r="PE212" s="23"/>
      <c r="PF212" s="23"/>
      <c r="PG212" s="23"/>
      <c r="PH212" s="23"/>
      <c r="PI212" s="23"/>
      <c r="PJ212" s="23"/>
      <c r="PK212" s="23"/>
      <c r="PL212" s="23"/>
      <c r="PM212" s="23"/>
      <c r="PN212" s="23"/>
      <c r="PO212" s="23"/>
      <c r="PP212" s="23"/>
      <c r="PQ212" s="23"/>
      <c r="PR212" s="23"/>
      <c r="PS212" s="23"/>
      <c r="PT212" s="23"/>
      <c r="PU212" s="23"/>
      <c r="PV212" s="23"/>
      <c r="PW212" s="23"/>
      <c r="PX212" s="23"/>
      <c r="PY212" s="23"/>
      <c r="PZ212" s="23"/>
      <c r="QA212" s="23"/>
      <c r="QB212" s="23"/>
      <c r="QC212" s="23"/>
      <c r="QD212" s="23"/>
      <c r="QE212" s="23"/>
      <c r="QF212" s="23"/>
      <c r="QG212" s="23"/>
      <c r="QH212" s="23"/>
      <c r="QI212" s="23"/>
      <c r="QJ212" s="23"/>
      <c r="QK212" s="23"/>
      <c r="QL212" s="23"/>
      <c r="QM212" s="23"/>
      <c r="QN212" s="23"/>
      <c r="QO212" s="23"/>
      <c r="QP212" s="23"/>
      <c r="QQ212" s="23"/>
      <c r="QR212" s="23"/>
      <c r="QS212" s="23"/>
      <c r="QT212" s="23"/>
      <c r="QU212" s="23"/>
      <c r="QV212" s="23"/>
      <c r="QW212" s="23"/>
      <c r="QX212" s="23"/>
      <c r="QY212" s="23"/>
      <c r="QZ212" s="23"/>
      <c r="RA212" s="23"/>
      <c r="RB212" s="23"/>
      <c r="RC212" s="23"/>
      <c r="RD212" s="23"/>
      <c r="RE212" s="23"/>
      <c r="RF212" s="23"/>
      <c r="RG212" s="23"/>
      <c r="RH212" s="23"/>
      <c r="RI212" s="23"/>
      <c r="RJ212" s="23"/>
      <c r="RK212" s="23"/>
      <c r="RL212" s="23"/>
      <c r="RM212" s="23"/>
      <c r="RN212" s="23"/>
      <c r="RO212" s="23"/>
      <c r="RP212" s="23"/>
      <c r="RQ212" s="23"/>
      <c r="RR212" s="23"/>
      <c r="RS212" s="23"/>
      <c r="RT212" s="23"/>
      <c r="RU212" s="23"/>
      <c r="RV212" s="23"/>
      <c r="RW212" s="23"/>
      <c r="RX212" s="23"/>
      <c r="RY212" s="23"/>
      <c r="RZ212" s="23"/>
      <c r="SA212" s="23"/>
      <c r="SB212" s="23"/>
      <c r="SC212" s="23"/>
      <c r="SD212" s="23"/>
      <c r="SE212" s="23"/>
      <c r="SF212" s="23"/>
      <c r="SG212" s="23"/>
      <c r="SH212" s="23"/>
      <c r="SI212" s="23"/>
      <c r="SJ212" s="23"/>
      <c r="SK212" s="23"/>
      <c r="SL212" s="23"/>
      <c r="SM212" s="23"/>
      <c r="SN212" s="23"/>
      <c r="SO212" s="23"/>
      <c r="SP212" s="23"/>
      <c r="SQ212" s="23"/>
      <c r="SR212" s="23"/>
      <c r="SS212" s="23"/>
      <c r="ST212" s="23"/>
      <c r="SU212" s="23"/>
      <c r="SV212" s="23"/>
      <c r="SW212" s="23"/>
      <c r="SX212" s="23"/>
      <c r="SY212" s="23"/>
      <c r="SZ212" s="23"/>
      <c r="TA212" s="23"/>
      <c r="TB212" s="23"/>
      <c r="TC212" s="23"/>
      <c r="TD212" s="23"/>
      <c r="TE212" s="23"/>
      <c r="TF212" s="23"/>
      <c r="TG212" s="23"/>
      <c r="TH212" s="23"/>
      <c r="TI212" s="23"/>
      <c r="TJ212" s="23"/>
      <c r="TK212" s="23"/>
      <c r="TL212" s="23"/>
      <c r="TM212" s="23"/>
      <c r="TN212" s="23"/>
      <c r="TO212" s="23"/>
      <c r="TP212" s="23"/>
      <c r="TQ212" s="23"/>
      <c r="TR212" s="23"/>
      <c r="TS212" s="23"/>
      <c r="TT212" s="23"/>
      <c r="TU212" s="23"/>
      <c r="TV212" s="23"/>
      <c r="TW212" s="23"/>
      <c r="TX212" s="23"/>
      <c r="TY212" s="23"/>
      <c r="TZ212" s="23"/>
      <c r="UA212" s="23"/>
      <c r="UB212" s="23"/>
      <c r="UC212" s="23"/>
      <c r="UD212" s="23"/>
      <c r="UE212" s="23"/>
      <c r="UF212" s="23"/>
      <c r="UG212" s="23"/>
      <c r="UH212" s="23"/>
      <c r="UI212" s="23"/>
      <c r="UJ212" s="23"/>
      <c r="UK212" s="23"/>
      <c r="UL212" s="23"/>
      <c r="UM212" s="23"/>
      <c r="UN212" s="23"/>
      <c r="UO212" s="23"/>
      <c r="UP212" s="23"/>
      <c r="UQ212" s="23"/>
      <c r="UR212" s="23"/>
      <c r="US212" s="23"/>
      <c r="UT212" s="23"/>
      <c r="UU212" s="23"/>
      <c r="UV212" s="23"/>
      <c r="UW212" s="23"/>
      <c r="UX212" s="23"/>
      <c r="UY212" s="23"/>
      <c r="UZ212" s="23"/>
      <c r="VA212" s="23"/>
      <c r="VB212" s="23"/>
      <c r="VC212" s="23"/>
      <c r="VD212" s="23"/>
      <c r="VE212" s="23"/>
      <c r="VF212" s="23"/>
      <c r="VG212" s="23"/>
      <c r="VH212" s="23"/>
      <c r="VI212" s="23"/>
      <c r="VJ212" s="23"/>
      <c r="VK212" s="23"/>
      <c r="VL212" s="23"/>
      <c r="VM212" s="23"/>
      <c r="VN212" s="23"/>
      <c r="VO212" s="23"/>
      <c r="VP212" s="23"/>
      <c r="VQ212" s="23"/>
      <c r="VR212" s="23"/>
      <c r="VS212" s="23"/>
      <c r="VT212" s="23"/>
      <c r="VU212" s="23"/>
      <c r="VV212" s="23"/>
      <c r="VW212" s="23"/>
      <c r="VX212" s="23"/>
      <c r="VY212" s="23"/>
      <c r="VZ212" s="23"/>
      <c r="WA212" s="23"/>
      <c r="WB212" s="23"/>
      <c r="WC212" s="23"/>
      <c r="WD212" s="23"/>
      <c r="WE212" s="23"/>
      <c r="WF212" s="23"/>
      <c r="WG212" s="23"/>
      <c r="WH212" s="23"/>
      <c r="WI212" s="23"/>
      <c r="WJ212" s="23"/>
      <c r="WK212" s="23"/>
      <c r="WL212" s="23"/>
      <c r="WM212" s="23"/>
      <c r="WN212" s="23"/>
      <c r="WO212" s="23"/>
      <c r="WP212" s="23"/>
      <c r="WQ212" s="23"/>
      <c r="WR212" s="23"/>
      <c r="WS212" s="23"/>
      <c r="WT212" s="23"/>
      <c r="WU212" s="23"/>
      <c r="WV212" s="23"/>
      <c r="WW212" s="23"/>
      <c r="WX212" s="23"/>
      <c r="WY212" s="23"/>
      <c r="WZ212" s="23"/>
      <c r="XA212" s="23"/>
      <c r="XB212" s="23"/>
      <c r="XC212" s="23"/>
      <c r="XD212" s="23"/>
      <c r="XE212" s="23"/>
      <c r="XF212" s="23"/>
      <c r="XG212" s="23"/>
      <c r="XH212" s="23"/>
      <c r="XI212" s="23"/>
      <c r="XJ212" s="23"/>
      <c r="XK212" s="23"/>
      <c r="XL212" s="23"/>
      <c r="XM212" s="23"/>
      <c r="XN212" s="23"/>
      <c r="XO212" s="23"/>
      <c r="XP212" s="23"/>
      <c r="XQ212" s="23"/>
      <c r="XR212" s="23"/>
      <c r="XS212" s="23"/>
      <c r="XT212" s="23"/>
      <c r="XU212" s="23"/>
      <c r="XV212" s="23"/>
      <c r="XW212" s="23"/>
      <c r="XX212" s="23"/>
      <c r="XY212" s="23"/>
      <c r="XZ212" s="23"/>
      <c r="YA212" s="23"/>
      <c r="YB212" s="23"/>
      <c r="YC212" s="23"/>
      <c r="YD212" s="23"/>
      <c r="YE212" s="23"/>
      <c r="YF212" s="23"/>
      <c r="YG212" s="23"/>
      <c r="YH212" s="23"/>
      <c r="YI212" s="23"/>
      <c r="YJ212" s="23"/>
      <c r="YK212" s="23"/>
      <c r="YL212" s="23"/>
      <c r="YM212" s="23"/>
      <c r="YN212" s="23"/>
      <c r="YO212" s="23"/>
      <c r="YP212" s="23"/>
      <c r="YQ212" s="23"/>
      <c r="YR212" s="23"/>
      <c r="YS212" s="23"/>
      <c r="YT212" s="23"/>
      <c r="YU212" s="23"/>
      <c r="YV212" s="23"/>
      <c r="YW212" s="23"/>
      <c r="YX212" s="23"/>
      <c r="YY212" s="23"/>
      <c r="YZ212" s="23"/>
      <c r="ZA212" s="23"/>
      <c r="ZB212" s="23"/>
      <c r="ZC212" s="23"/>
      <c r="ZD212" s="23"/>
      <c r="ZE212" s="23"/>
      <c r="ZF212" s="23"/>
      <c r="ZG212" s="23"/>
      <c r="ZH212" s="23"/>
    </row>
    <row r="213" spans="1:684" s="20" customFormat="1" ht="13.55" customHeight="1">
      <c r="A213" s="587"/>
      <c r="B213" s="260" t="s">
        <v>202</v>
      </c>
      <c r="C213" s="269">
        <v>79446</v>
      </c>
      <c r="D213" s="71">
        <v>0.64304179678613527</v>
      </c>
      <c r="E213" s="620"/>
      <c r="F213" s="675"/>
      <c r="G213" s="80">
        <v>0</v>
      </c>
      <c r="H213" s="71" t="s">
        <v>445</v>
      </c>
      <c r="I213" s="80">
        <v>15</v>
      </c>
      <c r="J213" s="71">
        <v>14</v>
      </c>
      <c r="K213" s="249">
        <v>0</v>
      </c>
      <c r="L213" s="71" t="s">
        <v>445</v>
      </c>
      <c r="M213" s="249">
        <v>10</v>
      </c>
      <c r="N213" s="71"/>
      <c r="O213" s="80"/>
      <c r="P213" s="71"/>
      <c r="Q213" s="252"/>
      <c r="R213" s="71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  <c r="IV213" s="23"/>
      <c r="IW213" s="23"/>
      <c r="IX213" s="23"/>
      <c r="IY213" s="23"/>
      <c r="IZ213" s="23"/>
      <c r="JA213" s="23"/>
      <c r="JB213" s="23"/>
      <c r="JC213" s="23"/>
      <c r="JD213" s="23"/>
      <c r="JE213" s="23"/>
      <c r="JF213" s="23"/>
      <c r="JG213" s="23"/>
      <c r="JH213" s="23"/>
      <c r="JI213" s="23"/>
      <c r="JJ213" s="23"/>
      <c r="JK213" s="23"/>
      <c r="JL213" s="23"/>
      <c r="JM213" s="23"/>
      <c r="JN213" s="23"/>
      <c r="JO213" s="23"/>
      <c r="JP213" s="23"/>
      <c r="JQ213" s="23"/>
      <c r="JR213" s="23"/>
      <c r="JS213" s="23"/>
      <c r="JT213" s="23"/>
      <c r="JU213" s="23"/>
      <c r="JV213" s="23"/>
      <c r="JW213" s="23"/>
      <c r="JX213" s="23"/>
      <c r="JY213" s="23"/>
      <c r="JZ213" s="23"/>
      <c r="KA213" s="23"/>
      <c r="KB213" s="23"/>
      <c r="KC213" s="23"/>
      <c r="KD213" s="23"/>
      <c r="KE213" s="23"/>
      <c r="KF213" s="23"/>
      <c r="KG213" s="23"/>
      <c r="KH213" s="23"/>
      <c r="KI213" s="23"/>
      <c r="KJ213" s="23"/>
      <c r="KK213" s="23"/>
      <c r="KL213" s="23"/>
      <c r="KM213" s="23"/>
      <c r="KN213" s="23"/>
      <c r="KO213" s="23"/>
      <c r="KP213" s="23"/>
      <c r="KQ213" s="23"/>
      <c r="KR213" s="23"/>
      <c r="KS213" s="23"/>
      <c r="KT213" s="23"/>
      <c r="KU213" s="23"/>
      <c r="KV213" s="23"/>
      <c r="KW213" s="23"/>
      <c r="KX213" s="23"/>
      <c r="KY213" s="23"/>
      <c r="KZ213" s="23"/>
      <c r="LA213" s="23"/>
      <c r="LB213" s="23"/>
      <c r="LC213" s="23"/>
      <c r="LD213" s="23"/>
      <c r="LE213" s="23"/>
      <c r="LF213" s="23"/>
      <c r="LG213" s="23"/>
      <c r="LH213" s="23"/>
      <c r="LI213" s="23"/>
      <c r="LJ213" s="23"/>
      <c r="LK213" s="23"/>
      <c r="LL213" s="23"/>
      <c r="LM213" s="23"/>
      <c r="LN213" s="23"/>
      <c r="LO213" s="23"/>
      <c r="LP213" s="23"/>
      <c r="LQ213" s="23"/>
      <c r="LR213" s="23"/>
      <c r="LS213" s="23"/>
      <c r="LT213" s="23"/>
      <c r="LU213" s="23"/>
      <c r="LV213" s="23"/>
      <c r="LW213" s="23"/>
      <c r="LX213" s="23"/>
      <c r="LY213" s="23"/>
      <c r="LZ213" s="23"/>
      <c r="MA213" s="23"/>
      <c r="MB213" s="23"/>
      <c r="MC213" s="23"/>
      <c r="MD213" s="23"/>
      <c r="ME213" s="23"/>
      <c r="MF213" s="23"/>
      <c r="MG213" s="23"/>
      <c r="MH213" s="23"/>
      <c r="MI213" s="23"/>
      <c r="MJ213" s="23"/>
      <c r="MK213" s="23"/>
      <c r="ML213" s="23"/>
      <c r="MM213" s="23"/>
      <c r="MN213" s="23"/>
      <c r="MO213" s="23"/>
      <c r="MP213" s="23"/>
      <c r="MQ213" s="23"/>
      <c r="MR213" s="23"/>
      <c r="MS213" s="23"/>
      <c r="MT213" s="23"/>
      <c r="MU213" s="23"/>
      <c r="MV213" s="23"/>
      <c r="MW213" s="23"/>
      <c r="MX213" s="23"/>
      <c r="MY213" s="23"/>
      <c r="MZ213" s="23"/>
      <c r="NA213" s="23"/>
      <c r="NB213" s="23"/>
      <c r="NC213" s="23"/>
      <c r="ND213" s="23"/>
      <c r="NE213" s="23"/>
      <c r="NF213" s="23"/>
      <c r="NG213" s="23"/>
      <c r="NH213" s="23"/>
      <c r="NI213" s="23"/>
      <c r="NJ213" s="23"/>
      <c r="NK213" s="23"/>
      <c r="NL213" s="23"/>
      <c r="NM213" s="23"/>
      <c r="NN213" s="23"/>
      <c r="NO213" s="23"/>
      <c r="NP213" s="23"/>
      <c r="NQ213" s="23"/>
      <c r="NR213" s="23"/>
      <c r="NS213" s="23"/>
      <c r="NT213" s="23"/>
      <c r="NU213" s="23"/>
      <c r="NV213" s="23"/>
      <c r="NW213" s="23"/>
      <c r="NX213" s="23"/>
      <c r="NY213" s="23"/>
      <c r="NZ213" s="23"/>
      <c r="OA213" s="23"/>
      <c r="OB213" s="23"/>
      <c r="OC213" s="23"/>
      <c r="OD213" s="23"/>
      <c r="OE213" s="23"/>
      <c r="OF213" s="23"/>
      <c r="OG213" s="23"/>
      <c r="OH213" s="23"/>
      <c r="OI213" s="23"/>
      <c r="OJ213" s="23"/>
      <c r="OK213" s="23"/>
      <c r="OL213" s="23"/>
      <c r="OM213" s="23"/>
      <c r="ON213" s="23"/>
      <c r="OO213" s="23"/>
      <c r="OP213" s="23"/>
      <c r="OQ213" s="23"/>
      <c r="OR213" s="23"/>
      <c r="OS213" s="23"/>
      <c r="OT213" s="23"/>
      <c r="OU213" s="23"/>
      <c r="OV213" s="23"/>
      <c r="OW213" s="23"/>
      <c r="OX213" s="23"/>
      <c r="OY213" s="23"/>
      <c r="OZ213" s="23"/>
      <c r="PA213" s="23"/>
      <c r="PB213" s="23"/>
      <c r="PC213" s="23"/>
      <c r="PD213" s="23"/>
      <c r="PE213" s="23"/>
      <c r="PF213" s="23"/>
      <c r="PG213" s="23"/>
      <c r="PH213" s="23"/>
      <c r="PI213" s="23"/>
      <c r="PJ213" s="23"/>
      <c r="PK213" s="23"/>
      <c r="PL213" s="23"/>
      <c r="PM213" s="23"/>
      <c r="PN213" s="23"/>
      <c r="PO213" s="23"/>
      <c r="PP213" s="23"/>
      <c r="PQ213" s="23"/>
      <c r="PR213" s="23"/>
      <c r="PS213" s="23"/>
      <c r="PT213" s="23"/>
      <c r="PU213" s="23"/>
      <c r="PV213" s="23"/>
      <c r="PW213" s="23"/>
      <c r="PX213" s="23"/>
      <c r="PY213" s="23"/>
      <c r="PZ213" s="23"/>
      <c r="QA213" s="23"/>
      <c r="QB213" s="23"/>
      <c r="QC213" s="23"/>
      <c r="QD213" s="23"/>
      <c r="QE213" s="23"/>
      <c r="QF213" s="23"/>
      <c r="QG213" s="23"/>
      <c r="QH213" s="23"/>
      <c r="QI213" s="23"/>
      <c r="QJ213" s="23"/>
      <c r="QK213" s="23"/>
      <c r="QL213" s="23"/>
      <c r="QM213" s="23"/>
      <c r="QN213" s="23"/>
      <c r="QO213" s="23"/>
      <c r="QP213" s="23"/>
      <c r="QQ213" s="23"/>
      <c r="QR213" s="23"/>
      <c r="QS213" s="23"/>
      <c r="QT213" s="23"/>
      <c r="QU213" s="23"/>
      <c r="QV213" s="23"/>
      <c r="QW213" s="23"/>
      <c r="QX213" s="23"/>
      <c r="QY213" s="23"/>
      <c r="QZ213" s="23"/>
      <c r="RA213" s="23"/>
      <c r="RB213" s="23"/>
      <c r="RC213" s="23"/>
      <c r="RD213" s="23"/>
      <c r="RE213" s="23"/>
      <c r="RF213" s="23"/>
      <c r="RG213" s="23"/>
      <c r="RH213" s="23"/>
      <c r="RI213" s="23"/>
      <c r="RJ213" s="23"/>
      <c r="RK213" s="23"/>
      <c r="RL213" s="23"/>
      <c r="RM213" s="23"/>
      <c r="RN213" s="23"/>
      <c r="RO213" s="23"/>
      <c r="RP213" s="23"/>
      <c r="RQ213" s="23"/>
      <c r="RR213" s="23"/>
      <c r="RS213" s="23"/>
      <c r="RT213" s="23"/>
      <c r="RU213" s="23"/>
      <c r="RV213" s="23"/>
      <c r="RW213" s="23"/>
      <c r="RX213" s="23"/>
      <c r="RY213" s="23"/>
      <c r="RZ213" s="23"/>
      <c r="SA213" s="23"/>
      <c r="SB213" s="23"/>
      <c r="SC213" s="23"/>
      <c r="SD213" s="23"/>
      <c r="SE213" s="23"/>
      <c r="SF213" s="23"/>
      <c r="SG213" s="23"/>
      <c r="SH213" s="23"/>
      <c r="SI213" s="23"/>
      <c r="SJ213" s="23"/>
      <c r="SK213" s="23"/>
      <c r="SL213" s="23"/>
      <c r="SM213" s="23"/>
      <c r="SN213" s="23"/>
      <c r="SO213" s="23"/>
      <c r="SP213" s="23"/>
      <c r="SQ213" s="23"/>
      <c r="SR213" s="23"/>
      <c r="SS213" s="23"/>
      <c r="ST213" s="23"/>
      <c r="SU213" s="23"/>
      <c r="SV213" s="23"/>
      <c r="SW213" s="23"/>
      <c r="SX213" s="23"/>
      <c r="SY213" s="23"/>
      <c r="SZ213" s="23"/>
      <c r="TA213" s="23"/>
      <c r="TB213" s="23"/>
      <c r="TC213" s="23"/>
      <c r="TD213" s="23"/>
      <c r="TE213" s="23"/>
      <c r="TF213" s="23"/>
      <c r="TG213" s="23"/>
      <c r="TH213" s="23"/>
      <c r="TI213" s="23"/>
      <c r="TJ213" s="23"/>
      <c r="TK213" s="23"/>
      <c r="TL213" s="23"/>
      <c r="TM213" s="23"/>
      <c r="TN213" s="23"/>
      <c r="TO213" s="23"/>
      <c r="TP213" s="23"/>
      <c r="TQ213" s="23"/>
      <c r="TR213" s="23"/>
      <c r="TS213" s="23"/>
      <c r="TT213" s="23"/>
      <c r="TU213" s="23"/>
      <c r="TV213" s="23"/>
      <c r="TW213" s="23"/>
      <c r="TX213" s="23"/>
      <c r="TY213" s="23"/>
      <c r="TZ213" s="23"/>
      <c r="UA213" s="23"/>
      <c r="UB213" s="23"/>
      <c r="UC213" s="23"/>
      <c r="UD213" s="23"/>
      <c r="UE213" s="23"/>
      <c r="UF213" s="23"/>
      <c r="UG213" s="23"/>
      <c r="UH213" s="23"/>
      <c r="UI213" s="23"/>
      <c r="UJ213" s="23"/>
      <c r="UK213" s="23"/>
      <c r="UL213" s="23"/>
      <c r="UM213" s="23"/>
      <c r="UN213" s="23"/>
      <c r="UO213" s="23"/>
      <c r="UP213" s="23"/>
      <c r="UQ213" s="23"/>
      <c r="UR213" s="23"/>
      <c r="US213" s="23"/>
      <c r="UT213" s="23"/>
      <c r="UU213" s="23"/>
      <c r="UV213" s="23"/>
      <c r="UW213" s="23"/>
      <c r="UX213" s="23"/>
      <c r="UY213" s="23"/>
      <c r="UZ213" s="23"/>
      <c r="VA213" s="23"/>
      <c r="VB213" s="23"/>
      <c r="VC213" s="23"/>
      <c r="VD213" s="23"/>
      <c r="VE213" s="23"/>
      <c r="VF213" s="23"/>
      <c r="VG213" s="23"/>
      <c r="VH213" s="23"/>
      <c r="VI213" s="23"/>
      <c r="VJ213" s="23"/>
      <c r="VK213" s="23"/>
      <c r="VL213" s="23"/>
      <c r="VM213" s="23"/>
      <c r="VN213" s="23"/>
      <c r="VO213" s="23"/>
      <c r="VP213" s="23"/>
      <c r="VQ213" s="23"/>
      <c r="VR213" s="23"/>
      <c r="VS213" s="23"/>
      <c r="VT213" s="23"/>
      <c r="VU213" s="23"/>
      <c r="VV213" s="23"/>
      <c r="VW213" s="23"/>
      <c r="VX213" s="23"/>
      <c r="VY213" s="23"/>
      <c r="VZ213" s="23"/>
      <c r="WA213" s="23"/>
      <c r="WB213" s="23"/>
      <c r="WC213" s="23"/>
      <c r="WD213" s="23"/>
      <c r="WE213" s="23"/>
      <c r="WF213" s="23"/>
      <c r="WG213" s="23"/>
      <c r="WH213" s="23"/>
      <c r="WI213" s="23"/>
      <c r="WJ213" s="23"/>
      <c r="WK213" s="23"/>
      <c r="WL213" s="23"/>
      <c r="WM213" s="23"/>
      <c r="WN213" s="23"/>
      <c r="WO213" s="23"/>
      <c r="WP213" s="23"/>
      <c r="WQ213" s="23"/>
      <c r="WR213" s="23"/>
      <c r="WS213" s="23"/>
      <c r="WT213" s="23"/>
      <c r="WU213" s="23"/>
      <c r="WV213" s="23"/>
      <c r="WW213" s="23"/>
      <c r="WX213" s="23"/>
      <c r="WY213" s="23"/>
      <c r="WZ213" s="23"/>
      <c r="XA213" s="23"/>
      <c r="XB213" s="23"/>
      <c r="XC213" s="23"/>
      <c r="XD213" s="23"/>
      <c r="XE213" s="23"/>
      <c r="XF213" s="23"/>
      <c r="XG213" s="23"/>
      <c r="XH213" s="23"/>
      <c r="XI213" s="23"/>
      <c r="XJ213" s="23"/>
      <c r="XK213" s="23"/>
      <c r="XL213" s="23"/>
      <c r="XM213" s="23"/>
      <c r="XN213" s="23"/>
      <c r="XO213" s="23"/>
      <c r="XP213" s="23"/>
      <c r="XQ213" s="23"/>
      <c r="XR213" s="23"/>
      <c r="XS213" s="23"/>
      <c r="XT213" s="23"/>
      <c r="XU213" s="23"/>
      <c r="XV213" s="23"/>
      <c r="XW213" s="23"/>
      <c r="XX213" s="23"/>
      <c r="XY213" s="23"/>
      <c r="XZ213" s="23"/>
      <c r="YA213" s="23"/>
      <c r="YB213" s="23"/>
      <c r="YC213" s="23"/>
      <c r="YD213" s="23"/>
      <c r="YE213" s="23"/>
      <c r="YF213" s="23"/>
      <c r="YG213" s="23"/>
      <c r="YH213" s="23"/>
      <c r="YI213" s="23"/>
      <c r="YJ213" s="23"/>
      <c r="YK213" s="23"/>
      <c r="YL213" s="23"/>
      <c r="YM213" s="23"/>
      <c r="YN213" s="23"/>
      <c r="YO213" s="23"/>
      <c r="YP213" s="23"/>
      <c r="YQ213" s="23"/>
      <c r="YR213" s="23"/>
      <c r="YS213" s="23"/>
      <c r="YT213" s="23"/>
      <c r="YU213" s="23"/>
      <c r="YV213" s="23"/>
      <c r="YW213" s="23"/>
      <c r="YX213" s="23"/>
      <c r="YY213" s="23"/>
      <c r="YZ213" s="23"/>
      <c r="ZA213" s="23"/>
      <c r="ZB213" s="23"/>
      <c r="ZC213" s="23"/>
      <c r="ZD213" s="23"/>
      <c r="ZE213" s="23"/>
      <c r="ZF213" s="23"/>
      <c r="ZG213" s="23"/>
      <c r="ZH213" s="23"/>
    </row>
    <row r="214" spans="1:684" s="20" customFormat="1" ht="12.1" customHeight="1">
      <c r="A214" s="587"/>
      <c r="B214" s="260" t="s">
        <v>203</v>
      </c>
      <c r="C214" s="269">
        <v>101963</v>
      </c>
      <c r="D214" s="71">
        <v>0.54639347245814118</v>
      </c>
      <c r="E214" s="620">
        <v>300</v>
      </c>
      <c r="F214" s="674" t="s">
        <v>397</v>
      </c>
      <c r="G214" s="80">
        <v>4</v>
      </c>
      <c r="H214" s="71" t="s">
        <v>445</v>
      </c>
      <c r="I214" s="80">
        <v>7</v>
      </c>
      <c r="J214" s="71">
        <v>-0.125</v>
      </c>
      <c r="K214" s="249">
        <v>3</v>
      </c>
      <c r="L214" s="71" t="s">
        <v>445</v>
      </c>
      <c r="M214" s="249">
        <v>7</v>
      </c>
      <c r="N214" s="71"/>
      <c r="O214" s="80"/>
      <c r="P214" s="71"/>
      <c r="Q214" s="252"/>
      <c r="R214" s="71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  <c r="IW214" s="23"/>
      <c r="IX214" s="23"/>
      <c r="IY214" s="23"/>
      <c r="IZ214" s="23"/>
      <c r="JA214" s="23"/>
      <c r="JB214" s="23"/>
      <c r="JC214" s="23"/>
      <c r="JD214" s="23"/>
      <c r="JE214" s="23"/>
      <c r="JF214" s="23"/>
      <c r="JG214" s="23"/>
      <c r="JH214" s="23"/>
      <c r="JI214" s="23"/>
      <c r="JJ214" s="23"/>
      <c r="JK214" s="23"/>
      <c r="JL214" s="23"/>
      <c r="JM214" s="23"/>
      <c r="JN214" s="23"/>
      <c r="JO214" s="23"/>
      <c r="JP214" s="23"/>
      <c r="JQ214" s="23"/>
      <c r="JR214" s="23"/>
      <c r="JS214" s="23"/>
      <c r="JT214" s="23"/>
      <c r="JU214" s="23"/>
      <c r="JV214" s="23"/>
      <c r="JW214" s="23"/>
      <c r="JX214" s="23"/>
      <c r="JY214" s="23"/>
      <c r="JZ214" s="23"/>
      <c r="KA214" s="23"/>
      <c r="KB214" s="23"/>
      <c r="KC214" s="23"/>
      <c r="KD214" s="23"/>
      <c r="KE214" s="23"/>
      <c r="KF214" s="23"/>
      <c r="KG214" s="23"/>
      <c r="KH214" s="23"/>
      <c r="KI214" s="23"/>
      <c r="KJ214" s="23"/>
      <c r="KK214" s="23"/>
      <c r="KL214" s="23"/>
      <c r="KM214" s="23"/>
      <c r="KN214" s="23"/>
      <c r="KO214" s="23"/>
      <c r="KP214" s="23"/>
      <c r="KQ214" s="23"/>
      <c r="KR214" s="23"/>
      <c r="KS214" s="23"/>
      <c r="KT214" s="23"/>
      <c r="KU214" s="23"/>
      <c r="KV214" s="23"/>
      <c r="KW214" s="23"/>
      <c r="KX214" s="23"/>
      <c r="KY214" s="23"/>
      <c r="KZ214" s="23"/>
      <c r="LA214" s="23"/>
      <c r="LB214" s="23"/>
      <c r="LC214" s="23"/>
      <c r="LD214" s="23"/>
      <c r="LE214" s="23"/>
      <c r="LF214" s="23"/>
      <c r="LG214" s="23"/>
      <c r="LH214" s="23"/>
      <c r="LI214" s="23"/>
      <c r="LJ214" s="23"/>
      <c r="LK214" s="23"/>
      <c r="LL214" s="23"/>
      <c r="LM214" s="23"/>
      <c r="LN214" s="23"/>
      <c r="LO214" s="23"/>
      <c r="LP214" s="23"/>
      <c r="LQ214" s="23"/>
      <c r="LR214" s="23"/>
      <c r="LS214" s="23"/>
      <c r="LT214" s="23"/>
      <c r="LU214" s="23"/>
      <c r="LV214" s="23"/>
      <c r="LW214" s="23"/>
      <c r="LX214" s="23"/>
      <c r="LY214" s="23"/>
      <c r="LZ214" s="23"/>
      <c r="MA214" s="23"/>
      <c r="MB214" s="23"/>
      <c r="MC214" s="23"/>
      <c r="MD214" s="23"/>
      <c r="ME214" s="23"/>
      <c r="MF214" s="23"/>
      <c r="MG214" s="23"/>
      <c r="MH214" s="23"/>
      <c r="MI214" s="23"/>
      <c r="MJ214" s="23"/>
      <c r="MK214" s="23"/>
      <c r="ML214" s="23"/>
      <c r="MM214" s="23"/>
      <c r="MN214" s="23"/>
      <c r="MO214" s="23"/>
      <c r="MP214" s="23"/>
      <c r="MQ214" s="23"/>
      <c r="MR214" s="23"/>
      <c r="MS214" s="23"/>
      <c r="MT214" s="23"/>
      <c r="MU214" s="23"/>
      <c r="MV214" s="23"/>
      <c r="MW214" s="23"/>
      <c r="MX214" s="23"/>
      <c r="MY214" s="23"/>
      <c r="MZ214" s="23"/>
      <c r="NA214" s="23"/>
      <c r="NB214" s="23"/>
      <c r="NC214" s="23"/>
      <c r="ND214" s="23"/>
      <c r="NE214" s="23"/>
      <c r="NF214" s="23"/>
      <c r="NG214" s="23"/>
      <c r="NH214" s="23"/>
      <c r="NI214" s="23"/>
      <c r="NJ214" s="23"/>
      <c r="NK214" s="23"/>
      <c r="NL214" s="23"/>
      <c r="NM214" s="23"/>
      <c r="NN214" s="23"/>
      <c r="NO214" s="23"/>
      <c r="NP214" s="23"/>
      <c r="NQ214" s="23"/>
      <c r="NR214" s="23"/>
      <c r="NS214" s="23"/>
      <c r="NT214" s="23"/>
      <c r="NU214" s="23"/>
      <c r="NV214" s="23"/>
      <c r="NW214" s="23"/>
      <c r="NX214" s="23"/>
      <c r="NY214" s="23"/>
      <c r="NZ214" s="23"/>
      <c r="OA214" s="23"/>
      <c r="OB214" s="23"/>
      <c r="OC214" s="23"/>
      <c r="OD214" s="23"/>
      <c r="OE214" s="23"/>
      <c r="OF214" s="23"/>
      <c r="OG214" s="23"/>
      <c r="OH214" s="23"/>
      <c r="OI214" s="23"/>
      <c r="OJ214" s="23"/>
      <c r="OK214" s="23"/>
      <c r="OL214" s="23"/>
      <c r="OM214" s="23"/>
      <c r="ON214" s="23"/>
      <c r="OO214" s="23"/>
      <c r="OP214" s="23"/>
      <c r="OQ214" s="23"/>
      <c r="OR214" s="23"/>
      <c r="OS214" s="23"/>
      <c r="OT214" s="23"/>
      <c r="OU214" s="23"/>
      <c r="OV214" s="23"/>
      <c r="OW214" s="23"/>
      <c r="OX214" s="23"/>
      <c r="OY214" s="23"/>
      <c r="OZ214" s="23"/>
      <c r="PA214" s="23"/>
      <c r="PB214" s="23"/>
      <c r="PC214" s="23"/>
      <c r="PD214" s="23"/>
      <c r="PE214" s="23"/>
      <c r="PF214" s="23"/>
      <c r="PG214" s="23"/>
      <c r="PH214" s="23"/>
      <c r="PI214" s="23"/>
      <c r="PJ214" s="23"/>
      <c r="PK214" s="23"/>
      <c r="PL214" s="23"/>
      <c r="PM214" s="23"/>
      <c r="PN214" s="23"/>
      <c r="PO214" s="23"/>
      <c r="PP214" s="23"/>
      <c r="PQ214" s="23"/>
      <c r="PR214" s="23"/>
      <c r="PS214" s="23"/>
      <c r="PT214" s="23"/>
      <c r="PU214" s="23"/>
      <c r="PV214" s="23"/>
      <c r="PW214" s="23"/>
      <c r="PX214" s="23"/>
      <c r="PY214" s="23"/>
      <c r="PZ214" s="23"/>
      <c r="QA214" s="23"/>
      <c r="QB214" s="23"/>
      <c r="QC214" s="23"/>
      <c r="QD214" s="23"/>
      <c r="QE214" s="23"/>
      <c r="QF214" s="23"/>
      <c r="QG214" s="23"/>
      <c r="QH214" s="23"/>
      <c r="QI214" s="23"/>
      <c r="QJ214" s="23"/>
      <c r="QK214" s="23"/>
      <c r="QL214" s="23"/>
      <c r="QM214" s="23"/>
      <c r="QN214" s="23"/>
      <c r="QO214" s="23"/>
      <c r="QP214" s="23"/>
      <c r="QQ214" s="23"/>
      <c r="QR214" s="23"/>
      <c r="QS214" s="23"/>
      <c r="QT214" s="23"/>
      <c r="QU214" s="23"/>
      <c r="QV214" s="23"/>
      <c r="QW214" s="23"/>
      <c r="QX214" s="23"/>
      <c r="QY214" s="23"/>
      <c r="QZ214" s="23"/>
      <c r="RA214" s="23"/>
      <c r="RB214" s="23"/>
      <c r="RC214" s="23"/>
      <c r="RD214" s="23"/>
      <c r="RE214" s="23"/>
      <c r="RF214" s="23"/>
      <c r="RG214" s="23"/>
      <c r="RH214" s="23"/>
      <c r="RI214" s="23"/>
      <c r="RJ214" s="23"/>
      <c r="RK214" s="23"/>
      <c r="RL214" s="23"/>
      <c r="RM214" s="23"/>
      <c r="RN214" s="23"/>
      <c r="RO214" s="23"/>
      <c r="RP214" s="23"/>
      <c r="RQ214" s="23"/>
      <c r="RR214" s="23"/>
      <c r="RS214" s="23"/>
      <c r="RT214" s="23"/>
      <c r="RU214" s="23"/>
      <c r="RV214" s="23"/>
      <c r="RW214" s="23"/>
      <c r="RX214" s="23"/>
      <c r="RY214" s="23"/>
      <c r="RZ214" s="23"/>
      <c r="SA214" s="23"/>
      <c r="SB214" s="23"/>
      <c r="SC214" s="23"/>
      <c r="SD214" s="23"/>
      <c r="SE214" s="23"/>
      <c r="SF214" s="23"/>
      <c r="SG214" s="23"/>
      <c r="SH214" s="23"/>
      <c r="SI214" s="23"/>
      <c r="SJ214" s="23"/>
      <c r="SK214" s="23"/>
      <c r="SL214" s="23"/>
      <c r="SM214" s="23"/>
      <c r="SN214" s="23"/>
      <c r="SO214" s="23"/>
      <c r="SP214" s="23"/>
      <c r="SQ214" s="23"/>
      <c r="SR214" s="23"/>
      <c r="SS214" s="23"/>
      <c r="ST214" s="23"/>
      <c r="SU214" s="23"/>
      <c r="SV214" s="23"/>
      <c r="SW214" s="23"/>
      <c r="SX214" s="23"/>
      <c r="SY214" s="23"/>
      <c r="SZ214" s="23"/>
      <c r="TA214" s="23"/>
      <c r="TB214" s="23"/>
      <c r="TC214" s="23"/>
      <c r="TD214" s="23"/>
      <c r="TE214" s="23"/>
      <c r="TF214" s="23"/>
      <c r="TG214" s="23"/>
      <c r="TH214" s="23"/>
      <c r="TI214" s="23"/>
      <c r="TJ214" s="23"/>
      <c r="TK214" s="23"/>
      <c r="TL214" s="23"/>
      <c r="TM214" s="23"/>
      <c r="TN214" s="23"/>
      <c r="TO214" s="23"/>
      <c r="TP214" s="23"/>
      <c r="TQ214" s="23"/>
      <c r="TR214" s="23"/>
      <c r="TS214" s="23"/>
      <c r="TT214" s="23"/>
      <c r="TU214" s="23"/>
      <c r="TV214" s="23"/>
      <c r="TW214" s="23"/>
      <c r="TX214" s="23"/>
      <c r="TY214" s="23"/>
      <c r="TZ214" s="23"/>
      <c r="UA214" s="23"/>
      <c r="UB214" s="23"/>
      <c r="UC214" s="23"/>
      <c r="UD214" s="23"/>
      <c r="UE214" s="23"/>
      <c r="UF214" s="23"/>
      <c r="UG214" s="23"/>
      <c r="UH214" s="23"/>
      <c r="UI214" s="23"/>
      <c r="UJ214" s="23"/>
      <c r="UK214" s="23"/>
      <c r="UL214" s="23"/>
      <c r="UM214" s="23"/>
      <c r="UN214" s="23"/>
      <c r="UO214" s="23"/>
      <c r="UP214" s="23"/>
      <c r="UQ214" s="23"/>
      <c r="UR214" s="23"/>
      <c r="US214" s="23"/>
      <c r="UT214" s="23"/>
      <c r="UU214" s="23"/>
      <c r="UV214" s="23"/>
      <c r="UW214" s="23"/>
      <c r="UX214" s="23"/>
      <c r="UY214" s="23"/>
      <c r="UZ214" s="23"/>
      <c r="VA214" s="23"/>
      <c r="VB214" s="23"/>
      <c r="VC214" s="23"/>
      <c r="VD214" s="23"/>
      <c r="VE214" s="23"/>
      <c r="VF214" s="23"/>
      <c r="VG214" s="23"/>
      <c r="VH214" s="23"/>
      <c r="VI214" s="23"/>
      <c r="VJ214" s="23"/>
      <c r="VK214" s="23"/>
      <c r="VL214" s="23"/>
      <c r="VM214" s="23"/>
      <c r="VN214" s="23"/>
      <c r="VO214" s="23"/>
      <c r="VP214" s="23"/>
      <c r="VQ214" s="23"/>
      <c r="VR214" s="23"/>
      <c r="VS214" s="23"/>
      <c r="VT214" s="23"/>
      <c r="VU214" s="23"/>
      <c r="VV214" s="23"/>
      <c r="VW214" s="23"/>
      <c r="VX214" s="23"/>
      <c r="VY214" s="23"/>
      <c r="VZ214" s="23"/>
      <c r="WA214" s="23"/>
      <c r="WB214" s="23"/>
      <c r="WC214" s="23"/>
      <c r="WD214" s="23"/>
      <c r="WE214" s="23"/>
      <c r="WF214" s="23"/>
      <c r="WG214" s="23"/>
      <c r="WH214" s="23"/>
      <c r="WI214" s="23"/>
      <c r="WJ214" s="23"/>
      <c r="WK214" s="23"/>
      <c r="WL214" s="23"/>
      <c r="WM214" s="23"/>
      <c r="WN214" s="23"/>
      <c r="WO214" s="23"/>
      <c r="WP214" s="23"/>
      <c r="WQ214" s="23"/>
      <c r="WR214" s="23"/>
      <c r="WS214" s="23"/>
      <c r="WT214" s="23"/>
      <c r="WU214" s="23"/>
      <c r="WV214" s="23"/>
      <c r="WW214" s="23"/>
      <c r="WX214" s="23"/>
      <c r="WY214" s="23"/>
      <c r="WZ214" s="23"/>
      <c r="XA214" s="23"/>
      <c r="XB214" s="23"/>
      <c r="XC214" s="23"/>
      <c r="XD214" s="23"/>
      <c r="XE214" s="23"/>
      <c r="XF214" s="23"/>
      <c r="XG214" s="23"/>
      <c r="XH214" s="23"/>
      <c r="XI214" s="23"/>
      <c r="XJ214" s="23"/>
      <c r="XK214" s="23"/>
      <c r="XL214" s="23"/>
      <c r="XM214" s="23"/>
      <c r="XN214" s="23"/>
      <c r="XO214" s="23"/>
      <c r="XP214" s="23"/>
      <c r="XQ214" s="23"/>
      <c r="XR214" s="23"/>
      <c r="XS214" s="23"/>
      <c r="XT214" s="23"/>
      <c r="XU214" s="23"/>
      <c r="XV214" s="23"/>
      <c r="XW214" s="23"/>
      <c r="XX214" s="23"/>
      <c r="XY214" s="23"/>
      <c r="XZ214" s="23"/>
      <c r="YA214" s="23"/>
      <c r="YB214" s="23"/>
      <c r="YC214" s="23"/>
      <c r="YD214" s="23"/>
      <c r="YE214" s="23"/>
      <c r="YF214" s="23"/>
      <c r="YG214" s="23"/>
      <c r="YH214" s="23"/>
      <c r="YI214" s="23"/>
      <c r="YJ214" s="23"/>
      <c r="YK214" s="23"/>
      <c r="YL214" s="23"/>
      <c r="YM214" s="23"/>
      <c r="YN214" s="23"/>
      <c r="YO214" s="23"/>
      <c r="YP214" s="23"/>
      <c r="YQ214" s="23"/>
      <c r="YR214" s="23"/>
      <c r="YS214" s="23"/>
      <c r="YT214" s="23"/>
      <c r="YU214" s="23"/>
      <c r="YV214" s="23"/>
      <c r="YW214" s="23"/>
      <c r="YX214" s="23"/>
      <c r="YY214" s="23"/>
      <c r="YZ214" s="23"/>
      <c r="ZA214" s="23"/>
      <c r="ZB214" s="23"/>
      <c r="ZC214" s="23"/>
      <c r="ZD214" s="23"/>
      <c r="ZE214" s="23"/>
      <c r="ZF214" s="23"/>
      <c r="ZG214" s="23"/>
      <c r="ZH214" s="23"/>
    </row>
    <row r="215" spans="1:684" s="20" customFormat="1" ht="13.55" customHeight="1">
      <c r="A215" s="587"/>
      <c r="B215" s="260" t="s">
        <v>204</v>
      </c>
      <c r="C215" s="269">
        <v>137712</v>
      </c>
      <c r="D215" s="71">
        <v>0.54927549275492749</v>
      </c>
      <c r="E215" s="620"/>
      <c r="F215" s="675"/>
      <c r="G215" s="80">
        <v>4</v>
      </c>
      <c r="H215" s="71" t="s">
        <v>445</v>
      </c>
      <c r="I215" s="80">
        <v>28</v>
      </c>
      <c r="J215" s="71">
        <v>3.666666666666667</v>
      </c>
      <c r="K215" s="249">
        <v>0</v>
      </c>
      <c r="L215" s="71" t="s">
        <v>445</v>
      </c>
      <c r="M215" s="249">
        <v>10</v>
      </c>
      <c r="N215" s="71"/>
      <c r="O215" s="80"/>
      <c r="P215" s="71"/>
      <c r="Q215" s="252"/>
      <c r="R215" s="71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  <c r="JB215" s="23"/>
      <c r="JC215" s="23"/>
      <c r="JD215" s="23"/>
      <c r="JE215" s="23"/>
      <c r="JF215" s="23"/>
      <c r="JG215" s="23"/>
      <c r="JH215" s="23"/>
      <c r="JI215" s="23"/>
      <c r="JJ215" s="23"/>
      <c r="JK215" s="23"/>
      <c r="JL215" s="23"/>
      <c r="JM215" s="23"/>
      <c r="JN215" s="23"/>
      <c r="JO215" s="23"/>
      <c r="JP215" s="23"/>
      <c r="JQ215" s="23"/>
      <c r="JR215" s="23"/>
      <c r="JS215" s="23"/>
      <c r="JT215" s="23"/>
      <c r="JU215" s="23"/>
      <c r="JV215" s="23"/>
      <c r="JW215" s="23"/>
      <c r="JX215" s="23"/>
      <c r="JY215" s="23"/>
      <c r="JZ215" s="23"/>
      <c r="KA215" s="23"/>
      <c r="KB215" s="23"/>
      <c r="KC215" s="23"/>
      <c r="KD215" s="23"/>
      <c r="KE215" s="23"/>
      <c r="KF215" s="23"/>
      <c r="KG215" s="23"/>
      <c r="KH215" s="23"/>
      <c r="KI215" s="23"/>
      <c r="KJ215" s="23"/>
      <c r="KK215" s="23"/>
      <c r="KL215" s="23"/>
      <c r="KM215" s="23"/>
      <c r="KN215" s="23"/>
      <c r="KO215" s="23"/>
      <c r="KP215" s="23"/>
      <c r="KQ215" s="23"/>
      <c r="KR215" s="23"/>
      <c r="KS215" s="23"/>
      <c r="KT215" s="23"/>
      <c r="KU215" s="23"/>
      <c r="KV215" s="23"/>
      <c r="KW215" s="23"/>
      <c r="KX215" s="23"/>
      <c r="KY215" s="23"/>
      <c r="KZ215" s="23"/>
      <c r="LA215" s="23"/>
      <c r="LB215" s="23"/>
      <c r="LC215" s="23"/>
      <c r="LD215" s="23"/>
      <c r="LE215" s="23"/>
      <c r="LF215" s="23"/>
      <c r="LG215" s="23"/>
      <c r="LH215" s="23"/>
      <c r="LI215" s="23"/>
      <c r="LJ215" s="23"/>
      <c r="LK215" s="23"/>
      <c r="LL215" s="23"/>
      <c r="LM215" s="23"/>
      <c r="LN215" s="23"/>
      <c r="LO215" s="23"/>
      <c r="LP215" s="23"/>
      <c r="LQ215" s="23"/>
      <c r="LR215" s="23"/>
      <c r="LS215" s="23"/>
      <c r="LT215" s="23"/>
      <c r="LU215" s="23"/>
      <c r="LV215" s="23"/>
      <c r="LW215" s="23"/>
      <c r="LX215" s="23"/>
      <c r="LY215" s="23"/>
      <c r="LZ215" s="23"/>
      <c r="MA215" s="23"/>
      <c r="MB215" s="23"/>
      <c r="MC215" s="23"/>
      <c r="MD215" s="23"/>
      <c r="ME215" s="23"/>
      <c r="MF215" s="23"/>
      <c r="MG215" s="23"/>
      <c r="MH215" s="23"/>
      <c r="MI215" s="23"/>
      <c r="MJ215" s="23"/>
      <c r="MK215" s="23"/>
      <c r="ML215" s="23"/>
      <c r="MM215" s="23"/>
      <c r="MN215" s="23"/>
      <c r="MO215" s="23"/>
      <c r="MP215" s="23"/>
      <c r="MQ215" s="23"/>
      <c r="MR215" s="23"/>
      <c r="MS215" s="23"/>
      <c r="MT215" s="23"/>
      <c r="MU215" s="23"/>
      <c r="MV215" s="23"/>
      <c r="MW215" s="23"/>
      <c r="MX215" s="23"/>
      <c r="MY215" s="23"/>
      <c r="MZ215" s="23"/>
      <c r="NA215" s="23"/>
      <c r="NB215" s="23"/>
      <c r="NC215" s="23"/>
      <c r="ND215" s="23"/>
      <c r="NE215" s="23"/>
      <c r="NF215" s="23"/>
      <c r="NG215" s="23"/>
      <c r="NH215" s="23"/>
      <c r="NI215" s="23"/>
      <c r="NJ215" s="23"/>
      <c r="NK215" s="23"/>
      <c r="NL215" s="23"/>
      <c r="NM215" s="23"/>
      <c r="NN215" s="23"/>
      <c r="NO215" s="23"/>
      <c r="NP215" s="23"/>
      <c r="NQ215" s="23"/>
      <c r="NR215" s="23"/>
      <c r="NS215" s="23"/>
      <c r="NT215" s="23"/>
      <c r="NU215" s="23"/>
      <c r="NV215" s="23"/>
      <c r="NW215" s="23"/>
      <c r="NX215" s="23"/>
      <c r="NY215" s="23"/>
      <c r="NZ215" s="23"/>
      <c r="OA215" s="23"/>
      <c r="OB215" s="23"/>
      <c r="OC215" s="23"/>
      <c r="OD215" s="23"/>
      <c r="OE215" s="23"/>
      <c r="OF215" s="23"/>
      <c r="OG215" s="23"/>
      <c r="OH215" s="23"/>
      <c r="OI215" s="23"/>
      <c r="OJ215" s="23"/>
      <c r="OK215" s="23"/>
      <c r="OL215" s="23"/>
      <c r="OM215" s="23"/>
      <c r="ON215" s="23"/>
      <c r="OO215" s="23"/>
      <c r="OP215" s="23"/>
      <c r="OQ215" s="23"/>
      <c r="OR215" s="23"/>
      <c r="OS215" s="23"/>
      <c r="OT215" s="23"/>
      <c r="OU215" s="23"/>
      <c r="OV215" s="23"/>
      <c r="OW215" s="23"/>
      <c r="OX215" s="23"/>
      <c r="OY215" s="23"/>
      <c r="OZ215" s="23"/>
      <c r="PA215" s="23"/>
      <c r="PB215" s="23"/>
      <c r="PC215" s="23"/>
      <c r="PD215" s="23"/>
      <c r="PE215" s="23"/>
      <c r="PF215" s="23"/>
      <c r="PG215" s="23"/>
      <c r="PH215" s="23"/>
      <c r="PI215" s="23"/>
      <c r="PJ215" s="23"/>
      <c r="PK215" s="23"/>
      <c r="PL215" s="23"/>
      <c r="PM215" s="23"/>
      <c r="PN215" s="23"/>
      <c r="PO215" s="23"/>
      <c r="PP215" s="23"/>
      <c r="PQ215" s="23"/>
      <c r="PR215" s="23"/>
      <c r="PS215" s="23"/>
      <c r="PT215" s="23"/>
      <c r="PU215" s="23"/>
      <c r="PV215" s="23"/>
      <c r="PW215" s="23"/>
      <c r="PX215" s="23"/>
      <c r="PY215" s="23"/>
      <c r="PZ215" s="23"/>
      <c r="QA215" s="23"/>
      <c r="QB215" s="23"/>
      <c r="QC215" s="23"/>
      <c r="QD215" s="23"/>
      <c r="QE215" s="23"/>
      <c r="QF215" s="23"/>
      <c r="QG215" s="23"/>
      <c r="QH215" s="23"/>
      <c r="QI215" s="23"/>
      <c r="QJ215" s="23"/>
      <c r="QK215" s="23"/>
      <c r="QL215" s="23"/>
      <c r="QM215" s="23"/>
      <c r="QN215" s="23"/>
      <c r="QO215" s="23"/>
      <c r="QP215" s="23"/>
      <c r="QQ215" s="23"/>
      <c r="QR215" s="23"/>
      <c r="QS215" s="23"/>
      <c r="QT215" s="23"/>
      <c r="QU215" s="23"/>
      <c r="QV215" s="23"/>
      <c r="QW215" s="23"/>
      <c r="QX215" s="23"/>
      <c r="QY215" s="23"/>
      <c r="QZ215" s="23"/>
      <c r="RA215" s="23"/>
      <c r="RB215" s="23"/>
      <c r="RC215" s="23"/>
      <c r="RD215" s="23"/>
      <c r="RE215" s="23"/>
      <c r="RF215" s="23"/>
      <c r="RG215" s="23"/>
      <c r="RH215" s="23"/>
      <c r="RI215" s="23"/>
      <c r="RJ215" s="23"/>
      <c r="RK215" s="23"/>
      <c r="RL215" s="23"/>
      <c r="RM215" s="23"/>
      <c r="RN215" s="23"/>
      <c r="RO215" s="23"/>
      <c r="RP215" s="23"/>
      <c r="RQ215" s="23"/>
      <c r="RR215" s="23"/>
      <c r="RS215" s="23"/>
      <c r="RT215" s="23"/>
      <c r="RU215" s="23"/>
      <c r="RV215" s="23"/>
      <c r="RW215" s="23"/>
      <c r="RX215" s="23"/>
      <c r="RY215" s="23"/>
      <c r="RZ215" s="23"/>
      <c r="SA215" s="23"/>
      <c r="SB215" s="23"/>
      <c r="SC215" s="23"/>
      <c r="SD215" s="23"/>
      <c r="SE215" s="23"/>
      <c r="SF215" s="23"/>
      <c r="SG215" s="23"/>
      <c r="SH215" s="23"/>
      <c r="SI215" s="23"/>
      <c r="SJ215" s="23"/>
      <c r="SK215" s="23"/>
      <c r="SL215" s="23"/>
      <c r="SM215" s="23"/>
      <c r="SN215" s="23"/>
      <c r="SO215" s="23"/>
      <c r="SP215" s="23"/>
      <c r="SQ215" s="23"/>
      <c r="SR215" s="23"/>
      <c r="SS215" s="23"/>
      <c r="ST215" s="23"/>
      <c r="SU215" s="23"/>
      <c r="SV215" s="23"/>
      <c r="SW215" s="23"/>
      <c r="SX215" s="23"/>
      <c r="SY215" s="23"/>
      <c r="SZ215" s="23"/>
      <c r="TA215" s="23"/>
      <c r="TB215" s="23"/>
      <c r="TC215" s="23"/>
      <c r="TD215" s="23"/>
      <c r="TE215" s="23"/>
      <c r="TF215" s="23"/>
      <c r="TG215" s="23"/>
      <c r="TH215" s="23"/>
      <c r="TI215" s="23"/>
      <c r="TJ215" s="23"/>
      <c r="TK215" s="23"/>
      <c r="TL215" s="23"/>
      <c r="TM215" s="23"/>
      <c r="TN215" s="23"/>
      <c r="TO215" s="23"/>
      <c r="TP215" s="23"/>
      <c r="TQ215" s="23"/>
      <c r="TR215" s="23"/>
      <c r="TS215" s="23"/>
      <c r="TT215" s="23"/>
      <c r="TU215" s="23"/>
      <c r="TV215" s="23"/>
      <c r="TW215" s="23"/>
      <c r="TX215" s="23"/>
      <c r="TY215" s="23"/>
      <c r="TZ215" s="23"/>
      <c r="UA215" s="23"/>
      <c r="UB215" s="23"/>
      <c r="UC215" s="23"/>
      <c r="UD215" s="23"/>
      <c r="UE215" s="23"/>
      <c r="UF215" s="23"/>
      <c r="UG215" s="23"/>
      <c r="UH215" s="23"/>
      <c r="UI215" s="23"/>
      <c r="UJ215" s="23"/>
      <c r="UK215" s="23"/>
      <c r="UL215" s="23"/>
      <c r="UM215" s="23"/>
      <c r="UN215" s="23"/>
      <c r="UO215" s="23"/>
      <c r="UP215" s="23"/>
      <c r="UQ215" s="23"/>
      <c r="UR215" s="23"/>
      <c r="US215" s="23"/>
      <c r="UT215" s="23"/>
      <c r="UU215" s="23"/>
      <c r="UV215" s="23"/>
      <c r="UW215" s="23"/>
      <c r="UX215" s="23"/>
      <c r="UY215" s="23"/>
      <c r="UZ215" s="23"/>
      <c r="VA215" s="23"/>
      <c r="VB215" s="23"/>
      <c r="VC215" s="23"/>
      <c r="VD215" s="23"/>
      <c r="VE215" s="23"/>
      <c r="VF215" s="23"/>
      <c r="VG215" s="23"/>
      <c r="VH215" s="23"/>
      <c r="VI215" s="23"/>
      <c r="VJ215" s="23"/>
      <c r="VK215" s="23"/>
      <c r="VL215" s="23"/>
      <c r="VM215" s="23"/>
      <c r="VN215" s="23"/>
      <c r="VO215" s="23"/>
      <c r="VP215" s="23"/>
      <c r="VQ215" s="23"/>
      <c r="VR215" s="23"/>
      <c r="VS215" s="23"/>
      <c r="VT215" s="23"/>
      <c r="VU215" s="23"/>
      <c r="VV215" s="23"/>
      <c r="VW215" s="23"/>
      <c r="VX215" s="23"/>
      <c r="VY215" s="23"/>
      <c r="VZ215" s="23"/>
      <c r="WA215" s="23"/>
      <c r="WB215" s="23"/>
      <c r="WC215" s="23"/>
      <c r="WD215" s="23"/>
      <c r="WE215" s="23"/>
      <c r="WF215" s="23"/>
      <c r="WG215" s="23"/>
      <c r="WH215" s="23"/>
      <c r="WI215" s="23"/>
      <c r="WJ215" s="23"/>
      <c r="WK215" s="23"/>
      <c r="WL215" s="23"/>
      <c r="WM215" s="23"/>
      <c r="WN215" s="23"/>
      <c r="WO215" s="23"/>
      <c r="WP215" s="23"/>
      <c r="WQ215" s="23"/>
      <c r="WR215" s="23"/>
      <c r="WS215" s="23"/>
      <c r="WT215" s="23"/>
      <c r="WU215" s="23"/>
      <c r="WV215" s="23"/>
      <c r="WW215" s="23"/>
      <c r="WX215" s="23"/>
      <c r="WY215" s="23"/>
      <c r="WZ215" s="23"/>
      <c r="XA215" s="23"/>
      <c r="XB215" s="23"/>
      <c r="XC215" s="23"/>
      <c r="XD215" s="23"/>
      <c r="XE215" s="23"/>
      <c r="XF215" s="23"/>
      <c r="XG215" s="23"/>
      <c r="XH215" s="23"/>
      <c r="XI215" s="23"/>
      <c r="XJ215" s="23"/>
      <c r="XK215" s="23"/>
      <c r="XL215" s="23"/>
      <c r="XM215" s="23"/>
      <c r="XN215" s="23"/>
      <c r="XO215" s="23"/>
      <c r="XP215" s="23"/>
      <c r="XQ215" s="23"/>
      <c r="XR215" s="23"/>
      <c r="XS215" s="23"/>
      <c r="XT215" s="23"/>
      <c r="XU215" s="23"/>
      <c r="XV215" s="23"/>
      <c r="XW215" s="23"/>
      <c r="XX215" s="23"/>
      <c r="XY215" s="23"/>
      <c r="XZ215" s="23"/>
      <c r="YA215" s="23"/>
      <c r="YB215" s="23"/>
      <c r="YC215" s="23"/>
      <c r="YD215" s="23"/>
      <c r="YE215" s="23"/>
      <c r="YF215" s="23"/>
      <c r="YG215" s="23"/>
      <c r="YH215" s="23"/>
      <c r="YI215" s="23"/>
      <c r="YJ215" s="23"/>
      <c r="YK215" s="23"/>
      <c r="YL215" s="23"/>
      <c r="YM215" s="23"/>
      <c r="YN215" s="23"/>
      <c r="YO215" s="23"/>
      <c r="YP215" s="23"/>
      <c r="YQ215" s="23"/>
      <c r="YR215" s="23"/>
      <c r="YS215" s="23"/>
      <c r="YT215" s="23"/>
      <c r="YU215" s="23"/>
      <c r="YV215" s="23"/>
      <c r="YW215" s="23"/>
      <c r="YX215" s="23"/>
      <c r="YY215" s="23"/>
      <c r="YZ215" s="23"/>
      <c r="ZA215" s="23"/>
      <c r="ZB215" s="23"/>
      <c r="ZC215" s="23"/>
      <c r="ZD215" s="23"/>
      <c r="ZE215" s="23"/>
      <c r="ZF215" s="23"/>
      <c r="ZG215" s="23"/>
      <c r="ZH215" s="23"/>
    </row>
    <row r="216" spans="1:684" s="20" customFormat="1" ht="13.55" customHeight="1">
      <c r="A216" s="587"/>
      <c r="B216" s="260" t="s">
        <v>205</v>
      </c>
      <c r="C216" s="269">
        <v>116615</v>
      </c>
      <c r="D216" s="71">
        <v>0.51846402250058587</v>
      </c>
      <c r="E216" s="620"/>
      <c r="F216" s="675"/>
      <c r="G216" s="80">
        <v>3</v>
      </c>
      <c r="H216" s="71" t="s">
        <v>445</v>
      </c>
      <c r="I216" s="80">
        <v>34</v>
      </c>
      <c r="J216" s="71">
        <v>3.8571428571428568</v>
      </c>
      <c r="K216" s="249">
        <v>4</v>
      </c>
      <c r="L216" s="71" t="s">
        <v>445</v>
      </c>
      <c r="M216" s="249">
        <v>2</v>
      </c>
      <c r="N216" s="71"/>
      <c r="O216" s="80"/>
      <c r="P216" s="71"/>
      <c r="Q216" s="252"/>
      <c r="R216" s="71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  <c r="IV216" s="23"/>
      <c r="IW216" s="23"/>
      <c r="IX216" s="23"/>
      <c r="IY216" s="23"/>
      <c r="IZ216" s="23"/>
      <c r="JA216" s="23"/>
      <c r="JB216" s="23"/>
      <c r="JC216" s="23"/>
      <c r="JD216" s="23"/>
      <c r="JE216" s="23"/>
      <c r="JF216" s="23"/>
      <c r="JG216" s="23"/>
      <c r="JH216" s="23"/>
      <c r="JI216" s="23"/>
      <c r="JJ216" s="23"/>
      <c r="JK216" s="23"/>
      <c r="JL216" s="23"/>
      <c r="JM216" s="23"/>
      <c r="JN216" s="23"/>
      <c r="JO216" s="23"/>
      <c r="JP216" s="23"/>
      <c r="JQ216" s="23"/>
      <c r="JR216" s="23"/>
      <c r="JS216" s="23"/>
      <c r="JT216" s="23"/>
      <c r="JU216" s="23"/>
      <c r="JV216" s="23"/>
      <c r="JW216" s="23"/>
      <c r="JX216" s="23"/>
      <c r="JY216" s="23"/>
      <c r="JZ216" s="23"/>
      <c r="KA216" s="23"/>
      <c r="KB216" s="23"/>
      <c r="KC216" s="23"/>
      <c r="KD216" s="23"/>
      <c r="KE216" s="23"/>
      <c r="KF216" s="23"/>
      <c r="KG216" s="23"/>
      <c r="KH216" s="23"/>
      <c r="KI216" s="23"/>
      <c r="KJ216" s="23"/>
      <c r="KK216" s="23"/>
      <c r="KL216" s="23"/>
      <c r="KM216" s="23"/>
      <c r="KN216" s="23"/>
      <c r="KO216" s="23"/>
      <c r="KP216" s="23"/>
      <c r="KQ216" s="23"/>
      <c r="KR216" s="23"/>
      <c r="KS216" s="23"/>
      <c r="KT216" s="23"/>
      <c r="KU216" s="23"/>
      <c r="KV216" s="23"/>
      <c r="KW216" s="23"/>
      <c r="KX216" s="23"/>
      <c r="KY216" s="23"/>
      <c r="KZ216" s="23"/>
      <c r="LA216" s="23"/>
      <c r="LB216" s="23"/>
      <c r="LC216" s="23"/>
      <c r="LD216" s="23"/>
      <c r="LE216" s="23"/>
      <c r="LF216" s="23"/>
      <c r="LG216" s="23"/>
      <c r="LH216" s="23"/>
      <c r="LI216" s="23"/>
      <c r="LJ216" s="23"/>
      <c r="LK216" s="23"/>
      <c r="LL216" s="23"/>
      <c r="LM216" s="23"/>
      <c r="LN216" s="23"/>
      <c r="LO216" s="23"/>
      <c r="LP216" s="23"/>
      <c r="LQ216" s="23"/>
      <c r="LR216" s="23"/>
      <c r="LS216" s="23"/>
      <c r="LT216" s="23"/>
      <c r="LU216" s="23"/>
      <c r="LV216" s="23"/>
      <c r="LW216" s="23"/>
      <c r="LX216" s="23"/>
      <c r="LY216" s="23"/>
      <c r="LZ216" s="23"/>
      <c r="MA216" s="23"/>
      <c r="MB216" s="23"/>
      <c r="MC216" s="23"/>
      <c r="MD216" s="23"/>
      <c r="ME216" s="23"/>
      <c r="MF216" s="23"/>
      <c r="MG216" s="23"/>
      <c r="MH216" s="23"/>
      <c r="MI216" s="23"/>
      <c r="MJ216" s="23"/>
      <c r="MK216" s="23"/>
      <c r="ML216" s="23"/>
      <c r="MM216" s="23"/>
      <c r="MN216" s="23"/>
      <c r="MO216" s="23"/>
      <c r="MP216" s="23"/>
      <c r="MQ216" s="23"/>
      <c r="MR216" s="23"/>
      <c r="MS216" s="23"/>
      <c r="MT216" s="23"/>
      <c r="MU216" s="23"/>
      <c r="MV216" s="23"/>
      <c r="MW216" s="23"/>
      <c r="MX216" s="23"/>
      <c r="MY216" s="23"/>
      <c r="MZ216" s="23"/>
      <c r="NA216" s="23"/>
      <c r="NB216" s="23"/>
      <c r="NC216" s="23"/>
      <c r="ND216" s="23"/>
      <c r="NE216" s="23"/>
      <c r="NF216" s="23"/>
      <c r="NG216" s="23"/>
      <c r="NH216" s="23"/>
      <c r="NI216" s="23"/>
      <c r="NJ216" s="23"/>
      <c r="NK216" s="23"/>
      <c r="NL216" s="23"/>
      <c r="NM216" s="23"/>
      <c r="NN216" s="23"/>
      <c r="NO216" s="23"/>
      <c r="NP216" s="23"/>
      <c r="NQ216" s="23"/>
      <c r="NR216" s="23"/>
      <c r="NS216" s="23"/>
      <c r="NT216" s="23"/>
      <c r="NU216" s="23"/>
      <c r="NV216" s="23"/>
      <c r="NW216" s="23"/>
      <c r="NX216" s="23"/>
      <c r="NY216" s="23"/>
      <c r="NZ216" s="23"/>
      <c r="OA216" s="23"/>
      <c r="OB216" s="23"/>
      <c r="OC216" s="23"/>
      <c r="OD216" s="23"/>
      <c r="OE216" s="23"/>
      <c r="OF216" s="23"/>
      <c r="OG216" s="23"/>
      <c r="OH216" s="23"/>
      <c r="OI216" s="23"/>
      <c r="OJ216" s="23"/>
      <c r="OK216" s="23"/>
      <c r="OL216" s="23"/>
      <c r="OM216" s="23"/>
      <c r="ON216" s="23"/>
      <c r="OO216" s="23"/>
      <c r="OP216" s="23"/>
      <c r="OQ216" s="23"/>
      <c r="OR216" s="23"/>
      <c r="OS216" s="23"/>
      <c r="OT216" s="23"/>
      <c r="OU216" s="23"/>
      <c r="OV216" s="23"/>
      <c r="OW216" s="23"/>
      <c r="OX216" s="23"/>
      <c r="OY216" s="23"/>
      <c r="OZ216" s="23"/>
      <c r="PA216" s="23"/>
      <c r="PB216" s="23"/>
      <c r="PC216" s="23"/>
      <c r="PD216" s="23"/>
      <c r="PE216" s="23"/>
      <c r="PF216" s="23"/>
      <c r="PG216" s="23"/>
      <c r="PH216" s="23"/>
      <c r="PI216" s="23"/>
      <c r="PJ216" s="23"/>
      <c r="PK216" s="23"/>
      <c r="PL216" s="23"/>
      <c r="PM216" s="23"/>
      <c r="PN216" s="23"/>
      <c r="PO216" s="23"/>
      <c r="PP216" s="23"/>
      <c r="PQ216" s="23"/>
      <c r="PR216" s="23"/>
      <c r="PS216" s="23"/>
      <c r="PT216" s="23"/>
      <c r="PU216" s="23"/>
      <c r="PV216" s="23"/>
      <c r="PW216" s="23"/>
      <c r="PX216" s="23"/>
      <c r="PY216" s="23"/>
      <c r="PZ216" s="23"/>
      <c r="QA216" s="23"/>
      <c r="QB216" s="23"/>
      <c r="QC216" s="23"/>
      <c r="QD216" s="23"/>
      <c r="QE216" s="23"/>
      <c r="QF216" s="23"/>
      <c r="QG216" s="23"/>
      <c r="QH216" s="23"/>
      <c r="QI216" s="23"/>
      <c r="QJ216" s="23"/>
      <c r="QK216" s="23"/>
      <c r="QL216" s="23"/>
      <c r="QM216" s="23"/>
      <c r="QN216" s="23"/>
      <c r="QO216" s="23"/>
      <c r="QP216" s="23"/>
      <c r="QQ216" s="23"/>
      <c r="QR216" s="23"/>
      <c r="QS216" s="23"/>
      <c r="QT216" s="23"/>
      <c r="QU216" s="23"/>
      <c r="QV216" s="23"/>
      <c r="QW216" s="23"/>
      <c r="QX216" s="23"/>
      <c r="QY216" s="23"/>
      <c r="QZ216" s="23"/>
      <c r="RA216" s="23"/>
      <c r="RB216" s="23"/>
      <c r="RC216" s="23"/>
      <c r="RD216" s="23"/>
      <c r="RE216" s="23"/>
      <c r="RF216" s="23"/>
      <c r="RG216" s="23"/>
      <c r="RH216" s="23"/>
      <c r="RI216" s="23"/>
      <c r="RJ216" s="23"/>
      <c r="RK216" s="23"/>
      <c r="RL216" s="23"/>
      <c r="RM216" s="23"/>
      <c r="RN216" s="23"/>
      <c r="RO216" s="23"/>
      <c r="RP216" s="23"/>
      <c r="RQ216" s="23"/>
      <c r="RR216" s="23"/>
      <c r="RS216" s="23"/>
      <c r="RT216" s="23"/>
      <c r="RU216" s="23"/>
      <c r="RV216" s="23"/>
      <c r="RW216" s="23"/>
      <c r="RX216" s="23"/>
      <c r="RY216" s="23"/>
      <c r="RZ216" s="23"/>
      <c r="SA216" s="23"/>
      <c r="SB216" s="23"/>
      <c r="SC216" s="23"/>
      <c r="SD216" s="23"/>
      <c r="SE216" s="23"/>
      <c r="SF216" s="23"/>
      <c r="SG216" s="23"/>
      <c r="SH216" s="23"/>
      <c r="SI216" s="23"/>
      <c r="SJ216" s="23"/>
      <c r="SK216" s="23"/>
      <c r="SL216" s="23"/>
      <c r="SM216" s="23"/>
      <c r="SN216" s="23"/>
      <c r="SO216" s="23"/>
      <c r="SP216" s="23"/>
      <c r="SQ216" s="23"/>
      <c r="SR216" s="23"/>
      <c r="SS216" s="23"/>
      <c r="ST216" s="23"/>
      <c r="SU216" s="23"/>
      <c r="SV216" s="23"/>
      <c r="SW216" s="23"/>
      <c r="SX216" s="23"/>
      <c r="SY216" s="23"/>
      <c r="SZ216" s="23"/>
      <c r="TA216" s="23"/>
      <c r="TB216" s="23"/>
      <c r="TC216" s="23"/>
      <c r="TD216" s="23"/>
      <c r="TE216" s="23"/>
      <c r="TF216" s="23"/>
      <c r="TG216" s="23"/>
      <c r="TH216" s="23"/>
      <c r="TI216" s="23"/>
      <c r="TJ216" s="23"/>
      <c r="TK216" s="23"/>
      <c r="TL216" s="23"/>
      <c r="TM216" s="23"/>
      <c r="TN216" s="23"/>
      <c r="TO216" s="23"/>
      <c r="TP216" s="23"/>
      <c r="TQ216" s="23"/>
      <c r="TR216" s="23"/>
      <c r="TS216" s="23"/>
      <c r="TT216" s="23"/>
      <c r="TU216" s="23"/>
      <c r="TV216" s="23"/>
      <c r="TW216" s="23"/>
      <c r="TX216" s="23"/>
      <c r="TY216" s="23"/>
      <c r="TZ216" s="23"/>
      <c r="UA216" s="23"/>
      <c r="UB216" s="23"/>
      <c r="UC216" s="23"/>
      <c r="UD216" s="23"/>
      <c r="UE216" s="23"/>
      <c r="UF216" s="23"/>
      <c r="UG216" s="23"/>
      <c r="UH216" s="23"/>
      <c r="UI216" s="23"/>
      <c r="UJ216" s="23"/>
      <c r="UK216" s="23"/>
      <c r="UL216" s="23"/>
      <c r="UM216" s="23"/>
      <c r="UN216" s="23"/>
      <c r="UO216" s="23"/>
      <c r="UP216" s="23"/>
      <c r="UQ216" s="23"/>
      <c r="UR216" s="23"/>
      <c r="US216" s="23"/>
      <c r="UT216" s="23"/>
      <c r="UU216" s="23"/>
      <c r="UV216" s="23"/>
      <c r="UW216" s="23"/>
      <c r="UX216" s="23"/>
      <c r="UY216" s="23"/>
      <c r="UZ216" s="23"/>
      <c r="VA216" s="23"/>
      <c r="VB216" s="23"/>
      <c r="VC216" s="23"/>
      <c r="VD216" s="23"/>
      <c r="VE216" s="23"/>
      <c r="VF216" s="23"/>
      <c r="VG216" s="23"/>
      <c r="VH216" s="23"/>
      <c r="VI216" s="23"/>
      <c r="VJ216" s="23"/>
      <c r="VK216" s="23"/>
      <c r="VL216" s="23"/>
      <c r="VM216" s="23"/>
      <c r="VN216" s="23"/>
      <c r="VO216" s="23"/>
      <c r="VP216" s="23"/>
      <c r="VQ216" s="23"/>
      <c r="VR216" s="23"/>
      <c r="VS216" s="23"/>
      <c r="VT216" s="23"/>
      <c r="VU216" s="23"/>
      <c r="VV216" s="23"/>
      <c r="VW216" s="23"/>
      <c r="VX216" s="23"/>
      <c r="VY216" s="23"/>
      <c r="VZ216" s="23"/>
      <c r="WA216" s="23"/>
      <c r="WB216" s="23"/>
      <c r="WC216" s="23"/>
      <c r="WD216" s="23"/>
      <c r="WE216" s="23"/>
      <c r="WF216" s="23"/>
      <c r="WG216" s="23"/>
      <c r="WH216" s="23"/>
      <c r="WI216" s="23"/>
      <c r="WJ216" s="23"/>
      <c r="WK216" s="23"/>
      <c r="WL216" s="23"/>
      <c r="WM216" s="23"/>
      <c r="WN216" s="23"/>
      <c r="WO216" s="23"/>
      <c r="WP216" s="23"/>
      <c r="WQ216" s="23"/>
      <c r="WR216" s="23"/>
      <c r="WS216" s="23"/>
      <c r="WT216" s="23"/>
      <c r="WU216" s="23"/>
      <c r="WV216" s="23"/>
      <c r="WW216" s="23"/>
      <c r="WX216" s="23"/>
      <c r="WY216" s="23"/>
      <c r="WZ216" s="23"/>
      <c r="XA216" s="23"/>
      <c r="XB216" s="23"/>
      <c r="XC216" s="23"/>
      <c r="XD216" s="23"/>
      <c r="XE216" s="23"/>
      <c r="XF216" s="23"/>
      <c r="XG216" s="23"/>
      <c r="XH216" s="23"/>
      <c r="XI216" s="23"/>
      <c r="XJ216" s="23"/>
      <c r="XK216" s="23"/>
      <c r="XL216" s="23"/>
      <c r="XM216" s="23"/>
      <c r="XN216" s="23"/>
      <c r="XO216" s="23"/>
      <c r="XP216" s="23"/>
      <c r="XQ216" s="23"/>
      <c r="XR216" s="23"/>
      <c r="XS216" s="23"/>
      <c r="XT216" s="23"/>
      <c r="XU216" s="23"/>
      <c r="XV216" s="23"/>
      <c r="XW216" s="23"/>
      <c r="XX216" s="23"/>
      <c r="XY216" s="23"/>
      <c r="XZ216" s="23"/>
      <c r="YA216" s="23"/>
      <c r="YB216" s="23"/>
      <c r="YC216" s="23"/>
      <c r="YD216" s="23"/>
      <c r="YE216" s="23"/>
      <c r="YF216" s="23"/>
      <c r="YG216" s="23"/>
      <c r="YH216" s="23"/>
      <c r="YI216" s="23"/>
      <c r="YJ216" s="23"/>
      <c r="YK216" s="23"/>
      <c r="YL216" s="23"/>
      <c r="YM216" s="23"/>
      <c r="YN216" s="23"/>
      <c r="YO216" s="23"/>
      <c r="YP216" s="23"/>
      <c r="YQ216" s="23"/>
      <c r="YR216" s="23"/>
      <c r="YS216" s="23"/>
      <c r="YT216" s="23"/>
      <c r="YU216" s="23"/>
      <c r="YV216" s="23"/>
      <c r="YW216" s="23"/>
      <c r="YX216" s="23"/>
      <c r="YY216" s="23"/>
      <c r="YZ216" s="23"/>
      <c r="ZA216" s="23"/>
      <c r="ZB216" s="23"/>
      <c r="ZC216" s="23"/>
      <c r="ZD216" s="23"/>
      <c r="ZE216" s="23"/>
      <c r="ZF216" s="23"/>
      <c r="ZG216" s="23"/>
      <c r="ZH216" s="23"/>
    </row>
    <row r="217" spans="1:684" s="20" customFormat="1" ht="13.55" customHeight="1">
      <c r="A217" s="587"/>
      <c r="B217" s="260" t="s">
        <v>21</v>
      </c>
      <c r="C217" s="269">
        <v>124399</v>
      </c>
      <c r="D217" s="71">
        <v>0.72848409059330277</v>
      </c>
      <c r="E217" s="252">
        <v>178</v>
      </c>
      <c r="F217" s="71">
        <v>1.0227272727272729</v>
      </c>
      <c r="G217" s="80">
        <v>17</v>
      </c>
      <c r="H217" s="71">
        <v>16</v>
      </c>
      <c r="I217" s="80">
        <v>30</v>
      </c>
      <c r="J217" s="71">
        <v>2</v>
      </c>
      <c r="K217" s="249">
        <v>1</v>
      </c>
      <c r="L217" s="71">
        <v>-0.5</v>
      </c>
      <c r="M217" s="249">
        <v>11</v>
      </c>
      <c r="N217" s="71"/>
      <c r="O217" s="80"/>
      <c r="P217" s="71"/>
      <c r="Q217" s="252"/>
      <c r="R217" s="71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  <c r="IV217" s="23"/>
      <c r="IW217" s="23"/>
      <c r="IX217" s="23"/>
      <c r="IY217" s="23"/>
      <c r="IZ217" s="23"/>
      <c r="JA217" s="23"/>
      <c r="JB217" s="23"/>
      <c r="JC217" s="23"/>
      <c r="JD217" s="23"/>
      <c r="JE217" s="23"/>
      <c r="JF217" s="23"/>
      <c r="JG217" s="23"/>
      <c r="JH217" s="23"/>
      <c r="JI217" s="23"/>
      <c r="JJ217" s="23"/>
      <c r="JK217" s="23"/>
      <c r="JL217" s="23"/>
      <c r="JM217" s="23"/>
      <c r="JN217" s="23"/>
      <c r="JO217" s="23"/>
      <c r="JP217" s="23"/>
      <c r="JQ217" s="23"/>
      <c r="JR217" s="23"/>
      <c r="JS217" s="23"/>
      <c r="JT217" s="23"/>
      <c r="JU217" s="23"/>
      <c r="JV217" s="23"/>
      <c r="JW217" s="23"/>
      <c r="JX217" s="23"/>
      <c r="JY217" s="23"/>
      <c r="JZ217" s="23"/>
      <c r="KA217" s="23"/>
      <c r="KB217" s="23"/>
      <c r="KC217" s="23"/>
      <c r="KD217" s="23"/>
      <c r="KE217" s="23"/>
      <c r="KF217" s="23"/>
      <c r="KG217" s="23"/>
      <c r="KH217" s="23"/>
      <c r="KI217" s="23"/>
      <c r="KJ217" s="23"/>
      <c r="KK217" s="23"/>
      <c r="KL217" s="23"/>
      <c r="KM217" s="23"/>
      <c r="KN217" s="23"/>
      <c r="KO217" s="23"/>
      <c r="KP217" s="23"/>
      <c r="KQ217" s="23"/>
      <c r="KR217" s="23"/>
      <c r="KS217" s="23"/>
      <c r="KT217" s="23"/>
      <c r="KU217" s="23"/>
      <c r="KV217" s="23"/>
      <c r="KW217" s="23"/>
      <c r="KX217" s="23"/>
      <c r="KY217" s="23"/>
      <c r="KZ217" s="23"/>
      <c r="LA217" s="23"/>
      <c r="LB217" s="23"/>
      <c r="LC217" s="23"/>
      <c r="LD217" s="23"/>
      <c r="LE217" s="23"/>
      <c r="LF217" s="23"/>
      <c r="LG217" s="23"/>
      <c r="LH217" s="23"/>
      <c r="LI217" s="23"/>
      <c r="LJ217" s="23"/>
      <c r="LK217" s="23"/>
      <c r="LL217" s="23"/>
      <c r="LM217" s="23"/>
      <c r="LN217" s="23"/>
      <c r="LO217" s="23"/>
      <c r="LP217" s="23"/>
      <c r="LQ217" s="23"/>
      <c r="LR217" s="23"/>
      <c r="LS217" s="23"/>
      <c r="LT217" s="23"/>
      <c r="LU217" s="23"/>
      <c r="LV217" s="23"/>
      <c r="LW217" s="23"/>
      <c r="LX217" s="23"/>
      <c r="LY217" s="23"/>
      <c r="LZ217" s="23"/>
      <c r="MA217" s="23"/>
      <c r="MB217" s="23"/>
      <c r="MC217" s="23"/>
      <c r="MD217" s="23"/>
      <c r="ME217" s="23"/>
      <c r="MF217" s="23"/>
      <c r="MG217" s="23"/>
      <c r="MH217" s="23"/>
      <c r="MI217" s="23"/>
      <c r="MJ217" s="23"/>
      <c r="MK217" s="23"/>
      <c r="ML217" s="23"/>
      <c r="MM217" s="23"/>
      <c r="MN217" s="23"/>
      <c r="MO217" s="23"/>
      <c r="MP217" s="23"/>
      <c r="MQ217" s="23"/>
      <c r="MR217" s="23"/>
      <c r="MS217" s="23"/>
      <c r="MT217" s="23"/>
      <c r="MU217" s="23"/>
      <c r="MV217" s="23"/>
      <c r="MW217" s="23"/>
      <c r="MX217" s="23"/>
      <c r="MY217" s="23"/>
      <c r="MZ217" s="23"/>
      <c r="NA217" s="23"/>
      <c r="NB217" s="23"/>
      <c r="NC217" s="23"/>
      <c r="ND217" s="23"/>
      <c r="NE217" s="23"/>
      <c r="NF217" s="23"/>
      <c r="NG217" s="23"/>
      <c r="NH217" s="23"/>
      <c r="NI217" s="23"/>
      <c r="NJ217" s="23"/>
      <c r="NK217" s="23"/>
      <c r="NL217" s="23"/>
      <c r="NM217" s="23"/>
      <c r="NN217" s="23"/>
      <c r="NO217" s="23"/>
      <c r="NP217" s="23"/>
      <c r="NQ217" s="23"/>
      <c r="NR217" s="23"/>
      <c r="NS217" s="23"/>
      <c r="NT217" s="23"/>
      <c r="NU217" s="23"/>
      <c r="NV217" s="23"/>
      <c r="NW217" s="23"/>
      <c r="NX217" s="23"/>
      <c r="NY217" s="23"/>
      <c r="NZ217" s="23"/>
      <c r="OA217" s="23"/>
      <c r="OB217" s="23"/>
      <c r="OC217" s="23"/>
      <c r="OD217" s="23"/>
      <c r="OE217" s="23"/>
      <c r="OF217" s="23"/>
      <c r="OG217" s="23"/>
      <c r="OH217" s="23"/>
      <c r="OI217" s="23"/>
      <c r="OJ217" s="23"/>
      <c r="OK217" s="23"/>
      <c r="OL217" s="23"/>
      <c r="OM217" s="23"/>
      <c r="ON217" s="23"/>
      <c r="OO217" s="23"/>
      <c r="OP217" s="23"/>
      <c r="OQ217" s="23"/>
      <c r="OR217" s="23"/>
      <c r="OS217" s="23"/>
      <c r="OT217" s="23"/>
      <c r="OU217" s="23"/>
      <c r="OV217" s="23"/>
      <c r="OW217" s="23"/>
      <c r="OX217" s="23"/>
      <c r="OY217" s="23"/>
      <c r="OZ217" s="23"/>
      <c r="PA217" s="23"/>
      <c r="PB217" s="23"/>
      <c r="PC217" s="23"/>
      <c r="PD217" s="23"/>
      <c r="PE217" s="23"/>
      <c r="PF217" s="23"/>
      <c r="PG217" s="23"/>
      <c r="PH217" s="23"/>
      <c r="PI217" s="23"/>
      <c r="PJ217" s="23"/>
      <c r="PK217" s="23"/>
      <c r="PL217" s="23"/>
      <c r="PM217" s="23"/>
      <c r="PN217" s="23"/>
      <c r="PO217" s="23"/>
      <c r="PP217" s="23"/>
      <c r="PQ217" s="23"/>
      <c r="PR217" s="23"/>
      <c r="PS217" s="23"/>
      <c r="PT217" s="23"/>
      <c r="PU217" s="23"/>
      <c r="PV217" s="23"/>
      <c r="PW217" s="23"/>
      <c r="PX217" s="23"/>
      <c r="PY217" s="23"/>
      <c r="PZ217" s="23"/>
      <c r="QA217" s="23"/>
      <c r="QB217" s="23"/>
      <c r="QC217" s="23"/>
      <c r="QD217" s="23"/>
      <c r="QE217" s="23"/>
      <c r="QF217" s="23"/>
      <c r="QG217" s="23"/>
      <c r="QH217" s="23"/>
      <c r="QI217" s="23"/>
      <c r="QJ217" s="23"/>
      <c r="QK217" s="23"/>
      <c r="QL217" s="23"/>
      <c r="QM217" s="23"/>
      <c r="QN217" s="23"/>
      <c r="QO217" s="23"/>
      <c r="QP217" s="23"/>
      <c r="QQ217" s="23"/>
      <c r="QR217" s="23"/>
      <c r="QS217" s="23"/>
      <c r="QT217" s="23"/>
      <c r="QU217" s="23"/>
      <c r="QV217" s="23"/>
      <c r="QW217" s="23"/>
      <c r="QX217" s="23"/>
      <c r="QY217" s="23"/>
      <c r="QZ217" s="23"/>
      <c r="RA217" s="23"/>
      <c r="RB217" s="23"/>
      <c r="RC217" s="23"/>
      <c r="RD217" s="23"/>
      <c r="RE217" s="23"/>
      <c r="RF217" s="23"/>
      <c r="RG217" s="23"/>
      <c r="RH217" s="23"/>
      <c r="RI217" s="23"/>
      <c r="RJ217" s="23"/>
      <c r="RK217" s="23"/>
      <c r="RL217" s="23"/>
      <c r="RM217" s="23"/>
      <c r="RN217" s="23"/>
      <c r="RO217" s="23"/>
      <c r="RP217" s="23"/>
      <c r="RQ217" s="23"/>
      <c r="RR217" s="23"/>
      <c r="RS217" s="23"/>
      <c r="RT217" s="23"/>
      <c r="RU217" s="23"/>
      <c r="RV217" s="23"/>
      <c r="RW217" s="23"/>
      <c r="RX217" s="23"/>
      <c r="RY217" s="23"/>
      <c r="RZ217" s="23"/>
      <c r="SA217" s="23"/>
      <c r="SB217" s="23"/>
      <c r="SC217" s="23"/>
      <c r="SD217" s="23"/>
      <c r="SE217" s="23"/>
      <c r="SF217" s="23"/>
      <c r="SG217" s="23"/>
      <c r="SH217" s="23"/>
      <c r="SI217" s="23"/>
      <c r="SJ217" s="23"/>
      <c r="SK217" s="23"/>
      <c r="SL217" s="23"/>
      <c r="SM217" s="23"/>
      <c r="SN217" s="23"/>
      <c r="SO217" s="23"/>
      <c r="SP217" s="23"/>
      <c r="SQ217" s="23"/>
      <c r="SR217" s="23"/>
      <c r="SS217" s="23"/>
      <c r="ST217" s="23"/>
      <c r="SU217" s="23"/>
      <c r="SV217" s="23"/>
      <c r="SW217" s="23"/>
      <c r="SX217" s="23"/>
      <c r="SY217" s="23"/>
      <c r="SZ217" s="23"/>
      <c r="TA217" s="23"/>
      <c r="TB217" s="23"/>
      <c r="TC217" s="23"/>
      <c r="TD217" s="23"/>
      <c r="TE217" s="23"/>
      <c r="TF217" s="23"/>
      <c r="TG217" s="23"/>
      <c r="TH217" s="23"/>
      <c r="TI217" s="23"/>
      <c r="TJ217" s="23"/>
      <c r="TK217" s="23"/>
      <c r="TL217" s="23"/>
      <c r="TM217" s="23"/>
      <c r="TN217" s="23"/>
      <c r="TO217" s="23"/>
      <c r="TP217" s="23"/>
      <c r="TQ217" s="23"/>
      <c r="TR217" s="23"/>
      <c r="TS217" s="23"/>
      <c r="TT217" s="23"/>
      <c r="TU217" s="23"/>
      <c r="TV217" s="23"/>
      <c r="TW217" s="23"/>
      <c r="TX217" s="23"/>
      <c r="TY217" s="23"/>
      <c r="TZ217" s="23"/>
      <c r="UA217" s="23"/>
      <c r="UB217" s="23"/>
      <c r="UC217" s="23"/>
      <c r="UD217" s="23"/>
      <c r="UE217" s="23"/>
      <c r="UF217" s="23"/>
      <c r="UG217" s="23"/>
      <c r="UH217" s="23"/>
      <c r="UI217" s="23"/>
      <c r="UJ217" s="23"/>
      <c r="UK217" s="23"/>
      <c r="UL217" s="23"/>
      <c r="UM217" s="23"/>
      <c r="UN217" s="23"/>
      <c r="UO217" s="23"/>
      <c r="UP217" s="23"/>
      <c r="UQ217" s="23"/>
      <c r="UR217" s="23"/>
      <c r="US217" s="23"/>
      <c r="UT217" s="23"/>
      <c r="UU217" s="23"/>
      <c r="UV217" s="23"/>
      <c r="UW217" s="23"/>
      <c r="UX217" s="23"/>
      <c r="UY217" s="23"/>
      <c r="UZ217" s="23"/>
      <c r="VA217" s="23"/>
      <c r="VB217" s="23"/>
      <c r="VC217" s="23"/>
      <c r="VD217" s="23"/>
      <c r="VE217" s="23"/>
      <c r="VF217" s="23"/>
      <c r="VG217" s="23"/>
      <c r="VH217" s="23"/>
      <c r="VI217" s="23"/>
      <c r="VJ217" s="23"/>
      <c r="VK217" s="23"/>
      <c r="VL217" s="23"/>
      <c r="VM217" s="23"/>
      <c r="VN217" s="23"/>
      <c r="VO217" s="23"/>
      <c r="VP217" s="23"/>
      <c r="VQ217" s="23"/>
      <c r="VR217" s="23"/>
      <c r="VS217" s="23"/>
      <c r="VT217" s="23"/>
      <c r="VU217" s="23"/>
      <c r="VV217" s="23"/>
      <c r="VW217" s="23"/>
      <c r="VX217" s="23"/>
      <c r="VY217" s="23"/>
      <c r="VZ217" s="23"/>
      <c r="WA217" s="23"/>
      <c r="WB217" s="23"/>
      <c r="WC217" s="23"/>
      <c r="WD217" s="23"/>
      <c r="WE217" s="23"/>
      <c r="WF217" s="23"/>
      <c r="WG217" s="23"/>
      <c r="WH217" s="23"/>
      <c r="WI217" s="23"/>
      <c r="WJ217" s="23"/>
      <c r="WK217" s="23"/>
      <c r="WL217" s="23"/>
      <c r="WM217" s="23"/>
      <c r="WN217" s="23"/>
      <c r="WO217" s="23"/>
      <c r="WP217" s="23"/>
      <c r="WQ217" s="23"/>
      <c r="WR217" s="23"/>
      <c r="WS217" s="23"/>
      <c r="WT217" s="23"/>
      <c r="WU217" s="23"/>
      <c r="WV217" s="23"/>
      <c r="WW217" s="23"/>
      <c r="WX217" s="23"/>
      <c r="WY217" s="23"/>
      <c r="WZ217" s="23"/>
      <c r="XA217" s="23"/>
      <c r="XB217" s="23"/>
      <c r="XC217" s="23"/>
      <c r="XD217" s="23"/>
      <c r="XE217" s="23"/>
      <c r="XF217" s="23"/>
      <c r="XG217" s="23"/>
      <c r="XH217" s="23"/>
      <c r="XI217" s="23"/>
      <c r="XJ217" s="23"/>
      <c r="XK217" s="23"/>
      <c r="XL217" s="23"/>
      <c r="XM217" s="23"/>
      <c r="XN217" s="23"/>
      <c r="XO217" s="23"/>
      <c r="XP217" s="23"/>
      <c r="XQ217" s="23"/>
      <c r="XR217" s="23"/>
      <c r="XS217" s="23"/>
      <c r="XT217" s="23"/>
      <c r="XU217" s="23"/>
      <c r="XV217" s="23"/>
      <c r="XW217" s="23"/>
      <c r="XX217" s="23"/>
      <c r="XY217" s="23"/>
      <c r="XZ217" s="23"/>
      <c r="YA217" s="23"/>
      <c r="YB217" s="23"/>
      <c r="YC217" s="23"/>
      <c r="YD217" s="23"/>
      <c r="YE217" s="23"/>
      <c r="YF217" s="23"/>
      <c r="YG217" s="23"/>
      <c r="YH217" s="23"/>
      <c r="YI217" s="23"/>
      <c r="YJ217" s="23"/>
      <c r="YK217" s="23"/>
      <c r="YL217" s="23"/>
      <c r="YM217" s="23"/>
      <c r="YN217" s="23"/>
      <c r="YO217" s="23"/>
      <c r="YP217" s="23"/>
      <c r="YQ217" s="23"/>
      <c r="YR217" s="23"/>
      <c r="YS217" s="23"/>
      <c r="YT217" s="23"/>
      <c r="YU217" s="23"/>
      <c r="YV217" s="23"/>
      <c r="YW217" s="23"/>
      <c r="YX217" s="23"/>
      <c r="YY217" s="23"/>
      <c r="YZ217" s="23"/>
      <c r="ZA217" s="23"/>
      <c r="ZB217" s="23"/>
      <c r="ZC217" s="23"/>
      <c r="ZD217" s="23"/>
      <c r="ZE217" s="23"/>
      <c r="ZF217" s="23"/>
      <c r="ZG217" s="23"/>
      <c r="ZH217" s="23"/>
    </row>
    <row r="218" spans="1:684" s="20" customFormat="1" ht="13.55" customHeight="1">
      <c r="A218" s="587"/>
      <c r="B218" s="260" t="s">
        <v>34</v>
      </c>
      <c r="C218" s="269">
        <v>147907</v>
      </c>
      <c r="D218" s="71">
        <v>1.0924511218628865</v>
      </c>
      <c r="E218" s="252">
        <v>205</v>
      </c>
      <c r="F218" s="71">
        <v>1.9710144927536231</v>
      </c>
      <c r="G218" s="80">
        <v>41</v>
      </c>
      <c r="H218" s="71"/>
      <c r="I218" s="80">
        <v>32</v>
      </c>
      <c r="J218" s="71">
        <v>1.4615384615384617</v>
      </c>
      <c r="K218" s="249">
        <v>4</v>
      </c>
      <c r="L218" s="71" t="s">
        <v>445</v>
      </c>
      <c r="M218" s="249">
        <v>11</v>
      </c>
      <c r="N218" s="71">
        <v>-0.62068965517241381</v>
      </c>
      <c r="O218" s="80"/>
      <c r="P218" s="71"/>
      <c r="Q218" s="252"/>
      <c r="R218" s="71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  <c r="IW218" s="23"/>
      <c r="IX218" s="23"/>
      <c r="IY218" s="23"/>
      <c r="IZ218" s="23"/>
      <c r="JA218" s="23"/>
      <c r="JB218" s="23"/>
      <c r="JC218" s="23"/>
      <c r="JD218" s="23"/>
      <c r="JE218" s="23"/>
      <c r="JF218" s="23"/>
      <c r="JG218" s="23"/>
      <c r="JH218" s="23"/>
      <c r="JI218" s="23"/>
      <c r="JJ218" s="23"/>
      <c r="JK218" s="23"/>
      <c r="JL218" s="23"/>
      <c r="JM218" s="23"/>
      <c r="JN218" s="23"/>
      <c r="JO218" s="23"/>
      <c r="JP218" s="23"/>
      <c r="JQ218" s="23"/>
      <c r="JR218" s="23"/>
      <c r="JS218" s="23"/>
      <c r="JT218" s="23"/>
      <c r="JU218" s="23"/>
      <c r="JV218" s="23"/>
      <c r="JW218" s="23"/>
      <c r="JX218" s="23"/>
      <c r="JY218" s="23"/>
      <c r="JZ218" s="23"/>
      <c r="KA218" s="23"/>
      <c r="KB218" s="23"/>
      <c r="KC218" s="23"/>
      <c r="KD218" s="23"/>
      <c r="KE218" s="23"/>
      <c r="KF218" s="23"/>
      <c r="KG218" s="23"/>
      <c r="KH218" s="23"/>
      <c r="KI218" s="23"/>
      <c r="KJ218" s="23"/>
      <c r="KK218" s="23"/>
      <c r="KL218" s="23"/>
      <c r="KM218" s="23"/>
      <c r="KN218" s="23"/>
      <c r="KO218" s="23"/>
      <c r="KP218" s="23"/>
      <c r="KQ218" s="23"/>
      <c r="KR218" s="23"/>
      <c r="KS218" s="23"/>
      <c r="KT218" s="23"/>
      <c r="KU218" s="23"/>
      <c r="KV218" s="23"/>
      <c r="KW218" s="23"/>
      <c r="KX218" s="23"/>
      <c r="KY218" s="23"/>
      <c r="KZ218" s="23"/>
      <c r="LA218" s="23"/>
      <c r="LB218" s="23"/>
      <c r="LC218" s="23"/>
      <c r="LD218" s="23"/>
      <c r="LE218" s="23"/>
      <c r="LF218" s="23"/>
      <c r="LG218" s="23"/>
      <c r="LH218" s="23"/>
      <c r="LI218" s="23"/>
      <c r="LJ218" s="23"/>
      <c r="LK218" s="23"/>
      <c r="LL218" s="23"/>
      <c r="LM218" s="23"/>
      <c r="LN218" s="23"/>
      <c r="LO218" s="23"/>
      <c r="LP218" s="23"/>
      <c r="LQ218" s="23"/>
      <c r="LR218" s="23"/>
      <c r="LS218" s="23"/>
      <c r="LT218" s="23"/>
      <c r="LU218" s="23"/>
      <c r="LV218" s="23"/>
      <c r="LW218" s="23"/>
      <c r="LX218" s="23"/>
      <c r="LY218" s="23"/>
      <c r="LZ218" s="23"/>
      <c r="MA218" s="23"/>
      <c r="MB218" s="23"/>
      <c r="MC218" s="23"/>
      <c r="MD218" s="23"/>
      <c r="ME218" s="23"/>
      <c r="MF218" s="23"/>
      <c r="MG218" s="23"/>
      <c r="MH218" s="23"/>
      <c r="MI218" s="23"/>
      <c r="MJ218" s="23"/>
      <c r="MK218" s="23"/>
      <c r="ML218" s="23"/>
      <c r="MM218" s="23"/>
      <c r="MN218" s="23"/>
      <c r="MO218" s="23"/>
      <c r="MP218" s="23"/>
      <c r="MQ218" s="23"/>
      <c r="MR218" s="23"/>
      <c r="MS218" s="23"/>
      <c r="MT218" s="23"/>
      <c r="MU218" s="23"/>
      <c r="MV218" s="23"/>
      <c r="MW218" s="23"/>
      <c r="MX218" s="23"/>
      <c r="MY218" s="23"/>
      <c r="MZ218" s="23"/>
      <c r="NA218" s="23"/>
      <c r="NB218" s="23"/>
      <c r="NC218" s="23"/>
      <c r="ND218" s="23"/>
      <c r="NE218" s="23"/>
      <c r="NF218" s="23"/>
      <c r="NG218" s="23"/>
      <c r="NH218" s="23"/>
      <c r="NI218" s="23"/>
      <c r="NJ218" s="23"/>
      <c r="NK218" s="23"/>
      <c r="NL218" s="23"/>
      <c r="NM218" s="23"/>
      <c r="NN218" s="23"/>
      <c r="NO218" s="23"/>
      <c r="NP218" s="23"/>
      <c r="NQ218" s="23"/>
      <c r="NR218" s="23"/>
      <c r="NS218" s="23"/>
      <c r="NT218" s="23"/>
      <c r="NU218" s="23"/>
      <c r="NV218" s="23"/>
      <c r="NW218" s="23"/>
      <c r="NX218" s="23"/>
      <c r="NY218" s="23"/>
      <c r="NZ218" s="23"/>
      <c r="OA218" s="23"/>
      <c r="OB218" s="23"/>
      <c r="OC218" s="23"/>
      <c r="OD218" s="23"/>
      <c r="OE218" s="23"/>
      <c r="OF218" s="23"/>
      <c r="OG218" s="23"/>
      <c r="OH218" s="23"/>
      <c r="OI218" s="23"/>
      <c r="OJ218" s="23"/>
      <c r="OK218" s="23"/>
      <c r="OL218" s="23"/>
      <c r="OM218" s="23"/>
      <c r="ON218" s="23"/>
      <c r="OO218" s="23"/>
      <c r="OP218" s="23"/>
      <c r="OQ218" s="23"/>
      <c r="OR218" s="23"/>
      <c r="OS218" s="23"/>
      <c r="OT218" s="23"/>
      <c r="OU218" s="23"/>
      <c r="OV218" s="23"/>
      <c r="OW218" s="23"/>
      <c r="OX218" s="23"/>
      <c r="OY218" s="23"/>
      <c r="OZ218" s="23"/>
      <c r="PA218" s="23"/>
      <c r="PB218" s="23"/>
      <c r="PC218" s="23"/>
      <c r="PD218" s="23"/>
      <c r="PE218" s="23"/>
      <c r="PF218" s="23"/>
      <c r="PG218" s="23"/>
      <c r="PH218" s="23"/>
      <c r="PI218" s="23"/>
      <c r="PJ218" s="23"/>
      <c r="PK218" s="23"/>
      <c r="PL218" s="23"/>
      <c r="PM218" s="23"/>
      <c r="PN218" s="23"/>
      <c r="PO218" s="23"/>
      <c r="PP218" s="23"/>
      <c r="PQ218" s="23"/>
      <c r="PR218" s="23"/>
      <c r="PS218" s="23"/>
      <c r="PT218" s="23"/>
      <c r="PU218" s="23"/>
      <c r="PV218" s="23"/>
      <c r="PW218" s="23"/>
      <c r="PX218" s="23"/>
      <c r="PY218" s="23"/>
      <c r="PZ218" s="23"/>
      <c r="QA218" s="23"/>
      <c r="QB218" s="23"/>
      <c r="QC218" s="23"/>
      <c r="QD218" s="23"/>
      <c r="QE218" s="23"/>
      <c r="QF218" s="23"/>
      <c r="QG218" s="23"/>
      <c r="QH218" s="23"/>
      <c r="QI218" s="23"/>
      <c r="QJ218" s="23"/>
      <c r="QK218" s="23"/>
      <c r="QL218" s="23"/>
      <c r="QM218" s="23"/>
      <c r="QN218" s="23"/>
      <c r="QO218" s="23"/>
      <c r="QP218" s="23"/>
      <c r="QQ218" s="23"/>
      <c r="QR218" s="23"/>
      <c r="QS218" s="23"/>
      <c r="QT218" s="23"/>
      <c r="QU218" s="23"/>
      <c r="QV218" s="23"/>
      <c r="QW218" s="23"/>
      <c r="QX218" s="23"/>
      <c r="QY218" s="23"/>
      <c r="QZ218" s="23"/>
      <c r="RA218" s="23"/>
      <c r="RB218" s="23"/>
      <c r="RC218" s="23"/>
      <c r="RD218" s="23"/>
      <c r="RE218" s="23"/>
      <c r="RF218" s="23"/>
      <c r="RG218" s="23"/>
      <c r="RH218" s="23"/>
      <c r="RI218" s="23"/>
      <c r="RJ218" s="23"/>
      <c r="RK218" s="23"/>
      <c r="RL218" s="23"/>
      <c r="RM218" s="23"/>
      <c r="RN218" s="23"/>
      <c r="RO218" s="23"/>
      <c r="RP218" s="23"/>
      <c r="RQ218" s="23"/>
      <c r="RR218" s="23"/>
      <c r="RS218" s="23"/>
      <c r="RT218" s="23"/>
      <c r="RU218" s="23"/>
      <c r="RV218" s="23"/>
      <c r="RW218" s="23"/>
      <c r="RX218" s="23"/>
      <c r="RY218" s="23"/>
      <c r="RZ218" s="23"/>
      <c r="SA218" s="23"/>
      <c r="SB218" s="23"/>
      <c r="SC218" s="23"/>
      <c r="SD218" s="23"/>
      <c r="SE218" s="23"/>
      <c r="SF218" s="23"/>
      <c r="SG218" s="23"/>
      <c r="SH218" s="23"/>
      <c r="SI218" s="23"/>
      <c r="SJ218" s="23"/>
      <c r="SK218" s="23"/>
      <c r="SL218" s="23"/>
      <c r="SM218" s="23"/>
      <c r="SN218" s="23"/>
      <c r="SO218" s="23"/>
      <c r="SP218" s="23"/>
      <c r="SQ218" s="23"/>
      <c r="SR218" s="23"/>
      <c r="SS218" s="23"/>
      <c r="ST218" s="23"/>
      <c r="SU218" s="23"/>
      <c r="SV218" s="23"/>
      <c r="SW218" s="23"/>
      <c r="SX218" s="23"/>
      <c r="SY218" s="23"/>
      <c r="SZ218" s="23"/>
      <c r="TA218" s="23"/>
      <c r="TB218" s="23"/>
      <c r="TC218" s="23"/>
      <c r="TD218" s="23"/>
      <c r="TE218" s="23"/>
      <c r="TF218" s="23"/>
      <c r="TG218" s="23"/>
      <c r="TH218" s="23"/>
      <c r="TI218" s="23"/>
      <c r="TJ218" s="23"/>
      <c r="TK218" s="23"/>
      <c r="TL218" s="23"/>
      <c r="TM218" s="23"/>
      <c r="TN218" s="23"/>
      <c r="TO218" s="23"/>
      <c r="TP218" s="23"/>
      <c r="TQ218" s="23"/>
      <c r="TR218" s="23"/>
      <c r="TS218" s="23"/>
      <c r="TT218" s="23"/>
      <c r="TU218" s="23"/>
      <c r="TV218" s="23"/>
      <c r="TW218" s="23"/>
      <c r="TX218" s="23"/>
      <c r="TY218" s="23"/>
      <c r="TZ218" s="23"/>
      <c r="UA218" s="23"/>
      <c r="UB218" s="23"/>
      <c r="UC218" s="23"/>
      <c r="UD218" s="23"/>
      <c r="UE218" s="23"/>
      <c r="UF218" s="23"/>
      <c r="UG218" s="23"/>
      <c r="UH218" s="23"/>
      <c r="UI218" s="23"/>
      <c r="UJ218" s="23"/>
      <c r="UK218" s="23"/>
      <c r="UL218" s="23"/>
      <c r="UM218" s="23"/>
      <c r="UN218" s="23"/>
      <c r="UO218" s="23"/>
      <c r="UP218" s="23"/>
      <c r="UQ218" s="23"/>
      <c r="UR218" s="23"/>
      <c r="US218" s="23"/>
      <c r="UT218" s="23"/>
      <c r="UU218" s="23"/>
      <c r="UV218" s="23"/>
      <c r="UW218" s="23"/>
      <c r="UX218" s="23"/>
      <c r="UY218" s="23"/>
      <c r="UZ218" s="23"/>
      <c r="VA218" s="23"/>
      <c r="VB218" s="23"/>
      <c r="VC218" s="23"/>
      <c r="VD218" s="23"/>
      <c r="VE218" s="23"/>
      <c r="VF218" s="23"/>
      <c r="VG218" s="23"/>
      <c r="VH218" s="23"/>
      <c r="VI218" s="23"/>
      <c r="VJ218" s="23"/>
      <c r="VK218" s="23"/>
      <c r="VL218" s="23"/>
      <c r="VM218" s="23"/>
      <c r="VN218" s="23"/>
      <c r="VO218" s="23"/>
      <c r="VP218" s="23"/>
      <c r="VQ218" s="23"/>
      <c r="VR218" s="23"/>
      <c r="VS218" s="23"/>
      <c r="VT218" s="23"/>
      <c r="VU218" s="23"/>
      <c r="VV218" s="23"/>
      <c r="VW218" s="23"/>
      <c r="VX218" s="23"/>
      <c r="VY218" s="23"/>
      <c r="VZ218" s="23"/>
      <c r="WA218" s="23"/>
      <c r="WB218" s="23"/>
      <c r="WC218" s="23"/>
      <c r="WD218" s="23"/>
      <c r="WE218" s="23"/>
      <c r="WF218" s="23"/>
      <c r="WG218" s="23"/>
      <c r="WH218" s="23"/>
      <c r="WI218" s="23"/>
      <c r="WJ218" s="23"/>
      <c r="WK218" s="23"/>
      <c r="WL218" s="23"/>
      <c r="WM218" s="23"/>
      <c r="WN218" s="23"/>
      <c r="WO218" s="23"/>
      <c r="WP218" s="23"/>
      <c r="WQ218" s="23"/>
      <c r="WR218" s="23"/>
      <c r="WS218" s="23"/>
      <c r="WT218" s="23"/>
      <c r="WU218" s="23"/>
      <c r="WV218" s="23"/>
      <c r="WW218" s="23"/>
      <c r="WX218" s="23"/>
      <c r="WY218" s="23"/>
      <c r="WZ218" s="23"/>
      <c r="XA218" s="23"/>
      <c r="XB218" s="23"/>
      <c r="XC218" s="23"/>
      <c r="XD218" s="23"/>
      <c r="XE218" s="23"/>
      <c r="XF218" s="23"/>
      <c r="XG218" s="23"/>
      <c r="XH218" s="23"/>
      <c r="XI218" s="23"/>
      <c r="XJ218" s="23"/>
      <c r="XK218" s="23"/>
      <c r="XL218" s="23"/>
      <c r="XM218" s="23"/>
      <c r="XN218" s="23"/>
      <c r="XO218" s="23"/>
      <c r="XP218" s="23"/>
      <c r="XQ218" s="23"/>
      <c r="XR218" s="23"/>
      <c r="XS218" s="23"/>
      <c r="XT218" s="23"/>
      <c r="XU218" s="23"/>
      <c r="XV218" s="23"/>
      <c r="XW218" s="23"/>
      <c r="XX218" s="23"/>
      <c r="XY218" s="23"/>
      <c r="XZ218" s="23"/>
      <c r="YA218" s="23"/>
      <c r="YB218" s="23"/>
      <c r="YC218" s="23"/>
      <c r="YD218" s="23"/>
      <c r="YE218" s="23"/>
      <c r="YF218" s="23"/>
      <c r="YG218" s="23"/>
      <c r="YH218" s="23"/>
      <c r="YI218" s="23"/>
      <c r="YJ218" s="23"/>
      <c r="YK218" s="23"/>
      <c r="YL218" s="23"/>
      <c r="YM218" s="23"/>
      <c r="YN218" s="23"/>
      <c r="YO218" s="23"/>
      <c r="YP218" s="23"/>
      <c r="YQ218" s="23"/>
      <c r="YR218" s="23"/>
      <c r="YS218" s="23"/>
      <c r="YT218" s="23"/>
      <c r="YU218" s="23"/>
      <c r="YV218" s="23"/>
      <c r="YW218" s="23"/>
      <c r="YX218" s="23"/>
      <c r="YY218" s="23"/>
      <c r="YZ218" s="23"/>
      <c r="ZA218" s="23"/>
      <c r="ZB218" s="23"/>
      <c r="ZC218" s="23"/>
      <c r="ZD218" s="23"/>
      <c r="ZE218" s="23"/>
      <c r="ZF218" s="23"/>
      <c r="ZG218" s="23"/>
      <c r="ZH218" s="23"/>
    </row>
    <row r="219" spans="1:684" s="20" customFormat="1" ht="13.55" customHeight="1">
      <c r="A219" s="588"/>
      <c r="B219" s="272" t="s">
        <v>32</v>
      </c>
      <c r="C219" s="273">
        <v>139426</v>
      </c>
      <c r="D219" s="263">
        <v>0.72188260284292305</v>
      </c>
      <c r="E219" s="270">
        <v>169</v>
      </c>
      <c r="F219" s="71">
        <v>0.43220338983050843</v>
      </c>
      <c r="G219" s="271">
        <v>54</v>
      </c>
      <c r="H219" s="263"/>
      <c r="I219" s="271">
        <v>55</v>
      </c>
      <c r="J219" s="263">
        <v>2.9285714285714284</v>
      </c>
      <c r="K219" s="262">
        <v>3</v>
      </c>
      <c r="L219" s="263" t="s">
        <v>445</v>
      </c>
      <c r="M219" s="262">
        <v>12</v>
      </c>
      <c r="N219" s="263">
        <v>11</v>
      </c>
      <c r="O219" s="80"/>
      <c r="P219" s="71"/>
      <c r="Q219" s="252"/>
      <c r="R219" s="71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  <c r="IV219" s="23"/>
      <c r="IW219" s="23"/>
      <c r="IX219" s="23"/>
      <c r="IY219" s="23"/>
      <c r="IZ219" s="23"/>
      <c r="JA219" s="23"/>
      <c r="JB219" s="23"/>
      <c r="JC219" s="23"/>
      <c r="JD219" s="23"/>
      <c r="JE219" s="23"/>
      <c r="JF219" s="23"/>
      <c r="JG219" s="23"/>
      <c r="JH219" s="23"/>
      <c r="JI219" s="23"/>
      <c r="JJ219" s="23"/>
      <c r="JK219" s="23"/>
      <c r="JL219" s="23"/>
      <c r="JM219" s="23"/>
      <c r="JN219" s="23"/>
      <c r="JO219" s="23"/>
      <c r="JP219" s="23"/>
      <c r="JQ219" s="23"/>
      <c r="JR219" s="23"/>
      <c r="JS219" s="23"/>
      <c r="JT219" s="23"/>
      <c r="JU219" s="23"/>
      <c r="JV219" s="23"/>
      <c r="JW219" s="23"/>
      <c r="JX219" s="23"/>
      <c r="JY219" s="23"/>
      <c r="JZ219" s="23"/>
      <c r="KA219" s="23"/>
      <c r="KB219" s="23"/>
      <c r="KC219" s="23"/>
      <c r="KD219" s="23"/>
      <c r="KE219" s="23"/>
      <c r="KF219" s="23"/>
      <c r="KG219" s="23"/>
      <c r="KH219" s="23"/>
      <c r="KI219" s="23"/>
      <c r="KJ219" s="23"/>
      <c r="KK219" s="23"/>
      <c r="KL219" s="23"/>
      <c r="KM219" s="23"/>
      <c r="KN219" s="23"/>
      <c r="KO219" s="23"/>
      <c r="KP219" s="23"/>
      <c r="KQ219" s="23"/>
      <c r="KR219" s="23"/>
      <c r="KS219" s="23"/>
      <c r="KT219" s="23"/>
      <c r="KU219" s="23"/>
      <c r="KV219" s="23"/>
      <c r="KW219" s="23"/>
      <c r="KX219" s="23"/>
      <c r="KY219" s="23"/>
      <c r="KZ219" s="23"/>
      <c r="LA219" s="23"/>
      <c r="LB219" s="23"/>
      <c r="LC219" s="23"/>
      <c r="LD219" s="23"/>
      <c r="LE219" s="23"/>
      <c r="LF219" s="23"/>
      <c r="LG219" s="23"/>
      <c r="LH219" s="23"/>
      <c r="LI219" s="23"/>
      <c r="LJ219" s="23"/>
      <c r="LK219" s="23"/>
      <c r="LL219" s="23"/>
      <c r="LM219" s="23"/>
      <c r="LN219" s="23"/>
      <c r="LO219" s="23"/>
      <c r="LP219" s="23"/>
      <c r="LQ219" s="23"/>
      <c r="LR219" s="23"/>
      <c r="LS219" s="23"/>
      <c r="LT219" s="23"/>
      <c r="LU219" s="23"/>
      <c r="LV219" s="23"/>
      <c r="LW219" s="23"/>
      <c r="LX219" s="23"/>
      <c r="LY219" s="23"/>
      <c r="LZ219" s="23"/>
      <c r="MA219" s="23"/>
      <c r="MB219" s="23"/>
      <c r="MC219" s="23"/>
      <c r="MD219" s="23"/>
      <c r="ME219" s="23"/>
      <c r="MF219" s="23"/>
      <c r="MG219" s="23"/>
      <c r="MH219" s="23"/>
      <c r="MI219" s="23"/>
      <c r="MJ219" s="23"/>
      <c r="MK219" s="23"/>
      <c r="ML219" s="23"/>
      <c r="MM219" s="23"/>
      <c r="MN219" s="23"/>
      <c r="MO219" s="23"/>
      <c r="MP219" s="23"/>
      <c r="MQ219" s="23"/>
      <c r="MR219" s="23"/>
      <c r="MS219" s="23"/>
      <c r="MT219" s="23"/>
      <c r="MU219" s="23"/>
      <c r="MV219" s="23"/>
      <c r="MW219" s="23"/>
      <c r="MX219" s="23"/>
      <c r="MY219" s="23"/>
      <c r="MZ219" s="23"/>
      <c r="NA219" s="23"/>
      <c r="NB219" s="23"/>
      <c r="NC219" s="23"/>
      <c r="ND219" s="23"/>
      <c r="NE219" s="23"/>
      <c r="NF219" s="23"/>
      <c r="NG219" s="23"/>
      <c r="NH219" s="23"/>
      <c r="NI219" s="23"/>
      <c r="NJ219" s="23"/>
      <c r="NK219" s="23"/>
      <c r="NL219" s="23"/>
      <c r="NM219" s="23"/>
      <c r="NN219" s="23"/>
      <c r="NO219" s="23"/>
      <c r="NP219" s="23"/>
      <c r="NQ219" s="23"/>
      <c r="NR219" s="23"/>
      <c r="NS219" s="23"/>
      <c r="NT219" s="23"/>
      <c r="NU219" s="23"/>
      <c r="NV219" s="23"/>
      <c r="NW219" s="23"/>
      <c r="NX219" s="23"/>
      <c r="NY219" s="23"/>
      <c r="NZ219" s="23"/>
      <c r="OA219" s="23"/>
      <c r="OB219" s="23"/>
      <c r="OC219" s="23"/>
      <c r="OD219" s="23"/>
      <c r="OE219" s="23"/>
      <c r="OF219" s="23"/>
      <c r="OG219" s="23"/>
      <c r="OH219" s="23"/>
      <c r="OI219" s="23"/>
      <c r="OJ219" s="23"/>
      <c r="OK219" s="23"/>
      <c r="OL219" s="23"/>
      <c r="OM219" s="23"/>
      <c r="ON219" s="23"/>
      <c r="OO219" s="23"/>
      <c r="OP219" s="23"/>
      <c r="OQ219" s="23"/>
      <c r="OR219" s="23"/>
      <c r="OS219" s="23"/>
      <c r="OT219" s="23"/>
      <c r="OU219" s="23"/>
      <c r="OV219" s="23"/>
      <c r="OW219" s="23"/>
      <c r="OX219" s="23"/>
      <c r="OY219" s="23"/>
      <c r="OZ219" s="23"/>
      <c r="PA219" s="23"/>
      <c r="PB219" s="23"/>
      <c r="PC219" s="23"/>
      <c r="PD219" s="23"/>
      <c r="PE219" s="23"/>
      <c r="PF219" s="23"/>
      <c r="PG219" s="23"/>
      <c r="PH219" s="23"/>
      <c r="PI219" s="23"/>
      <c r="PJ219" s="23"/>
      <c r="PK219" s="23"/>
      <c r="PL219" s="23"/>
      <c r="PM219" s="23"/>
      <c r="PN219" s="23"/>
      <c r="PO219" s="23"/>
      <c r="PP219" s="23"/>
      <c r="PQ219" s="23"/>
      <c r="PR219" s="23"/>
      <c r="PS219" s="23"/>
      <c r="PT219" s="23"/>
      <c r="PU219" s="23"/>
      <c r="PV219" s="23"/>
      <c r="PW219" s="23"/>
      <c r="PX219" s="23"/>
      <c r="PY219" s="23"/>
      <c r="PZ219" s="23"/>
      <c r="QA219" s="23"/>
      <c r="QB219" s="23"/>
      <c r="QC219" s="23"/>
      <c r="QD219" s="23"/>
      <c r="QE219" s="23"/>
      <c r="QF219" s="23"/>
      <c r="QG219" s="23"/>
      <c r="QH219" s="23"/>
      <c r="QI219" s="23"/>
      <c r="QJ219" s="23"/>
      <c r="QK219" s="23"/>
      <c r="QL219" s="23"/>
      <c r="QM219" s="23"/>
      <c r="QN219" s="23"/>
      <c r="QO219" s="23"/>
      <c r="QP219" s="23"/>
      <c r="QQ219" s="23"/>
      <c r="QR219" s="23"/>
      <c r="QS219" s="23"/>
      <c r="QT219" s="23"/>
      <c r="QU219" s="23"/>
      <c r="QV219" s="23"/>
      <c r="QW219" s="23"/>
      <c r="QX219" s="23"/>
      <c r="QY219" s="23"/>
      <c r="QZ219" s="23"/>
      <c r="RA219" s="23"/>
      <c r="RB219" s="23"/>
      <c r="RC219" s="23"/>
      <c r="RD219" s="23"/>
      <c r="RE219" s="23"/>
      <c r="RF219" s="23"/>
      <c r="RG219" s="23"/>
      <c r="RH219" s="23"/>
      <c r="RI219" s="23"/>
      <c r="RJ219" s="23"/>
      <c r="RK219" s="23"/>
      <c r="RL219" s="23"/>
      <c r="RM219" s="23"/>
      <c r="RN219" s="23"/>
      <c r="RO219" s="23"/>
      <c r="RP219" s="23"/>
      <c r="RQ219" s="23"/>
      <c r="RR219" s="23"/>
      <c r="RS219" s="23"/>
      <c r="RT219" s="23"/>
      <c r="RU219" s="23"/>
      <c r="RV219" s="23"/>
      <c r="RW219" s="23"/>
      <c r="RX219" s="23"/>
      <c r="RY219" s="23"/>
      <c r="RZ219" s="23"/>
      <c r="SA219" s="23"/>
      <c r="SB219" s="23"/>
      <c r="SC219" s="23"/>
      <c r="SD219" s="23"/>
      <c r="SE219" s="23"/>
      <c r="SF219" s="23"/>
      <c r="SG219" s="23"/>
      <c r="SH219" s="23"/>
      <c r="SI219" s="23"/>
      <c r="SJ219" s="23"/>
      <c r="SK219" s="23"/>
      <c r="SL219" s="23"/>
      <c r="SM219" s="23"/>
      <c r="SN219" s="23"/>
      <c r="SO219" s="23"/>
      <c r="SP219" s="23"/>
      <c r="SQ219" s="23"/>
      <c r="SR219" s="23"/>
      <c r="SS219" s="23"/>
      <c r="ST219" s="23"/>
      <c r="SU219" s="23"/>
      <c r="SV219" s="23"/>
      <c r="SW219" s="23"/>
      <c r="SX219" s="23"/>
      <c r="SY219" s="23"/>
      <c r="SZ219" s="23"/>
      <c r="TA219" s="23"/>
      <c r="TB219" s="23"/>
      <c r="TC219" s="23"/>
      <c r="TD219" s="23"/>
      <c r="TE219" s="23"/>
      <c r="TF219" s="23"/>
      <c r="TG219" s="23"/>
      <c r="TH219" s="23"/>
      <c r="TI219" s="23"/>
      <c r="TJ219" s="23"/>
      <c r="TK219" s="23"/>
      <c r="TL219" s="23"/>
      <c r="TM219" s="23"/>
      <c r="TN219" s="23"/>
      <c r="TO219" s="23"/>
      <c r="TP219" s="23"/>
      <c r="TQ219" s="23"/>
      <c r="TR219" s="23"/>
      <c r="TS219" s="23"/>
      <c r="TT219" s="23"/>
      <c r="TU219" s="23"/>
      <c r="TV219" s="23"/>
      <c r="TW219" s="23"/>
      <c r="TX219" s="23"/>
      <c r="TY219" s="23"/>
      <c r="TZ219" s="23"/>
      <c r="UA219" s="23"/>
      <c r="UB219" s="23"/>
      <c r="UC219" s="23"/>
      <c r="UD219" s="23"/>
      <c r="UE219" s="23"/>
      <c r="UF219" s="23"/>
      <c r="UG219" s="23"/>
      <c r="UH219" s="23"/>
      <c r="UI219" s="23"/>
      <c r="UJ219" s="23"/>
      <c r="UK219" s="23"/>
      <c r="UL219" s="23"/>
      <c r="UM219" s="23"/>
      <c r="UN219" s="23"/>
      <c r="UO219" s="23"/>
      <c r="UP219" s="23"/>
      <c r="UQ219" s="23"/>
      <c r="UR219" s="23"/>
      <c r="US219" s="23"/>
      <c r="UT219" s="23"/>
      <c r="UU219" s="23"/>
      <c r="UV219" s="23"/>
      <c r="UW219" s="23"/>
      <c r="UX219" s="23"/>
      <c r="UY219" s="23"/>
      <c r="UZ219" s="23"/>
      <c r="VA219" s="23"/>
      <c r="VB219" s="23"/>
      <c r="VC219" s="23"/>
      <c r="VD219" s="23"/>
      <c r="VE219" s="23"/>
      <c r="VF219" s="23"/>
      <c r="VG219" s="23"/>
      <c r="VH219" s="23"/>
      <c r="VI219" s="23"/>
      <c r="VJ219" s="23"/>
      <c r="VK219" s="23"/>
      <c r="VL219" s="23"/>
      <c r="VM219" s="23"/>
      <c r="VN219" s="23"/>
      <c r="VO219" s="23"/>
      <c r="VP219" s="23"/>
      <c r="VQ219" s="23"/>
      <c r="VR219" s="23"/>
      <c r="VS219" s="23"/>
      <c r="VT219" s="23"/>
      <c r="VU219" s="23"/>
      <c r="VV219" s="23"/>
      <c r="VW219" s="23"/>
      <c r="VX219" s="23"/>
      <c r="VY219" s="23"/>
      <c r="VZ219" s="23"/>
      <c r="WA219" s="23"/>
      <c r="WB219" s="23"/>
      <c r="WC219" s="23"/>
      <c r="WD219" s="23"/>
      <c r="WE219" s="23"/>
      <c r="WF219" s="23"/>
      <c r="WG219" s="23"/>
      <c r="WH219" s="23"/>
      <c r="WI219" s="23"/>
      <c r="WJ219" s="23"/>
      <c r="WK219" s="23"/>
      <c r="WL219" s="23"/>
      <c r="WM219" s="23"/>
      <c r="WN219" s="23"/>
      <c r="WO219" s="23"/>
      <c r="WP219" s="23"/>
      <c r="WQ219" s="23"/>
      <c r="WR219" s="23"/>
      <c r="WS219" s="23"/>
      <c r="WT219" s="23"/>
      <c r="WU219" s="23"/>
      <c r="WV219" s="23"/>
      <c r="WW219" s="23"/>
      <c r="WX219" s="23"/>
      <c r="WY219" s="23"/>
      <c r="WZ219" s="23"/>
      <c r="XA219" s="23"/>
      <c r="XB219" s="23"/>
      <c r="XC219" s="23"/>
      <c r="XD219" s="23"/>
      <c r="XE219" s="23"/>
      <c r="XF219" s="23"/>
      <c r="XG219" s="23"/>
      <c r="XH219" s="23"/>
      <c r="XI219" s="23"/>
      <c r="XJ219" s="23"/>
      <c r="XK219" s="23"/>
      <c r="XL219" s="23"/>
      <c r="XM219" s="23"/>
      <c r="XN219" s="23"/>
      <c r="XO219" s="23"/>
      <c r="XP219" s="23"/>
      <c r="XQ219" s="23"/>
      <c r="XR219" s="23"/>
      <c r="XS219" s="23"/>
      <c r="XT219" s="23"/>
      <c r="XU219" s="23"/>
      <c r="XV219" s="23"/>
      <c r="XW219" s="23"/>
      <c r="XX219" s="23"/>
      <c r="XY219" s="23"/>
      <c r="XZ219" s="23"/>
      <c r="YA219" s="23"/>
      <c r="YB219" s="23"/>
      <c r="YC219" s="23"/>
      <c r="YD219" s="23"/>
      <c r="YE219" s="23"/>
      <c r="YF219" s="23"/>
      <c r="YG219" s="23"/>
      <c r="YH219" s="23"/>
      <c r="YI219" s="23"/>
      <c r="YJ219" s="23"/>
      <c r="YK219" s="23"/>
      <c r="YL219" s="23"/>
      <c r="YM219" s="23"/>
      <c r="YN219" s="23"/>
      <c r="YO219" s="23"/>
      <c r="YP219" s="23"/>
      <c r="YQ219" s="23"/>
      <c r="YR219" s="23"/>
      <c r="YS219" s="23"/>
      <c r="YT219" s="23"/>
      <c r="YU219" s="23"/>
      <c r="YV219" s="23"/>
      <c r="YW219" s="23"/>
      <c r="YX219" s="23"/>
      <c r="YY219" s="23"/>
      <c r="YZ219" s="23"/>
      <c r="ZA219" s="23"/>
      <c r="ZB219" s="23"/>
      <c r="ZC219" s="23"/>
      <c r="ZD219" s="23"/>
      <c r="ZE219" s="23"/>
      <c r="ZF219" s="23"/>
      <c r="ZG219" s="23"/>
      <c r="ZH219" s="23"/>
    </row>
    <row r="220" spans="1:684" s="20" customFormat="1" ht="13.55" customHeight="1">
      <c r="A220" s="586" t="s">
        <v>394</v>
      </c>
      <c r="B220" s="67" t="s">
        <v>25</v>
      </c>
      <c r="C220" s="68">
        <v>147434</v>
      </c>
      <c r="D220" s="69">
        <v>0.71150296599839802</v>
      </c>
      <c r="E220" s="70">
        <v>255</v>
      </c>
      <c r="F220" s="622">
        <v>2.4358974358974357</v>
      </c>
      <c r="G220" s="72">
        <v>6</v>
      </c>
      <c r="H220" s="69">
        <v>0</v>
      </c>
      <c r="I220" s="72">
        <v>64</v>
      </c>
      <c r="J220" s="69">
        <v>3</v>
      </c>
      <c r="K220" s="70">
        <v>6</v>
      </c>
      <c r="L220" s="69">
        <v>5</v>
      </c>
      <c r="M220" s="70">
        <v>15</v>
      </c>
      <c r="N220" s="69"/>
      <c r="O220" s="80"/>
      <c r="P220" s="71" t="s">
        <v>445</v>
      </c>
      <c r="Q220" s="252"/>
      <c r="R220" s="71" t="s">
        <v>445</v>
      </c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  <c r="IV220" s="23"/>
      <c r="IW220" s="23"/>
      <c r="IX220" s="23"/>
      <c r="IY220" s="23"/>
      <c r="IZ220" s="23"/>
      <c r="JA220" s="23"/>
      <c r="JB220" s="23"/>
      <c r="JC220" s="23"/>
      <c r="JD220" s="23"/>
      <c r="JE220" s="23"/>
      <c r="JF220" s="23"/>
      <c r="JG220" s="23"/>
      <c r="JH220" s="23"/>
      <c r="JI220" s="23"/>
      <c r="JJ220" s="23"/>
      <c r="JK220" s="23"/>
      <c r="JL220" s="23"/>
      <c r="JM220" s="23"/>
      <c r="JN220" s="23"/>
      <c r="JO220" s="23"/>
      <c r="JP220" s="23"/>
      <c r="JQ220" s="23"/>
      <c r="JR220" s="23"/>
      <c r="JS220" s="23"/>
      <c r="JT220" s="23"/>
      <c r="JU220" s="23"/>
      <c r="JV220" s="23"/>
      <c r="JW220" s="23"/>
      <c r="JX220" s="23"/>
      <c r="JY220" s="23"/>
      <c r="JZ220" s="23"/>
      <c r="KA220" s="23"/>
      <c r="KB220" s="23"/>
      <c r="KC220" s="23"/>
      <c r="KD220" s="23"/>
      <c r="KE220" s="23"/>
      <c r="KF220" s="23"/>
      <c r="KG220" s="23"/>
      <c r="KH220" s="23"/>
      <c r="KI220" s="23"/>
      <c r="KJ220" s="23"/>
      <c r="KK220" s="23"/>
      <c r="KL220" s="23"/>
      <c r="KM220" s="23"/>
      <c r="KN220" s="23"/>
      <c r="KO220" s="23"/>
      <c r="KP220" s="23"/>
      <c r="KQ220" s="23"/>
      <c r="KR220" s="23"/>
      <c r="KS220" s="23"/>
      <c r="KT220" s="23"/>
      <c r="KU220" s="23"/>
      <c r="KV220" s="23"/>
      <c r="KW220" s="23"/>
      <c r="KX220" s="23"/>
      <c r="KY220" s="23"/>
      <c r="KZ220" s="23"/>
      <c r="LA220" s="23"/>
      <c r="LB220" s="23"/>
      <c r="LC220" s="23"/>
      <c r="LD220" s="23"/>
      <c r="LE220" s="23"/>
      <c r="LF220" s="23"/>
      <c r="LG220" s="23"/>
      <c r="LH220" s="23"/>
      <c r="LI220" s="23"/>
      <c r="LJ220" s="23"/>
      <c r="LK220" s="23"/>
      <c r="LL220" s="23"/>
      <c r="LM220" s="23"/>
      <c r="LN220" s="23"/>
      <c r="LO220" s="23"/>
      <c r="LP220" s="23"/>
      <c r="LQ220" s="23"/>
      <c r="LR220" s="23"/>
      <c r="LS220" s="23"/>
      <c r="LT220" s="23"/>
      <c r="LU220" s="23"/>
      <c r="LV220" s="23"/>
      <c r="LW220" s="23"/>
      <c r="LX220" s="23"/>
      <c r="LY220" s="23"/>
      <c r="LZ220" s="23"/>
      <c r="MA220" s="23"/>
      <c r="MB220" s="23"/>
      <c r="MC220" s="23"/>
      <c r="MD220" s="23"/>
      <c r="ME220" s="23"/>
      <c r="MF220" s="23"/>
      <c r="MG220" s="23"/>
      <c r="MH220" s="23"/>
      <c r="MI220" s="23"/>
      <c r="MJ220" s="23"/>
      <c r="MK220" s="23"/>
      <c r="ML220" s="23"/>
      <c r="MM220" s="23"/>
      <c r="MN220" s="23"/>
      <c r="MO220" s="23"/>
      <c r="MP220" s="23"/>
      <c r="MQ220" s="23"/>
      <c r="MR220" s="23"/>
      <c r="MS220" s="23"/>
      <c r="MT220" s="23"/>
      <c r="MU220" s="23"/>
      <c r="MV220" s="23"/>
      <c r="MW220" s="23"/>
      <c r="MX220" s="23"/>
      <c r="MY220" s="23"/>
      <c r="MZ220" s="23"/>
      <c r="NA220" s="23"/>
      <c r="NB220" s="23"/>
      <c r="NC220" s="23"/>
      <c r="ND220" s="23"/>
      <c r="NE220" s="23"/>
      <c r="NF220" s="23"/>
      <c r="NG220" s="23"/>
      <c r="NH220" s="23"/>
      <c r="NI220" s="23"/>
      <c r="NJ220" s="23"/>
      <c r="NK220" s="23"/>
      <c r="NL220" s="23"/>
      <c r="NM220" s="23"/>
      <c r="NN220" s="23"/>
      <c r="NO220" s="23"/>
      <c r="NP220" s="23"/>
      <c r="NQ220" s="23"/>
      <c r="NR220" s="23"/>
      <c r="NS220" s="23"/>
      <c r="NT220" s="23"/>
      <c r="NU220" s="23"/>
      <c r="NV220" s="23"/>
      <c r="NW220" s="23"/>
      <c r="NX220" s="23"/>
      <c r="NY220" s="23"/>
      <c r="NZ220" s="23"/>
      <c r="OA220" s="23"/>
      <c r="OB220" s="23"/>
      <c r="OC220" s="23"/>
      <c r="OD220" s="23"/>
      <c r="OE220" s="23"/>
      <c r="OF220" s="23"/>
      <c r="OG220" s="23"/>
      <c r="OH220" s="23"/>
      <c r="OI220" s="23"/>
      <c r="OJ220" s="23"/>
      <c r="OK220" s="23"/>
      <c r="OL220" s="23"/>
      <c r="OM220" s="23"/>
      <c r="ON220" s="23"/>
      <c r="OO220" s="23"/>
      <c r="OP220" s="23"/>
      <c r="OQ220" s="23"/>
      <c r="OR220" s="23"/>
      <c r="OS220" s="23"/>
      <c r="OT220" s="23"/>
      <c r="OU220" s="23"/>
      <c r="OV220" s="23"/>
      <c r="OW220" s="23"/>
      <c r="OX220" s="23"/>
      <c r="OY220" s="23"/>
      <c r="OZ220" s="23"/>
      <c r="PA220" s="23"/>
      <c r="PB220" s="23"/>
      <c r="PC220" s="23"/>
      <c r="PD220" s="23"/>
      <c r="PE220" s="23"/>
      <c r="PF220" s="23"/>
      <c r="PG220" s="23"/>
      <c r="PH220" s="23"/>
      <c r="PI220" s="23"/>
      <c r="PJ220" s="23"/>
      <c r="PK220" s="23"/>
      <c r="PL220" s="23"/>
      <c r="PM220" s="23"/>
      <c r="PN220" s="23"/>
      <c r="PO220" s="23"/>
      <c r="PP220" s="23"/>
      <c r="PQ220" s="23"/>
      <c r="PR220" s="23"/>
      <c r="PS220" s="23"/>
      <c r="PT220" s="23"/>
      <c r="PU220" s="23"/>
      <c r="PV220" s="23"/>
      <c r="PW220" s="23"/>
      <c r="PX220" s="23"/>
      <c r="PY220" s="23"/>
      <c r="PZ220" s="23"/>
      <c r="QA220" s="23"/>
      <c r="QB220" s="23"/>
      <c r="QC220" s="23"/>
      <c r="QD220" s="23"/>
      <c r="QE220" s="23"/>
      <c r="QF220" s="23"/>
      <c r="QG220" s="23"/>
      <c r="QH220" s="23"/>
      <c r="QI220" s="23"/>
      <c r="QJ220" s="23"/>
      <c r="QK220" s="23"/>
      <c r="QL220" s="23"/>
      <c r="QM220" s="23"/>
      <c r="QN220" s="23"/>
      <c r="QO220" s="23"/>
      <c r="QP220" s="23"/>
      <c r="QQ220" s="23"/>
      <c r="QR220" s="23"/>
      <c r="QS220" s="23"/>
      <c r="QT220" s="23"/>
      <c r="QU220" s="23"/>
      <c r="QV220" s="23"/>
      <c r="QW220" s="23"/>
      <c r="QX220" s="23"/>
      <c r="QY220" s="23"/>
      <c r="QZ220" s="23"/>
      <c r="RA220" s="23"/>
      <c r="RB220" s="23"/>
      <c r="RC220" s="23"/>
      <c r="RD220" s="23"/>
      <c r="RE220" s="23"/>
      <c r="RF220" s="23"/>
      <c r="RG220" s="23"/>
      <c r="RH220" s="23"/>
      <c r="RI220" s="23"/>
      <c r="RJ220" s="23"/>
      <c r="RK220" s="23"/>
      <c r="RL220" s="23"/>
      <c r="RM220" s="23"/>
      <c r="RN220" s="23"/>
      <c r="RO220" s="23"/>
      <c r="RP220" s="23"/>
      <c r="RQ220" s="23"/>
      <c r="RR220" s="23"/>
      <c r="RS220" s="23"/>
      <c r="RT220" s="23"/>
      <c r="RU220" s="23"/>
      <c r="RV220" s="23"/>
      <c r="RW220" s="23"/>
      <c r="RX220" s="23"/>
      <c r="RY220" s="23"/>
      <c r="RZ220" s="23"/>
      <c r="SA220" s="23"/>
      <c r="SB220" s="23"/>
      <c r="SC220" s="23"/>
      <c r="SD220" s="23"/>
      <c r="SE220" s="23"/>
      <c r="SF220" s="23"/>
      <c r="SG220" s="23"/>
      <c r="SH220" s="23"/>
      <c r="SI220" s="23"/>
      <c r="SJ220" s="23"/>
      <c r="SK220" s="23"/>
      <c r="SL220" s="23"/>
      <c r="SM220" s="23"/>
      <c r="SN220" s="23"/>
      <c r="SO220" s="23"/>
      <c r="SP220" s="23"/>
      <c r="SQ220" s="23"/>
      <c r="SR220" s="23"/>
      <c r="SS220" s="23"/>
      <c r="ST220" s="23"/>
      <c r="SU220" s="23"/>
      <c r="SV220" s="23"/>
      <c r="SW220" s="23"/>
      <c r="SX220" s="23"/>
      <c r="SY220" s="23"/>
      <c r="SZ220" s="23"/>
      <c r="TA220" s="23"/>
      <c r="TB220" s="23"/>
      <c r="TC220" s="23"/>
      <c r="TD220" s="23"/>
      <c r="TE220" s="23"/>
      <c r="TF220" s="23"/>
      <c r="TG220" s="23"/>
      <c r="TH220" s="23"/>
      <c r="TI220" s="23"/>
      <c r="TJ220" s="23"/>
      <c r="TK220" s="23"/>
      <c r="TL220" s="23"/>
      <c r="TM220" s="23"/>
      <c r="TN220" s="23"/>
      <c r="TO220" s="23"/>
      <c r="TP220" s="23"/>
      <c r="TQ220" s="23"/>
      <c r="TR220" s="23"/>
      <c r="TS220" s="23"/>
      <c r="TT220" s="23"/>
      <c r="TU220" s="23"/>
      <c r="TV220" s="23"/>
      <c r="TW220" s="23"/>
      <c r="TX220" s="23"/>
      <c r="TY220" s="23"/>
      <c r="TZ220" s="23"/>
      <c r="UA220" s="23"/>
      <c r="UB220" s="23"/>
      <c r="UC220" s="23"/>
      <c r="UD220" s="23"/>
      <c r="UE220" s="23"/>
      <c r="UF220" s="23"/>
      <c r="UG220" s="23"/>
      <c r="UH220" s="23"/>
      <c r="UI220" s="23"/>
      <c r="UJ220" s="23"/>
      <c r="UK220" s="23"/>
      <c r="UL220" s="23"/>
      <c r="UM220" s="23"/>
      <c r="UN220" s="23"/>
      <c r="UO220" s="23"/>
      <c r="UP220" s="23"/>
      <c r="UQ220" s="23"/>
      <c r="UR220" s="23"/>
      <c r="US220" s="23"/>
      <c r="UT220" s="23"/>
      <c r="UU220" s="23"/>
      <c r="UV220" s="23"/>
      <c r="UW220" s="23"/>
      <c r="UX220" s="23"/>
      <c r="UY220" s="23"/>
      <c r="UZ220" s="23"/>
      <c r="VA220" s="23"/>
      <c r="VB220" s="23"/>
      <c r="VC220" s="23"/>
      <c r="VD220" s="23"/>
      <c r="VE220" s="23"/>
      <c r="VF220" s="23"/>
      <c r="VG220" s="23"/>
      <c r="VH220" s="23"/>
      <c r="VI220" s="23"/>
      <c r="VJ220" s="23"/>
      <c r="VK220" s="23"/>
      <c r="VL220" s="23"/>
      <c r="VM220" s="23"/>
      <c r="VN220" s="23"/>
      <c r="VO220" s="23"/>
      <c r="VP220" s="23"/>
      <c r="VQ220" s="23"/>
      <c r="VR220" s="23"/>
      <c r="VS220" s="23"/>
      <c r="VT220" s="23"/>
      <c r="VU220" s="23"/>
      <c r="VV220" s="23"/>
      <c r="VW220" s="23"/>
      <c r="VX220" s="23"/>
      <c r="VY220" s="23"/>
      <c r="VZ220" s="23"/>
      <c r="WA220" s="23"/>
      <c r="WB220" s="23"/>
      <c r="WC220" s="23"/>
      <c r="WD220" s="23"/>
      <c r="WE220" s="23"/>
      <c r="WF220" s="23"/>
      <c r="WG220" s="23"/>
      <c r="WH220" s="23"/>
      <c r="WI220" s="23"/>
      <c r="WJ220" s="23"/>
      <c r="WK220" s="23"/>
      <c r="WL220" s="23"/>
      <c r="WM220" s="23"/>
      <c r="WN220" s="23"/>
      <c r="WO220" s="23"/>
      <c r="WP220" s="23"/>
      <c r="WQ220" s="23"/>
      <c r="WR220" s="23"/>
      <c r="WS220" s="23"/>
      <c r="WT220" s="23"/>
      <c r="WU220" s="23"/>
      <c r="WV220" s="23"/>
      <c r="WW220" s="23"/>
      <c r="WX220" s="23"/>
      <c r="WY220" s="23"/>
      <c r="WZ220" s="23"/>
      <c r="XA220" s="23"/>
      <c r="XB220" s="23"/>
      <c r="XC220" s="23"/>
      <c r="XD220" s="23"/>
      <c r="XE220" s="23"/>
      <c r="XF220" s="23"/>
      <c r="XG220" s="23"/>
      <c r="XH220" s="23"/>
      <c r="XI220" s="23"/>
      <c r="XJ220" s="23"/>
      <c r="XK220" s="23"/>
      <c r="XL220" s="23"/>
      <c r="XM220" s="23"/>
      <c r="XN220" s="23"/>
      <c r="XO220" s="23"/>
      <c r="XP220" s="23"/>
      <c r="XQ220" s="23"/>
      <c r="XR220" s="23"/>
      <c r="XS220" s="23"/>
      <c r="XT220" s="23"/>
      <c r="XU220" s="23"/>
      <c r="XV220" s="23"/>
      <c r="XW220" s="23"/>
      <c r="XX220" s="23"/>
      <c r="XY220" s="23"/>
      <c r="XZ220" s="23"/>
      <c r="YA220" s="23"/>
      <c r="YB220" s="23"/>
      <c r="YC220" s="23"/>
      <c r="YD220" s="23"/>
      <c r="YE220" s="23"/>
      <c r="YF220" s="23"/>
      <c r="YG220" s="23"/>
      <c r="YH220" s="23"/>
      <c r="YI220" s="23"/>
      <c r="YJ220" s="23"/>
      <c r="YK220" s="23"/>
      <c r="YL220" s="23"/>
      <c r="YM220" s="23"/>
      <c r="YN220" s="23"/>
      <c r="YO220" s="23"/>
      <c r="YP220" s="23"/>
      <c r="YQ220" s="23"/>
      <c r="YR220" s="23"/>
      <c r="YS220" s="23"/>
      <c r="YT220" s="23"/>
      <c r="YU220" s="23"/>
      <c r="YV220" s="23"/>
      <c r="YW220" s="23"/>
      <c r="YX220" s="23"/>
      <c r="YY220" s="23"/>
      <c r="YZ220" s="23"/>
      <c r="ZA220" s="23"/>
      <c r="ZB220" s="23"/>
      <c r="ZC220" s="23"/>
      <c r="ZD220" s="23"/>
      <c r="ZE220" s="23"/>
      <c r="ZF220" s="23"/>
      <c r="ZG220" s="23"/>
      <c r="ZH220" s="23"/>
    </row>
    <row r="221" spans="1:684" s="20" customFormat="1" ht="13.55" customHeight="1">
      <c r="A221" s="587"/>
      <c r="B221" s="260" t="s">
        <v>26</v>
      </c>
      <c r="C221" s="269">
        <v>112722</v>
      </c>
      <c r="D221" s="71">
        <v>0.65250025654933808</v>
      </c>
      <c r="E221" s="249">
        <v>200</v>
      </c>
      <c r="F221" s="623"/>
      <c r="G221" s="80">
        <v>2</v>
      </c>
      <c r="H221" s="71">
        <v>-0.7142857142857143</v>
      </c>
      <c r="I221" s="80">
        <v>26</v>
      </c>
      <c r="J221" s="71">
        <v>1.6</v>
      </c>
      <c r="K221" s="249">
        <v>0</v>
      </c>
      <c r="L221" s="71" t="s">
        <v>445</v>
      </c>
      <c r="M221" s="249">
        <v>20</v>
      </c>
      <c r="N221" s="71">
        <v>19</v>
      </c>
      <c r="O221" s="80"/>
      <c r="P221" s="71"/>
      <c r="Q221" s="252"/>
      <c r="R221" s="71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  <c r="JB221" s="23"/>
      <c r="JC221" s="23"/>
      <c r="JD221" s="23"/>
      <c r="JE221" s="23"/>
      <c r="JF221" s="23"/>
      <c r="JG221" s="23"/>
      <c r="JH221" s="23"/>
      <c r="JI221" s="23"/>
      <c r="JJ221" s="23"/>
      <c r="JK221" s="23"/>
      <c r="JL221" s="23"/>
      <c r="JM221" s="23"/>
      <c r="JN221" s="23"/>
      <c r="JO221" s="23"/>
      <c r="JP221" s="23"/>
      <c r="JQ221" s="23"/>
      <c r="JR221" s="23"/>
      <c r="JS221" s="23"/>
      <c r="JT221" s="23"/>
      <c r="JU221" s="23"/>
      <c r="JV221" s="23"/>
      <c r="JW221" s="23"/>
      <c r="JX221" s="23"/>
      <c r="JY221" s="23"/>
      <c r="JZ221" s="23"/>
      <c r="KA221" s="23"/>
      <c r="KB221" s="23"/>
      <c r="KC221" s="23"/>
      <c r="KD221" s="23"/>
      <c r="KE221" s="23"/>
      <c r="KF221" s="23"/>
      <c r="KG221" s="23"/>
      <c r="KH221" s="23"/>
      <c r="KI221" s="23"/>
      <c r="KJ221" s="23"/>
      <c r="KK221" s="23"/>
      <c r="KL221" s="23"/>
      <c r="KM221" s="23"/>
      <c r="KN221" s="23"/>
      <c r="KO221" s="23"/>
      <c r="KP221" s="23"/>
      <c r="KQ221" s="23"/>
      <c r="KR221" s="23"/>
      <c r="KS221" s="23"/>
      <c r="KT221" s="23"/>
      <c r="KU221" s="23"/>
      <c r="KV221" s="23"/>
      <c r="KW221" s="23"/>
      <c r="KX221" s="23"/>
      <c r="KY221" s="23"/>
      <c r="KZ221" s="23"/>
      <c r="LA221" s="23"/>
      <c r="LB221" s="23"/>
      <c r="LC221" s="23"/>
      <c r="LD221" s="23"/>
      <c r="LE221" s="23"/>
      <c r="LF221" s="23"/>
      <c r="LG221" s="23"/>
      <c r="LH221" s="23"/>
      <c r="LI221" s="23"/>
      <c r="LJ221" s="23"/>
      <c r="LK221" s="23"/>
      <c r="LL221" s="23"/>
      <c r="LM221" s="23"/>
      <c r="LN221" s="23"/>
      <c r="LO221" s="23"/>
      <c r="LP221" s="23"/>
      <c r="LQ221" s="23"/>
      <c r="LR221" s="23"/>
      <c r="LS221" s="23"/>
      <c r="LT221" s="23"/>
      <c r="LU221" s="23"/>
      <c r="LV221" s="23"/>
      <c r="LW221" s="23"/>
      <c r="LX221" s="23"/>
      <c r="LY221" s="23"/>
      <c r="LZ221" s="23"/>
      <c r="MA221" s="23"/>
      <c r="MB221" s="23"/>
      <c r="MC221" s="23"/>
      <c r="MD221" s="23"/>
      <c r="ME221" s="23"/>
      <c r="MF221" s="23"/>
      <c r="MG221" s="23"/>
      <c r="MH221" s="23"/>
      <c r="MI221" s="23"/>
      <c r="MJ221" s="23"/>
      <c r="MK221" s="23"/>
      <c r="ML221" s="23"/>
      <c r="MM221" s="23"/>
      <c r="MN221" s="23"/>
      <c r="MO221" s="23"/>
      <c r="MP221" s="23"/>
      <c r="MQ221" s="23"/>
      <c r="MR221" s="23"/>
      <c r="MS221" s="23"/>
      <c r="MT221" s="23"/>
      <c r="MU221" s="23"/>
      <c r="MV221" s="23"/>
      <c r="MW221" s="23"/>
      <c r="MX221" s="23"/>
      <c r="MY221" s="23"/>
      <c r="MZ221" s="23"/>
      <c r="NA221" s="23"/>
      <c r="NB221" s="23"/>
      <c r="NC221" s="23"/>
      <c r="ND221" s="23"/>
      <c r="NE221" s="23"/>
      <c r="NF221" s="23"/>
      <c r="NG221" s="23"/>
      <c r="NH221" s="23"/>
      <c r="NI221" s="23"/>
      <c r="NJ221" s="23"/>
      <c r="NK221" s="23"/>
      <c r="NL221" s="23"/>
      <c r="NM221" s="23"/>
      <c r="NN221" s="23"/>
      <c r="NO221" s="23"/>
      <c r="NP221" s="23"/>
      <c r="NQ221" s="23"/>
      <c r="NR221" s="23"/>
      <c r="NS221" s="23"/>
      <c r="NT221" s="23"/>
      <c r="NU221" s="23"/>
      <c r="NV221" s="23"/>
      <c r="NW221" s="23"/>
      <c r="NX221" s="23"/>
      <c r="NY221" s="23"/>
      <c r="NZ221" s="23"/>
      <c r="OA221" s="23"/>
      <c r="OB221" s="23"/>
      <c r="OC221" s="23"/>
      <c r="OD221" s="23"/>
      <c r="OE221" s="23"/>
      <c r="OF221" s="23"/>
      <c r="OG221" s="23"/>
      <c r="OH221" s="23"/>
      <c r="OI221" s="23"/>
      <c r="OJ221" s="23"/>
      <c r="OK221" s="23"/>
      <c r="OL221" s="23"/>
      <c r="OM221" s="23"/>
      <c r="ON221" s="23"/>
      <c r="OO221" s="23"/>
      <c r="OP221" s="23"/>
      <c r="OQ221" s="23"/>
      <c r="OR221" s="23"/>
      <c r="OS221" s="23"/>
      <c r="OT221" s="23"/>
      <c r="OU221" s="23"/>
      <c r="OV221" s="23"/>
      <c r="OW221" s="23"/>
      <c r="OX221" s="23"/>
      <c r="OY221" s="23"/>
      <c r="OZ221" s="23"/>
      <c r="PA221" s="23"/>
      <c r="PB221" s="23"/>
      <c r="PC221" s="23"/>
      <c r="PD221" s="23"/>
      <c r="PE221" s="23"/>
      <c r="PF221" s="23"/>
      <c r="PG221" s="23"/>
      <c r="PH221" s="23"/>
      <c r="PI221" s="23"/>
      <c r="PJ221" s="23"/>
      <c r="PK221" s="23"/>
      <c r="PL221" s="23"/>
      <c r="PM221" s="23"/>
      <c r="PN221" s="23"/>
      <c r="PO221" s="23"/>
      <c r="PP221" s="23"/>
      <c r="PQ221" s="23"/>
      <c r="PR221" s="23"/>
      <c r="PS221" s="23"/>
      <c r="PT221" s="23"/>
      <c r="PU221" s="23"/>
      <c r="PV221" s="23"/>
      <c r="PW221" s="23"/>
      <c r="PX221" s="23"/>
      <c r="PY221" s="23"/>
      <c r="PZ221" s="23"/>
      <c r="QA221" s="23"/>
      <c r="QB221" s="23"/>
      <c r="QC221" s="23"/>
      <c r="QD221" s="23"/>
      <c r="QE221" s="23"/>
      <c r="QF221" s="23"/>
      <c r="QG221" s="23"/>
      <c r="QH221" s="23"/>
      <c r="QI221" s="23"/>
      <c r="QJ221" s="23"/>
      <c r="QK221" s="23"/>
      <c r="QL221" s="23"/>
      <c r="QM221" s="23"/>
      <c r="QN221" s="23"/>
      <c r="QO221" s="23"/>
      <c r="QP221" s="23"/>
      <c r="QQ221" s="23"/>
      <c r="QR221" s="23"/>
      <c r="QS221" s="23"/>
      <c r="QT221" s="23"/>
      <c r="QU221" s="23"/>
      <c r="QV221" s="23"/>
      <c r="QW221" s="23"/>
      <c r="QX221" s="23"/>
      <c r="QY221" s="23"/>
      <c r="QZ221" s="23"/>
      <c r="RA221" s="23"/>
      <c r="RB221" s="23"/>
      <c r="RC221" s="23"/>
      <c r="RD221" s="23"/>
      <c r="RE221" s="23"/>
      <c r="RF221" s="23"/>
      <c r="RG221" s="23"/>
      <c r="RH221" s="23"/>
      <c r="RI221" s="23"/>
      <c r="RJ221" s="23"/>
      <c r="RK221" s="23"/>
      <c r="RL221" s="23"/>
      <c r="RM221" s="23"/>
      <c r="RN221" s="23"/>
      <c r="RO221" s="23"/>
      <c r="RP221" s="23"/>
      <c r="RQ221" s="23"/>
      <c r="RR221" s="23"/>
      <c r="RS221" s="23"/>
      <c r="RT221" s="23"/>
      <c r="RU221" s="23"/>
      <c r="RV221" s="23"/>
      <c r="RW221" s="23"/>
      <c r="RX221" s="23"/>
      <c r="RY221" s="23"/>
      <c r="RZ221" s="23"/>
      <c r="SA221" s="23"/>
      <c r="SB221" s="23"/>
      <c r="SC221" s="23"/>
      <c r="SD221" s="23"/>
      <c r="SE221" s="23"/>
      <c r="SF221" s="23"/>
      <c r="SG221" s="23"/>
      <c r="SH221" s="23"/>
      <c r="SI221" s="23"/>
      <c r="SJ221" s="23"/>
      <c r="SK221" s="23"/>
      <c r="SL221" s="23"/>
      <c r="SM221" s="23"/>
      <c r="SN221" s="23"/>
      <c r="SO221" s="23"/>
      <c r="SP221" s="23"/>
      <c r="SQ221" s="23"/>
      <c r="SR221" s="23"/>
      <c r="SS221" s="23"/>
      <c r="ST221" s="23"/>
      <c r="SU221" s="23"/>
      <c r="SV221" s="23"/>
      <c r="SW221" s="23"/>
      <c r="SX221" s="23"/>
      <c r="SY221" s="23"/>
      <c r="SZ221" s="23"/>
      <c r="TA221" s="23"/>
      <c r="TB221" s="23"/>
      <c r="TC221" s="23"/>
      <c r="TD221" s="23"/>
      <c r="TE221" s="23"/>
      <c r="TF221" s="23"/>
      <c r="TG221" s="23"/>
      <c r="TH221" s="23"/>
      <c r="TI221" s="23"/>
      <c r="TJ221" s="23"/>
      <c r="TK221" s="23"/>
      <c r="TL221" s="23"/>
      <c r="TM221" s="23"/>
      <c r="TN221" s="23"/>
      <c r="TO221" s="23"/>
      <c r="TP221" s="23"/>
      <c r="TQ221" s="23"/>
      <c r="TR221" s="23"/>
      <c r="TS221" s="23"/>
      <c r="TT221" s="23"/>
      <c r="TU221" s="23"/>
      <c r="TV221" s="23"/>
      <c r="TW221" s="23"/>
      <c r="TX221" s="23"/>
      <c r="TY221" s="23"/>
      <c r="TZ221" s="23"/>
      <c r="UA221" s="23"/>
      <c r="UB221" s="23"/>
      <c r="UC221" s="23"/>
      <c r="UD221" s="23"/>
      <c r="UE221" s="23"/>
      <c r="UF221" s="23"/>
      <c r="UG221" s="23"/>
      <c r="UH221" s="23"/>
      <c r="UI221" s="23"/>
      <c r="UJ221" s="23"/>
      <c r="UK221" s="23"/>
      <c r="UL221" s="23"/>
      <c r="UM221" s="23"/>
      <c r="UN221" s="23"/>
      <c r="UO221" s="23"/>
      <c r="UP221" s="23"/>
      <c r="UQ221" s="23"/>
      <c r="UR221" s="23"/>
      <c r="US221" s="23"/>
      <c r="UT221" s="23"/>
      <c r="UU221" s="23"/>
      <c r="UV221" s="23"/>
      <c r="UW221" s="23"/>
      <c r="UX221" s="23"/>
      <c r="UY221" s="23"/>
      <c r="UZ221" s="23"/>
      <c r="VA221" s="23"/>
      <c r="VB221" s="23"/>
      <c r="VC221" s="23"/>
      <c r="VD221" s="23"/>
      <c r="VE221" s="23"/>
      <c r="VF221" s="23"/>
      <c r="VG221" s="23"/>
      <c r="VH221" s="23"/>
      <c r="VI221" s="23"/>
      <c r="VJ221" s="23"/>
      <c r="VK221" s="23"/>
      <c r="VL221" s="23"/>
      <c r="VM221" s="23"/>
      <c r="VN221" s="23"/>
      <c r="VO221" s="23"/>
      <c r="VP221" s="23"/>
      <c r="VQ221" s="23"/>
      <c r="VR221" s="23"/>
      <c r="VS221" s="23"/>
      <c r="VT221" s="23"/>
      <c r="VU221" s="23"/>
      <c r="VV221" s="23"/>
      <c r="VW221" s="23"/>
      <c r="VX221" s="23"/>
      <c r="VY221" s="23"/>
      <c r="VZ221" s="23"/>
      <c r="WA221" s="23"/>
      <c r="WB221" s="23"/>
      <c r="WC221" s="23"/>
      <c r="WD221" s="23"/>
      <c r="WE221" s="23"/>
      <c r="WF221" s="23"/>
      <c r="WG221" s="23"/>
      <c r="WH221" s="23"/>
      <c r="WI221" s="23"/>
      <c r="WJ221" s="23"/>
      <c r="WK221" s="23"/>
      <c r="WL221" s="23"/>
      <c r="WM221" s="23"/>
      <c r="WN221" s="23"/>
      <c r="WO221" s="23"/>
      <c r="WP221" s="23"/>
      <c r="WQ221" s="23"/>
      <c r="WR221" s="23"/>
      <c r="WS221" s="23"/>
      <c r="WT221" s="23"/>
      <c r="WU221" s="23"/>
      <c r="WV221" s="23"/>
      <c r="WW221" s="23"/>
      <c r="WX221" s="23"/>
      <c r="WY221" s="23"/>
      <c r="WZ221" s="23"/>
      <c r="XA221" s="23"/>
      <c r="XB221" s="23"/>
      <c r="XC221" s="23"/>
      <c r="XD221" s="23"/>
      <c r="XE221" s="23"/>
      <c r="XF221" s="23"/>
      <c r="XG221" s="23"/>
      <c r="XH221" s="23"/>
      <c r="XI221" s="23"/>
      <c r="XJ221" s="23"/>
      <c r="XK221" s="23"/>
      <c r="XL221" s="23"/>
      <c r="XM221" s="23"/>
      <c r="XN221" s="23"/>
      <c r="XO221" s="23"/>
      <c r="XP221" s="23"/>
      <c r="XQ221" s="23"/>
      <c r="XR221" s="23"/>
      <c r="XS221" s="23"/>
      <c r="XT221" s="23"/>
      <c r="XU221" s="23"/>
      <c r="XV221" s="23"/>
      <c r="XW221" s="23"/>
      <c r="XX221" s="23"/>
      <c r="XY221" s="23"/>
      <c r="XZ221" s="23"/>
      <c r="YA221" s="23"/>
      <c r="YB221" s="23"/>
      <c r="YC221" s="23"/>
      <c r="YD221" s="23"/>
      <c r="YE221" s="23"/>
      <c r="YF221" s="23"/>
      <c r="YG221" s="23"/>
      <c r="YH221" s="23"/>
      <c r="YI221" s="23"/>
      <c r="YJ221" s="23"/>
      <c r="YK221" s="23"/>
      <c r="YL221" s="23"/>
      <c r="YM221" s="23"/>
      <c r="YN221" s="23"/>
      <c r="YO221" s="23"/>
      <c r="YP221" s="23"/>
      <c r="YQ221" s="23"/>
      <c r="YR221" s="23"/>
      <c r="YS221" s="23"/>
      <c r="YT221" s="23"/>
      <c r="YU221" s="23"/>
      <c r="YV221" s="23"/>
      <c r="YW221" s="23"/>
      <c r="YX221" s="23"/>
      <c r="YY221" s="23"/>
      <c r="YZ221" s="23"/>
      <c r="ZA221" s="23"/>
      <c r="ZB221" s="23"/>
      <c r="ZC221" s="23"/>
      <c r="ZD221" s="23"/>
      <c r="ZE221" s="23"/>
      <c r="ZF221" s="23"/>
      <c r="ZG221" s="23"/>
      <c r="ZH221" s="23"/>
    </row>
    <row r="222" spans="1:684" s="20" customFormat="1" ht="13.55" customHeight="1">
      <c r="A222" s="587"/>
      <c r="B222" s="260" t="s">
        <v>199</v>
      </c>
      <c r="C222" s="269">
        <v>145503</v>
      </c>
      <c r="D222" s="71">
        <v>0.96628332815308315</v>
      </c>
      <c r="E222" s="249">
        <v>349</v>
      </c>
      <c r="F222" s="623"/>
      <c r="G222" s="80">
        <v>7</v>
      </c>
      <c r="H222" s="71" t="s">
        <v>445</v>
      </c>
      <c r="I222" s="80">
        <v>91</v>
      </c>
      <c r="J222" s="71">
        <v>8.1</v>
      </c>
      <c r="K222" s="249">
        <v>8</v>
      </c>
      <c r="L222" s="71">
        <v>7</v>
      </c>
      <c r="M222" s="249">
        <v>19</v>
      </c>
      <c r="N222" s="71"/>
      <c r="O222" s="80"/>
      <c r="P222" s="71"/>
      <c r="Q222" s="252"/>
      <c r="R222" s="71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  <c r="IV222" s="23"/>
      <c r="IW222" s="23"/>
      <c r="IX222" s="23"/>
      <c r="IY222" s="23"/>
      <c r="IZ222" s="23"/>
      <c r="JA222" s="23"/>
      <c r="JB222" s="23"/>
      <c r="JC222" s="23"/>
      <c r="JD222" s="23"/>
      <c r="JE222" s="23"/>
      <c r="JF222" s="23"/>
      <c r="JG222" s="23"/>
      <c r="JH222" s="23"/>
      <c r="JI222" s="23"/>
      <c r="JJ222" s="23"/>
      <c r="JK222" s="23"/>
      <c r="JL222" s="23"/>
      <c r="JM222" s="23"/>
      <c r="JN222" s="23"/>
      <c r="JO222" s="23"/>
      <c r="JP222" s="23"/>
      <c r="JQ222" s="23"/>
      <c r="JR222" s="23"/>
      <c r="JS222" s="23"/>
      <c r="JT222" s="23"/>
      <c r="JU222" s="23"/>
      <c r="JV222" s="23"/>
      <c r="JW222" s="23"/>
      <c r="JX222" s="23"/>
      <c r="JY222" s="23"/>
      <c r="JZ222" s="23"/>
      <c r="KA222" s="23"/>
      <c r="KB222" s="23"/>
      <c r="KC222" s="23"/>
      <c r="KD222" s="23"/>
      <c r="KE222" s="23"/>
      <c r="KF222" s="23"/>
      <c r="KG222" s="23"/>
      <c r="KH222" s="23"/>
      <c r="KI222" s="23"/>
      <c r="KJ222" s="23"/>
      <c r="KK222" s="23"/>
      <c r="KL222" s="23"/>
      <c r="KM222" s="23"/>
      <c r="KN222" s="23"/>
      <c r="KO222" s="23"/>
      <c r="KP222" s="23"/>
      <c r="KQ222" s="23"/>
      <c r="KR222" s="23"/>
      <c r="KS222" s="23"/>
      <c r="KT222" s="23"/>
      <c r="KU222" s="23"/>
      <c r="KV222" s="23"/>
      <c r="KW222" s="23"/>
      <c r="KX222" s="23"/>
      <c r="KY222" s="23"/>
      <c r="KZ222" s="23"/>
      <c r="LA222" s="23"/>
      <c r="LB222" s="23"/>
      <c r="LC222" s="23"/>
      <c r="LD222" s="23"/>
      <c r="LE222" s="23"/>
      <c r="LF222" s="23"/>
      <c r="LG222" s="23"/>
      <c r="LH222" s="23"/>
      <c r="LI222" s="23"/>
      <c r="LJ222" s="23"/>
      <c r="LK222" s="23"/>
      <c r="LL222" s="23"/>
      <c r="LM222" s="23"/>
      <c r="LN222" s="23"/>
      <c r="LO222" s="23"/>
      <c r="LP222" s="23"/>
      <c r="LQ222" s="23"/>
      <c r="LR222" s="23"/>
      <c r="LS222" s="23"/>
      <c r="LT222" s="23"/>
      <c r="LU222" s="23"/>
      <c r="LV222" s="23"/>
      <c r="LW222" s="23"/>
      <c r="LX222" s="23"/>
      <c r="LY222" s="23"/>
      <c r="LZ222" s="23"/>
      <c r="MA222" s="23"/>
      <c r="MB222" s="23"/>
      <c r="MC222" s="23"/>
      <c r="MD222" s="23"/>
      <c r="ME222" s="23"/>
      <c r="MF222" s="23"/>
      <c r="MG222" s="23"/>
      <c r="MH222" s="23"/>
      <c r="MI222" s="23"/>
      <c r="MJ222" s="23"/>
      <c r="MK222" s="23"/>
      <c r="ML222" s="23"/>
      <c r="MM222" s="23"/>
      <c r="MN222" s="23"/>
      <c r="MO222" s="23"/>
      <c r="MP222" s="23"/>
      <c r="MQ222" s="23"/>
      <c r="MR222" s="23"/>
      <c r="MS222" s="23"/>
      <c r="MT222" s="23"/>
      <c r="MU222" s="23"/>
      <c r="MV222" s="23"/>
      <c r="MW222" s="23"/>
      <c r="MX222" s="23"/>
      <c r="MY222" s="23"/>
      <c r="MZ222" s="23"/>
      <c r="NA222" s="23"/>
      <c r="NB222" s="23"/>
      <c r="NC222" s="23"/>
      <c r="ND222" s="23"/>
      <c r="NE222" s="23"/>
      <c r="NF222" s="23"/>
      <c r="NG222" s="23"/>
      <c r="NH222" s="23"/>
      <c r="NI222" s="23"/>
      <c r="NJ222" s="23"/>
      <c r="NK222" s="23"/>
      <c r="NL222" s="23"/>
      <c r="NM222" s="23"/>
      <c r="NN222" s="23"/>
      <c r="NO222" s="23"/>
      <c r="NP222" s="23"/>
      <c r="NQ222" s="23"/>
      <c r="NR222" s="23"/>
      <c r="NS222" s="23"/>
      <c r="NT222" s="23"/>
      <c r="NU222" s="23"/>
      <c r="NV222" s="23"/>
      <c r="NW222" s="23"/>
      <c r="NX222" s="23"/>
      <c r="NY222" s="23"/>
      <c r="NZ222" s="23"/>
      <c r="OA222" s="23"/>
      <c r="OB222" s="23"/>
      <c r="OC222" s="23"/>
      <c r="OD222" s="23"/>
      <c r="OE222" s="23"/>
      <c r="OF222" s="23"/>
      <c r="OG222" s="23"/>
      <c r="OH222" s="23"/>
      <c r="OI222" s="23"/>
      <c r="OJ222" s="23"/>
      <c r="OK222" s="23"/>
      <c r="OL222" s="23"/>
      <c r="OM222" s="23"/>
      <c r="ON222" s="23"/>
      <c r="OO222" s="23"/>
      <c r="OP222" s="23"/>
      <c r="OQ222" s="23"/>
      <c r="OR222" s="23"/>
      <c r="OS222" s="23"/>
      <c r="OT222" s="23"/>
      <c r="OU222" s="23"/>
      <c r="OV222" s="23"/>
      <c r="OW222" s="23"/>
      <c r="OX222" s="23"/>
      <c r="OY222" s="23"/>
      <c r="OZ222" s="23"/>
      <c r="PA222" s="23"/>
      <c r="PB222" s="23"/>
      <c r="PC222" s="23"/>
      <c r="PD222" s="23"/>
      <c r="PE222" s="23"/>
      <c r="PF222" s="23"/>
      <c r="PG222" s="23"/>
      <c r="PH222" s="23"/>
      <c r="PI222" s="23"/>
      <c r="PJ222" s="23"/>
      <c r="PK222" s="23"/>
      <c r="PL222" s="23"/>
      <c r="PM222" s="23"/>
      <c r="PN222" s="23"/>
      <c r="PO222" s="23"/>
      <c r="PP222" s="23"/>
      <c r="PQ222" s="23"/>
      <c r="PR222" s="23"/>
      <c r="PS222" s="23"/>
      <c r="PT222" s="23"/>
      <c r="PU222" s="23"/>
      <c r="PV222" s="23"/>
      <c r="PW222" s="23"/>
      <c r="PX222" s="23"/>
      <c r="PY222" s="23"/>
      <c r="PZ222" s="23"/>
      <c r="QA222" s="23"/>
      <c r="QB222" s="23"/>
      <c r="QC222" s="23"/>
      <c r="QD222" s="23"/>
      <c r="QE222" s="23"/>
      <c r="QF222" s="23"/>
      <c r="QG222" s="23"/>
      <c r="QH222" s="23"/>
      <c r="QI222" s="23"/>
      <c r="QJ222" s="23"/>
      <c r="QK222" s="23"/>
      <c r="QL222" s="23"/>
      <c r="QM222" s="23"/>
      <c r="QN222" s="23"/>
      <c r="QO222" s="23"/>
      <c r="QP222" s="23"/>
      <c r="QQ222" s="23"/>
      <c r="QR222" s="23"/>
      <c r="QS222" s="23"/>
      <c r="QT222" s="23"/>
      <c r="QU222" s="23"/>
      <c r="QV222" s="23"/>
      <c r="QW222" s="23"/>
      <c r="QX222" s="23"/>
      <c r="QY222" s="23"/>
      <c r="QZ222" s="23"/>
      <c r="RA222" s="23"/>
      <c r="RB222" s="23"/>
      <c r="RC222" s="23"/>
      <c r="RD222" s="23"/>
      <c r="RE222" s="23"/>
      <c r="RF222" s="23"/>
      <c r="RG222" s="23"/>
      <c r="RH222" s="23"/>
      <c r="RI222" s="23"/>
      <c r="RJ222" s="23"/>
      <c r="RK222" s="23"/>
      <c r="RL222" s="23"/>
      <c r="RM222" s="23"/>
      <c r="RN222" s="23"/>
      <c r="RO222" s="23"/>
      <c r="RP222" s="23"/>
      <c r="RQ222" s="23"/>
      <c r="RR222" s="23"/>
      <c r="RS222" s="23"/>
      <c r="RT222" s="23"/>
      <c r="RU222" s="23"/>
      <c r="RV222" s="23"/>
      <c r="RW222" s="23"/>
      <c r="RX222" s="23"/>
      <c r="RY222" s="23"/>
      <c r="RZ222" s="23"/>
      <c r="SA222" s="23"/>
      <c r="SB222" s="23"/>
      <c r="SC222" s="23"/>
      <c r="SD222" s="23"/>
      <c r="SE222" s="23"/>
      <c r="SF222" s="23"/>
      <c r="SG222" s="23"/>
      <c r="SH222" s="23"/>
      <c r="SI222" s="23"/>
      <c r="SJ222" s="23"/>
      <c r="SK222" s="23"/>
      <c r="SL222" s="23"/>
      <c r="SM222" s="23"/>
      <c r="SN222" s="23"/>
      <c r="SO222" s="23"/>
      <c r="SP222" s="23"/>
      <c r="SQ222" s="23"/>
      <c r="SR222" s="23"/>
      <c r="SS222" s="23"/>
      <c r="ST222" s="23"/>
      <c r="SU222" s="23"/>
      <c r="SV222" s="23"/>
      <c r="SW222" s="23"/>
      <c r="SX222" s="23"/>
      <c r="SY222" s="23"/>
      <c r="SZ222" s="23"/>
      <c r="TA222" s="23"/>
      <c r="TB222" s="23"/>
      <c r="TC222" s="23"/>
      <c r="TD222" s="23"/>
      <c r="TE222" s="23"/>
      <c r="TF222" s="23"/>
      <c r="TG222" s="23"/>
      <c r="TH222" s="23"/>
      <c r="TI222" s="23"/>
      <c r="TJ222" s="23"/>
      <c r="TK222" s="23"/>
      <c r="TL222" s="23"/>
      <c r="TM222" s="23"/>
      <c r="TN222" s="23"/>
      <c r="TO222" s="23"/>
      <c r="TP222" s="23"/>
      <c r="TQ222" s="23"/>
      <c r="TR222" s="23"/>
      <c r="TS222" s="23"/>
      <c r="TT222" s="23"/>
      <c r="TU222" s="23"/>
      <c r="TV222" s="23"/>
      <c r="TW222" s="23"/>
      <c r="TX222" s="23"/>
      <c r="TY222" s="23"/>
      <c r="TZ222" s="23"/>
      <c r="UA222" s="23"/>
      <c r="UB222" s="23"/>
      <c r="UC222" s="23"/>
      <c r="UD222" s="23"/>
      <c r="UE222" s="23"/>
      <c r="UF222" s="23"/>
      <c r="UG222" s="23"/>
      <c r="UH222" s="23"/>
      <c r="UI222" s="23"/>
      <c r="UJ222" s="23"/>
      <c r="UK222" s="23"/>
      <c r="UL222" s="23"/>
      <c r="UM222" s="23"/>
      <c r="UN222" s="23"/>
      <c r="UO222" s="23"/>
      <c r="UP222" s="23"/>
      <c r="UQ222" s="23"/>
      <c r="UR222" s="23"/>
      <c r="US222" s="23"/>
      <c r="UT222" s="23"/>
      <c r="UU222" s="23"/>
      <c r="UV222" s="23"/>
      <c r="UW222" s="23"/>
      <c r="UX222" s="23"/>
      <c r="UY222" s="23"/>
      <c r="UZ222" s="23"/>
      <c r="VA222" s="23"/>
      <c r="VB222" s="23"/>
      <c r="VC222" s="23"/>
      <c r="VD222" s="23"/>
      <c r="VE222" s="23"/>
      <c r="VF222" s="23"/>
      <c r="VG222" s="23"/>
      <c r="VH222" s="23"/>
      <c r="VI222" s="23"/>
      <c r="VJ222" s="23"/>
      <c r="VK222" s="23"/>
      <c r="VL222" s="23"/>
      <c r="VM222" s="23"/>
      <c r="VN222" s="23"/>
      <c r="VO222" s="23"/>
      <c r="VP222" s="23"/>
      <c r="VQ222" s="23"/>
      <c r="VR222" s="23"/>
      <c r="VS222" s="23"/>
      <c r="VT222" s="23"/>
      <c r="VU222" s="23"/>
      <c r="VV222" s="23"/>
      <c r="VW222" s="23"/>
      <c r="VX222" s="23"/>
      <c r="VY222" s="23"/>
      <c r="VZ222" s="23"/>
      <c r="WA222" s="23"/>
      <c r="WB222" s="23"/>
      <c r="WC222" s="23"/>
      <c r="WD222" s="23"/>
      <c r="WE222" s="23"/>
      <c r="WF222" s="23"/>
      <c r="WG222" s="23"/>
      <c r="WH222" s="23"/>
      <c r="WI222" s="23"/>
      <c r="WJ222" s="23"/>
      <c r="WK222" s="23"/>
      <c r="WL222" s="23"/>
      <c r="WM222" s="23"/>
      <c r="WN222" s="23"/>
      <c r="WO222" s="23"/>
      <c r="WP222" s="23"/>
      <c r="WQ222" s="23"/>
      <c r="WR222" s="23"/>
      <c r="WS222" s="23"/>
      <c r="WT222" s="23"/>
      <c r="WU222" s="23"/>
      <c r="WV222" s="23"/>
      <c r="WW222" s="23"/>
      <c r="WX222" s="23"/>
      <c r="WY222" s="23"/>
      <c r="WZ222" s="23"/>
      <c r="XA222" s="23"/>
      <c r="XB222" s="23"/>
      <c r="XC222" s="23"/>
      <c r="XD222" s="23"/>
      <c r="XE222" s="23"/>
      <c r="XF222" s="23"/>
      <c r="XG222" s="23"/>
      <c r="XH222" s="23"/>
      <c r="XI222" s="23"/>
      <c r="XJ222" s="23"/>
      <c r="XK222" s="23"/>
      <c r="XL222" s="23"/>
      <c r="XM222" s="23"/>
      <c r="XN222" s="23"/>
      <c r="XO222" s="23"/>
      <c r="XP222" s="23"/>
      <c r="XQ222" s="23"/>
      <c r="XR222" s="23"/>
      <c r="XS222" s="23"/>
      <c r="XT222" s="23"/>
      <c r="XU222" s="23"/>
      <c r="XV222" s="23"/>
      <c r="XW222" s="23"/>
      <c r="XX222" s="23"/>
      <c r="XY222" s="23"/>
      <c r="XZ222" s="23"/>
      <c r="YA222" s="23"/>
      <c r="YB222" s="23"/>
      <c r="YC222" s="23"/>
      <c r="YD222" s="23"/>
      <c r="YE222" s="23"/>
      <c r="YF222" s="23"/>
      <c r="YG222" s="23"/>
      <c r="YH222" s="23"/>
      <c r="YI222" s="23"/>
      <c r="YJ222" s="23"/>
      <c r="YK222" s="23"/>
      <c r="YL222" s="23"/>
      <c r="YM222" s="23"/>
      <c r="YN222" s="23"/>
      <c r="YO222" s="23"/>
      <c r="YP222" s="23"/>
      <c r="YQ222" s="23"/>
      <c r="YR222" s="23"/>
      <c r="YS222" s="23"/>
      <c r="YT222" s="23"/>
      <c r="YU222" s="23"/>
      <c r="YV222" s="23"/>
      <c r="YW222" s="23"/>
      <c r="YX222" s="23"/>
      <c r="YY222" s="23"/>
      <c r="YZ222" s="23"/>
      <c r="ZA222" s="23"/>
      <c r="ZB222" s="23"/>
      <c r="ZC222" s="23"/>
      <c r="ZD222" s="23"/>
      <c r="ZE222" s="23"/>
      <c r="ZF222" s="23"/>
      <c r="ZG222" s="23"/>
      <c r="ZH222" s="23"/>
    </row>
    <row r="223" spans="1:684" s="20" customFormat="1" ht="13.55" customHeight="1">
      <c r="A223" s="587"/>
      <c r="B223" s="260" t="s">
        <v>8</v>
      </c>
      <c r="C223" s="269">
        <v>215246</v>
      </c>
      <c r="D223" s="71">
        <v>2.0187933017306667</v>
      </c>
      <c r="E223" s="252">
        <v>369</v>
      </c>
      <c r="F223" s="416" t="s">
        <v>407</v>
      </c>
      <c r="G223" s="80">
        <v>39</v>
      </c>
      <c r="H223" s="71" t="s">
        <v>445</v>
      </c>
      <c r="I223" s="80">
        <v>60</v>
      </c>
      <c r="J223" s="71">
        <v>0.66666666666666674</v>
      </c>
      <c r="K223" s="249">
        <v>6</v>
      </c>
      <c r="L223" s="71">
        <v>5</v>
      </c>
      <c r="M223" s="249">
        <v>72</v>
      </c>
      <c r="N223" s="71"/>
      <c r="O223" s="80"/>
      <c r="P223" s="71"/>
      <c r="Q223" s="252"/>
      <c r="R223" s="71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  <c r="IV223" s="23"/>
      <c r="IW223" s="23"/>
      <c r="IX223" s="23"/>
      <c r="IY223" s="23"/>
      <c r="IZ223" s="23"/>
      <c r="JA223" s="23"/>
      <c r="JB223" s="23"/>
      <c r="JC223" s="23"/>
      <c r="JD223" s="23"/>
      <c r="JE223" s="23"/>
      <c r="JF223" s="23"/>
      <c r="JG223" s="23"/>
      <c r="JH223" s="23"/>
      <c r="JI223" s="23"/>
      <c r="JJ223" s="23"/>
      <c r="JK223" s="23"/>
      <c r="JL223" s="23"/>
      <c r="JM223" s="23"/>
      <c r="JN223" s="23"/>
      <c r="JO223" s="23"/>
      <c r="JP223" s="23"/>
      <c r="JQ223" s="23"/>
      <c r="JR223" s="23"/>
      <c r="JS223" s="23"/>
      <c r="JT223" s="23"/>
      <c r="JU223" s="23"/>
      <c r="JV223" s="23"/>
      <c r="JW223" s="23"/>
      <c r="JX223" s="23"/>
      <c r="JY223" s="23"/>
      <c r="JZ223" s="23"/>
      <c r="KA223" s="23"/>
      <c r="KB223" s="23"/>
      <c r="KC223" s="23"/>
      <c r="KD223" s="23"/>
      <c r="KE223" s="23"/>
      <c r="KF223" s="23"/>
      <c r="KG223" s="23"/>
      <c r="KH223" s="23"/>
      <c r="KI223" s="23"/>
      <c r="KJ223" s="23"/>
      <c r="KK223" s="23"/>
      <c r="KL223" s="23"/>
      <c r="KM223" s="23"/>
      <c r="KN223" s="23"/>
      <c r="KO223" s="23"/>
      <c r="KP223" s="23"/>
      <c r="KQ223" s="23"/>
      <c r="KR223" s="23"/>
      <c r="KS223" s="23"/>
      <c r="KT223" s="23"/>
      <c r="KU223" s="23"/>
      <c r="KV223" s="23"/>
      <c r="KW223" s="23"/>
      <c r="KX223" s="23"/>
      <c r="KY223" s="23"/>
      <c r="KZ223" s="23"/>
      <c r="LA223" s="23"/>
      <c r="LB223" s="23"/>
      <c r="LC223" s="23"/>
      <c r="LD223" s="23"/>
      <c r="LE223" s="23"/>
      <c r="LF223" s="23"/>
      <c r="LG223" s="23"/>
      <c r="LH223" s="23"/>
      <c r="LI223" s="23"/>
      <c r="LJ223" s="23"/>
      <c r="LK223" s="23"/>
      <c r="LL223" s="23"/>
      <c r="LM223" s="23"/>
      <c r="LN223" s="23"/>
      <c r="LO223" s="23"/>
      <c r="LP223" s="23"/>
      <c r="LQ223" s="23"/>
      <c r="LR223" s="23"/>
      <c r="LS223" s="23"/>
      <c r="LT223" s="23"/>
      <c r="LU223" s="23"/>
      <c r="LV223" s="23"/>
      <c r="LW223" s="23"/>
      <c r="LX223" s="23"/>
      <c r="LY223" s="23"/>
      <c r="LZ223" s="23"/>
      <c r="MA223" s="23"/>
      <c r="MB223" s="23"/>
      <c r="MC223" s="23"/>
      <c r="MD223" s="23"/>
      <c r="ME223" s="23"/>
      <c r="MF223" s="23"/>
      <c r="MG223" s="23"/>
      <c r="MH223" s="23"/>
      <c r="MI223" s="23"/>
      <c r="MJ223" s="23"/>
      <c r="MK223" s="23"/>
      <c r="ML223" s="23"/>
      <c r="MM223" s="23"/>
      <c r="MN223" s="23"/>
      <c r="MO223" s="23"/>
      <c r="MP223" s="23"/>
      <c r="MQ223" s="23"/>
      <c r="MR223" s="23"/>
      <c r="MS223" s="23"/>
      <c r="MT223" s="23"/>
      <c r="MU223" s="23"/>
      <c r="MV223" s="23"/>
      <c r="MW223" s="23"/>
      <c r="MX223" s="23"/>
      <c r="MY223" s="23"/>
      <c r="MZ223" s="23"/>
      <c r="NA223" s="23"/>
      <c r="NB223" s="23"/>
      <c r="NC223" s="23"/>
      <c r="ND223" s="23"/>
      <c r="NE223" s="23"/>
      <c r="NF223" s="23"/>
      <c r="NG223" s="23"/>
      <c r="NH223" s="23"/>
      <c r="NI223" s="23"/>
      <c r="NJ223" s="23"/>
      <c r="NK223" s="23"/>
      <c r="NL223" s="23"/>
      <c r="NM223" s="23"/>
      <c r="NN223" s="23"/>
      <c r="NO223" s="23"/>
      <c r="NP223" s="23"/>
      <c r="NQ223" s="23"/>
      <c r="NR223" s="23"/>
      <c r="NS223" s="23"/>
      <c r="NT223" s="23"/>
      <c r="NU223" s="23"/>
      <c r="NV223" s="23"/>
      <c r="NW223" s="23"/>
      <c r="NX223" s="23"/>
      <c r="NY223" s="23"/>
      <c r="NZ223" s="23"/>
      <c r="OA223" s="23"/>
      <c r="OB223" s="23"/>
      <c r="OC223" s="23"/>
      <c r="OD223" s="23"/>
      <c r="OE223" s="23"/>
      <c r="OF223" s="23"/>
      <c r="OG223" s="23"/>
      <c r="OH223" s="23"/>
      <c r="OI223" s="23"/>
      <c r="OJ223" s="23"/>
      <c r="OK223" s="23"/>
      <c r="OL223" s="23"/>
      <c r="OM223" s="23"/>
      <c r="ON223" s="23"/>
      <c r="OO223" s="23"/>
      <c r="OP223" s="23"/>
      <c r="OQ223" s="23"/>
      <c r="OR223" s="23"/>
      <c r="OS223" s="23"/>
      <c r="OT223" s="23"/>
      <c r="OU223" s="23"/>
      <c r="OV223" s="23"/>
      <c r="OW223" s="23"/>
      <c r="OX223" s="23"/>
      <c r="OY223" s="23"/>
      <c r="OZ223" s="23"/>
      <c r="PA223" s="23"/>
      <c r="PB223" s="23"/>
      <c r="PC223" s="23"/>
      <c r="PD223" s="23"/>
      <c r="PE223" s="23"/>
      <c r="PF223" s="23"/>
      <c r="PG223" s="23"/>
      <c r="PH223" s="23"/>
      <c r="PI223" s="23"/>
      <c r="PJ223" s="23"/>
      <c r="PK223" s="23"/>
      <c r="PL223" s="23"/>
      <c r="PM223" s="23"/>
      <c r="PN223" s="23"/>
      <c r="PO223" s="23"/>
      <c r="PP223" s="23"/>
      <c r="PQ223" s="23"/>
      <c r="PR223" s="23"/>
      <c r="PS223" s="23"/>
      <c r="PT223" s="23"/>
      <c r="PU223" s="23"/>
      <c r="PV223" s="23"/>
      <c r="PW223" s="23"/>
      <c r="PX223" s="23"/>
      <c r="PY223" s="23"/>
      <c r="PZ223" s="23"/>
      <c r="QA223" s="23"/>
      <c r="QB223" s="23"/>
      <c r="QC223" s="23"/>
      <c r="QD223" s="23"/>
      <c r="QE223" s="23"/>
      <c r="QF223" s="23"/>
      <c r="QG223" s="23"/>
      <c r="QH223" s="23"/>
      <c r="QI223" s="23"/>
      <c r="QJ223" s="23"/>
      <c r="QK223" s="23"/>
      <c r="QL223" s="23"/>
      <c r="QM223" s="23"/>
      <c r="QN223" s="23"/>
      <c r="QO223" s="23"/>
      <c r="QP223" s="23"/>
      <c r="QQ223" s="23"/>
      <c r="QR223" s="23"/>
      <c r="QS223" s="23"/>
      <c r="QT223" s="23"/>
      <c r="QU223" s="23"/>
      <c r="QV223" s="23"/>
      <c r="QW223" s="23"/>
      <c r="QX223" s="23"/>
      <c r="QY223" s="23"/>
      <c r="QZ223" s="23"/>
      <c r="RA223" s="23"/>
      <c r="RB223" s="23"/>
      <c r="RC223" s="23"/>
      <c r="RD223" s="23"/>
      <c r="RE223" s="23"/>
      <c r="RF223" s="23"/>
      <c r="RG223" s="23"/>
      <c r="RH223" s="23"/>
      <c r="RI223" s="23"/>
      <c r="RJ223" s="23"/>
      <c r="RK223" s="23"/>
      <c r="RL223" s="23"/>
      <c r="RM223" s="23"/>
      <c r="RN223" s="23"/>
      <c r="RO223" s="23"/>
      <c r="RP223" s="23"/>
      <c r="RQ223" s="23"/>
      <c r="RR223" s="23"/>
      <c r="RS223" s="23"/>
      <c r="RT223" s="23"/>
      <c r="RU223" s="23"/>
      <c r="RV223" s="23"/>
      <c r="RW223" s="23"/>
      <c r="RX223" s="23"/>
      <c r="RY223" s="23"/>
      <c r="RZ223" s="23"/>
      <c r="SA223" s="23"/>
      <c r="SB223" s="23"/>
      <c r="SC223" s="23"/>
      <c r="SD223" s="23"/>
      <c r="SE223" s="23"/>
      <c r="SF223" s="23"/>
      <c r="SG223" s="23"/>
      <c r="SH223" s="23"/>
      <c r="SI223" s="23"/>
      <c r="SJ223" s="23"/>
      <c r="SK223" s="23"/>
      <c r="SL223" s="23"/>
      <c r="SM223" s="23"/>
      <c r="SN223" s="23"/>
      <c r="SO223" s="23"/>
      <c r="SP223" s="23"/>
      <c r="SQ223" s="23"/>
      <c r="SR223" s="23"/>
      <c r="SS223" s="23"/>
      <c r="ST223" s="23"/>
      <c r="SU223" s="23"/>
      <c r="SV223" s="23"/>
      <c r="SW223" s="23"/>
      <c r="SX223" s="23"/>
      <c r="SY223" s="23"/>
      <c r="SZ223" s="23"/>
      <c r="TA223" s="23"/>
      <c r="TB223" s="23"/>
      <c r="TC223" s="23"/>
      <c r="TD223" s="23"/>
      <c r="TE223" s="23"/>
      <c r="TF223" s="23"/>
      <c r="TG223" s="23"/>
      <c r="TH223" s="23"/>
      <c r="TI223" s="23"/>
      <c r="TJ223" s="23"/>
      <c r="TK223" s="23"/>
      <c r="TL223" s="23"/>
      <c r="TM223" s="23"/>
      <c r="TN223" s="23"/>
      <c r="TO223" s="23"/>
      <c r="TP223" s="23"/>
      <c r="TQ223" s="23"/>
      <c r="TR223" s="23"/>
      <c r="TS223" s="23"/>
      <c r="TT223" s="23"/>
      <c r="TU223" s="23"/>
      <c r="TV223" s="23"/>
      <c r="TW223" s="23"/>
      <c r="TX223" s="23"/>
      <c r="TY223" s="23"/>
      <c r="TZ223" s="23"/>
      <c r="UA223" s="23"/>
      <c r="UB223" s="23"/>
      <c r="UC223" s="23"/>
      <c r="UD223" s="23"/>
      <c r="UE223" s="23"/>
      <c r="UF223" s="23"/>
      <c r="UG223" s="23"/>
      <c r="UH223" s="23"/>
      <c r="UI223" s="23"/>
      <c r="UJ223" s="23"/>
      <c r="UK223" s="23"/>
      <c r="UL223" s="23"/>
      <c r="UM223" s="23"/>
      <c r="UN223" s="23"/>
      <c r="UO223" s="23"/>
      <c r="UP223" s="23"/>
      <c r="UQ223" s="23"/>
      <c r="UR223" s="23"/>
      <c r="US223" s="23"/>
      <c r="UT223" s="23"/>
      <c r="UU223" s="23"/>
      <c r="UV223" s="23"/>
      <c r="UW223" s="23"/>
      <c r="UX223" s="23"/>
      <c r="UY223" s="23"/>
      <c r="UZ223" s="23"/>
      <c r="VA223" s="23"/>
      <c r="VB223" s="23"/>
      <c r="VC223" s="23"/>
      <c r="VD223" s="23"/>
      <c r="VE223" s="23"/>
      <c r="VF223" s="23"/>
      <c r="VG223" s="23"/>
      <c r="VH223" s="23"/>
      <c r="VI223" s="23"/>
      <c r="VJ223" s="23"/>
      <c r="VK223" s="23"/>
      <c r="VL223" s="23"/>
      <c r="VM223" s="23"/>
      <c r="VN223" s="23"/>
      <c r="VO223" s="23"/>
      <c r="VP223" s="23"/>
      <c r="VQ223" s="23"/>
      <c r="VR223" s="23"/>
      <c r="VS223" s="23"/>
      <c r="VT223" s="23"/>
      <c r="VU223" s="23"/>
      <c r="VV223" s="23"/>
      <c r="VW223" s="23"/>
      <c r="VX223" s="23"/>
      <c r="VY223" s="23"/>
      <c r="VZ223" s="23"/>
      <c r="WA223" s="23"/>
      <c r="WB223" s="23"/>
      <c r="WC223" s="23"/>
      <c r="WD223" s="23"/>
      <c r="WE223" s="23"/>
      <c r="WF223" s="23"/>
      <c r="WG223" s="23"/>
      <c r="WH223" s="23"/>
      <c r="WI223" s="23"/>
      <c r="WJ223" s="23"/>
      <c r="WK223" s="23"/>
      <c r="WL223" s="23"/>
      <c r="WM223" s="23"/>
      <c r="WN223" s="23"/>
      <c r="WO223" s="23"/>
      <c r="WP223" s="23"/>
      <c r="WQ223" s="23"/>
      <c r="WR223" s="23"/>
      <c r="WS223" s="23"/>
      <c r="WT223" s="23"/>
      <c r="WU223" s="23"/>
      <c r="WV223" s="23"/>
      <c r="WW223" s="23"/>
      <c r="WX223" s="23"/>
      <c r="WY223" s="23"/>
      <c r="WZ223" s="23"/>
      <c r="XA223" s="23"/>
      <c r="XB223" s="23"/>
      <c r="XC223" s="23"/>
      <c r="XD223" s="23"/>
      <c r="XE223" s="23"/>
      <c r="XF223" s="23"/>
      <c r="XG223" s="23"/>
      <c r="XH223" s="23"/>
      <c r="XI223" s="23"/>
      <c r="XJ223" s="23"/>
      <c r="XK223" s="23"/>
      <c r="XL223" s="23"/>
      <c r="XM223" s="23"/>
      <c r="XN223" s="23"/>
      <c r="XO223" s="23"/>
      <c r="XP223" s="23"/>
      <c r="XQ223" s="23"/>
      <c r="XR223" s="23"/>
      <c r="XS223" s="23"/>
      <c r="XT223" s="23"/>
      <c r="XU223" s="23"/>
      <c r="XV223" s="23"/>
      <c r="XW223" s="23"/>
      <c r="XX223" s="23"/>
      <c r="XY223" s="23"/>
      <c r="XZ223" s="23"/>
      <c r="YA223" s="23"/>
      <c r="YB223" s="23"/>
      <c r="YC223" s="23"/>
      <c r="YD223" s="23"/>
      <c r="YE223" s="23"/>
      <c r="YF223" s="23"/>
      <c r="YG223" s="23"/>
      <c r="YH223" s="23"/>
      <c r="YI223" s="23"/>
      <c r="YJ223" s="23"/>
      <c r="YK223" s="23"/>
      <c r="YL223" s="23"/>
      <c r="YM223" s="23"/>
      <c r="YN223" s="23"/>
      <c r="YO223" s="23"/>
      <c r="YP223" s="23"/>
      <c r="YQ223" s="23"/>
      <c r="YR223" s="23"/>
      <c r="YS223" s="23"/>
      <c r="YT223" s="23"/>
      <c r="YU223" s="23"/>
      <c r="YV223" s="23"/>
      <c r="YW223" s="23"/>
      <c r="YX223" s="23"/>
      <c r="YY223" s="23"/>
      <c r="YZ223" s="23"/>
      <c r="ZA223" s="23"/>
      <c r="ZB223" s="23"/>
      <c r="ZC223" s="23"/>
      <c r="ZD223" s="23"/>
      <c r="ZE223" s="23"/>
      <c r="ZF223" s="23"/>
      <c r="ZG223" s="23"/>
      <c r="ZH223" s="23"/>
    </row>
    <row r="224" spans="1:684" s="20" customFormat="1" ht="13.55" customHeight="1">
      <c r="A224" s="587"/>
      <c r="B224" s="260" t="s">
        <v>9</v>
      </c>
      <c r="C224" s="269">
        <v>315945</v>
      </c>
      <c r="D224" s="71">
        <v>3.1893629998939215</v>
      </c>
      <c r="E224" s="252">
        <v>285</v>
      </c>
      <c r="F224" s="416" t="s">
        <v>409</v>
      </c>
      <c r="G224" s="80">
        <v>63</v>
      </c>
      <c r="H224" s="71" t="s">
        <v>445</v>
      </c>
      <c r="I224" s="80">
        <v>71</v>
      </c>
      <c r="J224" s="71">
        <v>1.3666666666666667</v>
      </c>
      <c r="K224" s="249">
        <v>23</v>
      </c>
      <c r="L224" s="71" t="s">
        <v>445</v>
      </c>
      <c r="M224" s="249">
        <v>55</v>
      </c>
      <c r="N224" s="71">
        <v>1.8947368421052633</v>
      </c>
      <c r="O224" s="80"/>
      <c r="P224" s="71"/>
      <c r="Q224" s="252"/>
      <c r="R224" s="71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  <c r="IV224" s="23"/>
      <c r="IW224" s="23"/>
      <c r="IX224" s="23"/>
      <c r="IY224" s="23"/>
      <c r="IZ224" s="23"/>
      <c r="JA224" s="23"/>
      <c r="JB224" s="23"/>
      <c r="JC224" s="23"/>
      <c r="JD224" s="23"/>
      <c r="JE224" s="23"/>
      <c r="JF224" s="23"/>
      <c r="JG224" s="23"/>
      <c r="JH224" s="23"/>
      <c r="JI224" s="23"/>
      <c r="JJ224" s="23"/>
      <c r="JK224" s="23"/>
      <c r="JL224" s="23"/>
      <c r="JM224" s="23"/>
      <c r="JN224" s="23"/>
      <c r="JO224" s="23"/>
      <c r="JP224" s="23"/>
      <c r="JQ224" s="23"/>
      <c r="JR224" s="23"/>
      <c r="JS224" s="23"/>
      <c r="JT224" s="23"/>
      <c r="JU224" s="23"/>
      <c r="JV224" s="23"/>
      <c r="JW224" s="23"/>
      <c r="JX224" s="23"/>
      <c r="JY224" s="23"/>
      <c r="JZ224" s="23"/>
      <c r="KA224" s="23"/>
      <c r="KB224" s="23"/>
      <c r="KC224" s="23"/>
      <c r="KD224" s="23"/>
      <c r="KE224" s="23"/>
      <c r="KF224" s="23"/>
      <c r="KG224" s="23"/>
      <c r="KH224" s="23"/>
      <c r="KI224" s="23"/>
      <c r="KJ224" s="23"/>
      <c r="KK224" s="23"/>
      <c r="KL224" s="23"/>
      <c r="KM224" s="23"/>
      <c r="KN224" s="23"/>
      <c r="KO224" s="23"/>
      <c r="KP224" s="23"/>
      <c r="KQ224" s="23"/>
      <c r="KR224" s="23"/>
      <c r="KS224" s="23"/>
      <c r="KT224" s="23"/>
      <c r="KU224" s="23"/>
      <c r="KV224" s="23"/>
      <c r="KW224" s="23"/>
      <c r="KX224" s="23"/>
      <c r="KY224" s="23"/>
      <c r="KZ224" s="23"/>
      <c r="LA224" s="23"/>
      <c r="LB224" s="23"/>
      <c r="LC224" s="23"/>
      <c r="LD224" s="23"/>
      <c r="LE224" s="23"/>
      <c r="LF224" s="23"/>
      <c r="LG224" s="23"/>
      <c r="LH224" s="23"/>
      <c r="LI224" s="23"/>
      <c r="LJ224" s="23"/>
      <c r="LK224" s="23"/>
      <c r="LL224" s="23"/>
      <c r="LM224" s="23"/>
      <c r="LN224" s="23"/>
      <c r="LO224" s="23"/>
      <c r="LP224" s="23"/>
      <c r="LQ224" s="23"/>
      <c r="LR224" s="23"/>
      <c r="LS224" s="23"/>
      <c r="LT224" s="23"/>
      <c r="LU224" s="23"/>
      <c r="LV224" s="23"/>
      <c r="LW224" s="23"/>
      <c r="LX224" s="23"/>
      <c r="LY224" s="23"/>
      <c r="LZ224" s="23"/>
      <c r="MA224" s="23"/>
      <c r="MB224" s="23"/>
      <c r="MC224" s="23"/>
      <c r="MD224" s="23"/>
      <c r="ME224" s="23"/>
      <c r="MF224" s="23"/>
      <c r="MG224" s="23"/>
      <c r="MH224" s="23"/>
      <c r="MI224" s="23"/>
      <c r="MJ224" s="23"/>
      <c r="MK224" s="23"/>
      <c r="ML224" s="23"/>
      <c r="MM224" s="23"/>
      <c r="MN224" s="23"/>
      <c r="MO224" s="23"/>
      <c r="MP224" s="23"/>
      <c r="MQ224" s="23"/>
      <c r="MR224" s="23"/>
      <c r="MS224" s="23"/>
      <c r="MT224" s="23"/>
      <c r="MU224" s="23"/>
      <c r="MV224" s="23"/>
      <c r="MW224" s="23"/>
      <c r="MX224" s="23"/>
      <c r="MY224" s="23"/>
      <c r="MZ224" s="23"/>
      <c r="NA224" s="23"/>
      <c r="NB224" s="23"/>
      <c r="NC224" s="23"/>
      <c r="ND224" s="23"/>
      <c r="NE224" s="23"/>
      <c r="NF224" s="23"/>
      <c r="NG224" s="23"/>
      <c r="NH224" s="23"/>
      <c r="NI224" s="23"/>
      <c r="NJ224" s="23"/>
      <c r="NK224" s="23"/>
      <c r="NL224" s="23"/>
      <c r="NM224" s="23"/>
      <c r="NN224" s="23"/>
      <c r="NO224" s="23"/>
      <c r="NP224" s="23"/>
      <c r="NQ224" s="23"/>
      <c r="NR224" s="23"/>
      <c r="NS224" s="23"/>
      <c r="NT224" s="23"/>
      <c r="NU224" s="23"/>
      <c r="NV224" s="23"/>
      <c r="NW224" s="23"/>
      <c r="NX224" s="23"/>
      <c r="NY224" s="23"/>
      <c r="NZ224" s="23"/>
      <c r="OA224" s="23"/>
      <c r="OB224" s="23"/>
      <c r="OC224" s="23"/>
      <c r="OD224" s="23"/>
      <c r="OE224" s="23"/>
      <c r="OF224" s="23"/>
      <c r="OG224" s="23"/>
      <c r="OH224" s="23"/>
      <c r="OI224" s="23"/>
      <c r="OJ224" s="23"/>
      <c r="OK224" s="23"/>
      <c r="OL224" s="23"/>
      <c r="OM224" s="23"/>
      <c r="ON224" s="23"/>
      <c r="OO224" s="23"/>
      <c r="OP224" s="23"/>
      <c r="OQ224" s="23"/>
      <c r="OR224" s="23"/>
      <c r="OS224" s="23"/>
      <c r="OT224" s="23"/>
      <c r="OU224" s="23"/>
      <c r="OV224" s="23"/>
      <c r="OW224" s="23"/>
      <c r="OX224" s="23"/>
      <c r="OY224" s="23"/>
      <c r="OZ224" s="23"/>
      <c r="PA224" s="23"/>
      <c r="PB224" s="23"/>
      <c r="PC224" s="23"/>
      <c r="PD224" s="23"/>
      <c r="PE224" s="23"/>
      <c r="PF224" s="23"/>
      <c r="PG224" s="23"/>
      <c r="PH224" s="23"/>
      <c r="PI224" s="23"/>
      <c r="PJ224" s="23"/>
      <c r="PK224" s="23"/>
      <c r="PL224" s="23"/>
      <c r="PM224" s="23"/>
      <c r="PN224" s="23"/>
      <c r="PO224" s="23"/>
      <c r="PP224" s="23"/>
      <c r="PQ224" s="23"/>
      <c r="PR224" s="23"/>
      <c r="PS224" s="23"/>
      <c r="PT224" s="23"/>
      <c r="PU224" s="23"/>
      <c r="PV224" s="23"/>
      <c r="PW224" s="23"/>
      <c r="PX224" s="23"/>
      <c r="PY224" s="23"/>
      <c r="PZ224" s="23"/>
      <c r="QA224" s="23"/>
      <c r="QB224" s="23"/>
      <c r="QC224" s="23"/>
      <c r="QD224" s="23"/>
      <c r="QE224" s="23"/>
      <c r="QF224" s="23"/>
      <c r="QG224" s="23"/>
      <c r="QH224" s="23"/>
      <c r="QI224" s="23"/>
      <c r="QJ224" s="23"/>
      <c r="QK224" s="23"/>
      <c r="QL224" s="23"/>
      <c r="QM224" s="23"/>
      <c r="QN224" s="23"/>
      <c r="QO224" s="23"/>
      <c r="QP224" s="23"/>
      <c r="QQ224" s="23"/>
      <c r="QR224" s="23"/>
      <c r="QS224" s="23"/>
      <c r="QT224" s="23"/>
      <c r="QU224" s="23"/>
      <c r="QV224" s="23"/>
      <c r="QW224" s="23"/>
      <c r="QX224" s="23"/>
      <c r="QY224" s="23"/>
      <c r="QZ224" s="23"/>
      <c r="RA224" s="23"/>
      <c r="RB224" s="23"/>
      <c r="RC224" s="23"/>
      <c r="RD224" s="23"/>
      <c r="RE224" s="23"/>
      <c r="RF224" s="23"/>
      <c r="RG224" s="23"/>
      <c r="RH224" s="23"/>
      <c r="RI224" s="23"/>
      <c r="RJ224" s="23"/>
      <c r="RK224" s="23"/>
      <c r="RL224" s="23"/>
      <c r="RM224" s="23"/>
      <c r="RN224" s="23"/>
      <c r="RO224" s="23"/>
      <c r="RP224" s="23"/>
      <c r="RQ224" s="23"/>
      <c r="RR224" s="23"/>
      <c r="RS224" s="23"/>
      <c r="RT224" s="23"/>
      <c r="RU224" s="23"/>
      <c r="RV224" s="23"/>
      <c r="RW224" s="23"/>
      <c r="RX224" s="23"/>
      <c r="RY224" s="23"/>
      <c r="RZ224" s="23"/>
      <c r="SA224" s="23"/>
      <c r="SB224" s="23"/>
      <c r="SC224" s="23"/>
      <c r="SD224" s="23"/>
      <c r="SE224" s="23"/>
      <c r="SF224" s="23"/>
      <c r="SG224" s="23"/>
      <c r="SH224" s="23"/>
      <c r="SI224" s="23"/>
      <c r="SJ224" s="23"/>
      <c r="SK224" s="23"/>
      <c r="SL224" s="23"/>
      <c r="SM224" s="23"/>
      <c r="SN224" s="23"/>
      <c r="SO224" s="23"/>
      <c r="SP224" s="23"/>
      <c r="SQ224" s="23"/>
      <c r="SR224" s="23"/>
      <c r="SS224" s="23"/>
      <c r="ST224" s="23"/>
      <c r="SU224" s="23"/>
      <c r="SV224" s="23"/>
      <c r="SW224" s="23"/>
      <c r="SX224" s="23"/>
      <c r="SY224" s="23"/>
      <c r="SZ224" s="23"/>
      <c r="TA224" s="23"/>
      <c r="TB224" s="23"/>
      <c r="TC224" s="23"/>
      <c r="TD224" s="23"/>
      <c r="TE224" s="23"/>
      <c r="TF224" s="23"/>
      <c r="TG224" s="23"/>
      <c r="TH224" s="23"/>
      <c r="TI224" s="23"/>
      <c r="TJ224" s="23"/>
      <c r="TK224" s="23"/>
      <c r="TL224" s="23"/>
      <c r="TM224" s="23"/>
      <c r="TN224" s="23"/>
      <c r="TO224" s="23"/>
      <c r="TP224" s="23"/>
      <c r="TQ224" s="23"/>
      <c r="TR224" s="23"/>
      <c r="TS224" s="23"/>
      <c r="TT224" s="23"/>
      <c r="TU224" s="23"/>
      <c r="TV224" s="23"/>
      <c r="TW224" s="23"/>
      <c r="TX224" s="23"/>
      <c r="TY224" s="23"/>
      <c r="TZ224" s="23"/>
      <c r="UA224" s="23"/>
      <c r="UB224" s="23"/>
      <c r="UC224" s="23"/>
      <c r="UD224" s="23"/>
      <c r="UE224" s="23"/>
      <c r="UF224" s="23"/>
      <c r="UG224" s="23"/>
      <c r="UH224" s="23"/>
      <c r="UI224" s="23"/>
      <c r="UJ224" s="23"/>
      <c r="UK224" s="23"/>
      <c r="UL224" s="23"/>
      <c r="UM224" s="23"/>
      <c r="UN224" s="23"/>
      <c r="UO224" s="23"/>
      <c r="UP224" s="23"/>
      <c r="UQ224" s="23"/>
      <c r="UR224" s="23"/>
      <c r="US224" s="23"/>
      <c r="UT224" s="23"/>
      <c r="UU224" s="23"/>
      <c r="UV224" s="23"/>
      <c r="UW224" s="23"/>
      <c r="UX224" s="23"/>
      <c r="UY224" s="23"/>
      <c r="UZ224" s="23"/>
      <c r="VA224" s="23"/>
      <c r="VB224" s="23"/>
      <c r="VC224" s="23"/>
      <c r="VD224" s="23"/>
      <c r="VE224" s="23"/>
      <c r="VF224" s="23"/>
      <c r="VG224" s="23"/>
      <c r="VH224" s="23"/>
      <c r="VI224" s="23"/>
      <c r="VJ224" s="23"/>
      <c r="VK224" s="23"/>
      <c r="VL224" s="23"/>
      <c r="VM224" s="23"/>
      <c r="VN224" s="23"/>
      <c r="VO224" s="23"/>
      <c r="VP224" s="23"/>
      <c r="VQ224" s="23"/>
      <c r="VR224" s="23"/>
      <c r="VS224" s="23"/>
      <c r="VT224" s="23"/>
      <c r="VU224" s="23"/>
      <c r="VV224" s="23"/>
      <c r="VW224" s="23"/>
      <c r="VX224" s="23"/>
      <c r="VY224" s="23"/>
      <c r="VZ224" s="23"/>
      <c r="WA224" s="23"/>
      <c r="WB224" s="23"/>
      <c r="WC224" s="23"/>
      <c r="WD224" s="23"/>
      <c r="WE224" s="23"/>
      <c r="WF224" s="23"/>
      <c r="WG224" s="23"/>
      <c r="WH224" s="23"/>
      <c r="WI224" s="23"/>
      <c r="WJ224" s="23"/>
      <c r="WK224" s="23"/>
      <c r="WL224" s="23"/>
      <c r="WM224" s="23"/>
      <c r="WN224" s="23"/>
      <c r="WO224" s="23"/>
      <c r="WP224" s="23"/>
      <c r="WQ224" s="23"/>
      <c r="WR224" s="23"/>
      <c r="WS224" s="23"/>
      <c r="WT224" s="23"/>
      <c r="WU224" s="23"/>
      <c r="WV224" s="23"/>
      <c r="WW224" s="23"/>
      <c r="WX224" s="23"/>
      <c r="WY224" s="23"/>
      <c r="WZ224" s="23"/>
      <c r="XA224" s="23"/>
      <c r="XB224" s="23"/>
      <c r="XC224" s="23"/>
      <c r="XD224" s="23"/>
      <c r="XE224" s="23"/>
      <c r="XF224" s="23"/>
      <c r="XG224" s="23"/>
      <c r="XH224" s="23"/>
      <c r="XI224" s="23"/>
      <c r="XJ224" s="23"/>
      <c r="XK224" s="23"/>
      <c r="XL224" s="23"/>
      <c r="XM224" s="23"/>
      <c r="XN224" s="23"/>
      <c r="XO224" s="23"/>
      <c r="XP224" s="23"/>
      <c r="XQ224" s="23"/>
      <c r="XR224" s="23"/>
      <c r="XS224" s="23"/>
      <c r="XT224" s="23"/>
      <c r="XU224" s="23"/>
      <c r="XV224" s="23"/>
      <c r="XW224" s="23"/>
      <c r="XX224" s="23"/>
      <c r="XY224" s="23"/>
      <c r="XZ224" s="23"/>
      <c r="YA224" s="23"/>
      <c r="YB224" s="23"/>
      <c r="YC224" s="23"/>
      <c r="YD224" s="23"/>
      <c r="YE224" s="23"/>
      <c r="YF224" s="23"/>
      <c r="YG224" s="23"/>
      <c r="YH224" s="23"/>
      <c r="YI224" s="23"/>
      <c r="YJ224" s="23"/>
      <c r="YK224" s="23"/>
      <c r="YL224" s="23"/>
      <c r="YM224" s="23"/>
      <c r="YN224" s="23"/>
      <c r="YO224" s="23"/>
      <c r="YP224" s="23"/>
      <c r="YQ224" s="23"/>
      <c r="YR224" s="23"/>
      <c r="YS224" s="23"/>
      <c r="YT224" s="23"/>
      <c r="YU224" s="23"/>
      <c r="YV224" s="23"/>
      <c r="YW224" s="23"/>
      <c r="YX224" s="23"/>
      <c r="YY224" s="23"/>
      <c r="YZ224" s="23"/>
      <c r="ZA224" s="23"/>
      <c r="ZB224" s="23"/>
      <c r="ZC224" s="23"/>
      <c r="ZD224" s="23"/>
      <c r="ZE224" s="23"/>
      <c r="ZF224" s="23"/>
      <c r="ZG224" s="23"/>
      <c r="ZH224" s="23"/>
    </row>
    <row r="225" spans="1:684" s="20" customFormat="1" ht="13.55" customHeight="1">
      <c r="A225" s="587"/>
      <c r="B225" s="260" t="s">
        <v>202</v>
      </c>
      <c r="C225" s="269">
        <v>412798</v>
      </c>
      <c r="D225" s="71">
        <v>4.1959570022405153</v>
      </c>
      <c r="E225" s="252">
        <v>395</v>
      </c>
      <c r="F225" s="416" t="s">
        <v>413</v>
      </c>
      <c r="G225" s="80">
        <v>90</v>
      </c>
      <c r="H225" s="71" t="s">
        <v>445</v>
      </c>
      <c r="I225" s="80">
        <v>58</v>
      </c>
      <c r="J225" s="71">
        <v>2.8666666666666667</v>
      </c>
      <c r="K225" s="249">
        <v>11</v>
      </c>
      <c r="L225" s="71" t="s">
        <v>445</v>
      </c>
      <c r="M225" s="249">
        <v>110</v>
      </c>
      <c r="N225" s="71">
        <v>10</v>
      </c>
      <c r="O225" s="80"/>
      <c r="P225" s="71"/>
      <c r="Q225" s="252"/>
      <c r="R225" s="71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  <c r="IV225" s="23"/>
      <c r="IW225" s="23"/>
      <c r="IX225" s="23"/>
      <c r="IY225" s="23"/>
      <c r="IZ225" s="23"/>
      <c r="JA225" s="23"/>
      <c r="JB225" s="23"/>
      <c r="JC225" s="23"/>
      <c r="JD225" s="23"/>
      <c r="JE225" s="23"/>
      <c r="JF225" s="23"/>
      <c r="JG225" s="23"/>
      <c r="JH225" s="23"/>
      <c r="JI225" s="23"/>
      <c r="JJ225" s="23"/>
      <c r="JK225" s="23"/>
      <c r="JL225" s="23"/>
      <c r="JM225" s="23"/>
      <c r="JN225" s="23"/>
      <c r="JO225" s="23"/>
      <c r="JP225" s="23"/>
      <c r="JQ225" s="23"/>
      <c r="JR225" s="23"/>
      <c r="JS225" s="23"/>
      <c r="JT225" s="23"/>
      <c r="JU225" s="23"/>
      <c r="JV225" s="23"/>
      <c r="JW225" s="23"/>
      <c r="JX225" s="23"/>
      <c r="JY225" s="23"/>
      <c r="JZ225" s="23"/>
      <c r="KA225" s="23"/>
      <c r="KB225" s="23"/>
      <c r="KC225" s="23"/>
      <c r="KD225" s="23"/>
      <c r="KE225" s="23"/>
      <c r="KF225" s="23"/>
      <c r="KG225" s="23"/>
      <c r="KH225" s="23"/>
      <c r="KI225" s="23"/>
      <c r="KJ225" s="23"/>
      <c r="KK225" s="23"/>
      <c r="KL225" s="23"/>
      <c r="KM225" s="23"/>
      <c r="KN225" s="23"/>
      <c r="KO225" s="23"/>
      <c r="KP225" s="23"/>
      <c r="KQ225" s="23"/>
      <c r="KR225" s="23"/>
      <c r="KS225" s="23"/>
      <c r="KT225" s="23"/>
      <c r="KU225" s="23"/>
      <c r="KV225" s="23"/>
      <c r="KW225" s="23"/>
      <c r="KX225" s="23"/>
      <c r="KY225" s="23"/>
      <c r="KZ225" s="23"/>
      <c r="LA225" s="23"/>
      <c r="LB225" s="23"/>
      <c r="LC225" s="23"/>
      <c r="LD225" s="23"/>
      <c r="LE225" s="23"/>
      <c r="LF225" s="23"/>
      <c r="LG225" s="23"/>
      <c r="LH225" s="23"/>
      <c r="LI225" s="23"/>
      <c r="LJ225" s="23"/>
      <c r="LK225" s="23"/>
      <c r="LL225" s="23"/>
      <c r="LM225" s="23"/>
      <c r="LN225" s="23"/>
      <c r="LO225" s="23"/>
      <c r="LP225" s="23"/>
      <c r="LQ225" s="23"/>
      <c r="LR225" s="23"/>
      <c r="LS225" s="23"/>
      <c r="LT225" s="23"/>
      <c r="LU225" s="23"/>
      <c r="LV225" s="23"/>
      <c r="LW225" s="23"/>
      <c r="LX225" s="23"/>
      <c r="LY225" s="23"/>
      <c r="LZ225" s="23"/>
      <c r="MA225" s="23"/>
      <c r="MB225" s="23"/>
      <c r="MC225" s="23"/>
      <c r="MD225" s="23"/>
      <c r="ME225" s="23"/>
      <c r="MF225" s="23"/>
      <c r="MG225" s="23"/>
      <c r="MH225" s="23"/>
      <c r="MI225" s="23"/>
      <c r="MJ225" s="23"/>
      <c r="MK225" s="23"/>
      <c r="ML225" s="23"/>
      <c r="MM225" s="23"/>
      <c r="MN225" s="23"/>
      <c r="MO225" s="23"/>
      <c r="MP225" s="23"/>
      <c r="MQ225" s="23"/>
      <c r="MR225" s="23"/>
      <c r="MS225" s="23"/>
      <c r="MT225" s="23"/>
      <c r="MU225" s="23"/>
      <c r="MV225" s="23"/>
      <c r="MW225" s="23"/>
      <c r="MX225" s="23"/>
      <c r="MY225" s="23"/>
      <c r="MZ225" s="23"/>
      <c r="NA225" s="23"/>
      <c r="NB225" s="23"/>
      <c r="NC225" s="23"/>
      <c r="ND225" s="23"/>
      <c r="NE225" s="23"/>
      <c r="NF225" s="23"/>
      <c r="NG225" s="23"/>
      <c r="NH225" s="23"/>
      <c r="NI225" s="23"/>
      <c r="NJ225" s="23"/>
      <c r="NK225" s="23"/>
      <c r="NL225" s="23"/>
      <c r="NM225" s="23"/>
      <c r="NN225" s="23"/>
      <c r="NO225" s="23"/>
      <c r="NP225" s="23"/>
      <c r="NQ225" s="23"/>
      <c r="NR225" s="23"/>
      <c r="NS225" s="23"/>
      <c r="NT225" s="23"/>
      <c r="NU225" s="23"/>
      <c r="NV225" s="23"/>
      <c r="NW225" s="23"/>
      <c r="NX225" s="23"/>
      <c r="NY225" s="23"/>
      <c r="NZ225" s="23"/>
      <c r="OA225" s="23"/>
      <c r="OB225" s="23"/>
      <c r="OC225" s="23"/>
      <c r="OD225" s="23"/>
      <c r="OE225" s="23"/>
      <c r="OF225" s="23"/>
      <c r="OG225" s="23"/>
      <c r="OH225" s="23"/>
      <c r="OI225" s="23"/>
      <c r="OJ225" s="23"/>
      <c r="OK225" s="23"/>
      <c r="OL225" s="23"/>
      <c r="OM225" s="23"/>
      <c r="ON225" s="23"/>
      <c r="OO225" s="23"/>
      <c r="OP225" s="23"/>
      <c r="OQ225" s="23"/>
      <c r="OR225" s="23"/>
      <c r="OS225" s="23"/>
      <c r="OT225" s="23"/>
      <c r="OU225" s="23"/>
      <c r="OV225" s="23"/>
      <c r="OW225" s="23"/>
      <c r="OX225" s="23"/>
      <c r="OY225" s="23"/>
      <c r="OZ225" s="23"/>
      <c r="PA225" s="23"/>
      <c r="PB225" s="23"/>
      <c r="PC225" s="23"/>
      <c r="PD225" s="23"/>
      <c r="PE225" s="23"/>
      <c r="PF225" s="23"/>
      <c r="PG225" s="23"/>
      <c r="PH225" s="23"/>
      <c r="PI225" s="23"/>
      <c r="PJ225" s="23"/>
      <c r="PK225" s="23"/>
      <c r="PL225" s="23"/>
      <c r="PM225" s="23"/>
      <c r="PN225" s="23"/>
      <c r="PO225" s="23"/>
      <c r="PP225" s="23"/>
      <c r="PQ225" s="23"/>
      <c r="PR225" s="23"/>
      <c r="PS225" s="23"/>
      <c r="PT225" s="23"/>
      <c r="PU225" s="23"/>
      <c r="PV225" s="23"/>
      <c r="PW225" s="23"/>
      <c r="PX225" s="23"/>
      <c r="PY225" s="23"/>
      <c r="PZ225" s="23"/>
      <c r="QA225" s="23"/>
      <c r="QB225" s="23"/>
      <c r="QC225" s="23"/>
      <c r="QD225" s="23"/>
      <c r="QE225" s="23"/>
      <c r="QF225" s="23"/>
      <c r="QG225" s="23"/>
      <c r="QH225" s="23"/>
      <c r="QI225" s="23"/>
      <c r="QJ225" s="23"/>
      <c r="QK225" s="23"/>
      <c r="QL225" s="23"/>
      <c r="QM225" s="23"/>
      <c r="QN225" s="23"/>
      <c r="QO225" s="23"/>
      <c r="QP225" s="23"/>
      <c r="QQ225" s="23"/>
      <c r="QR225" s="23"/>
      <c r="QS225" s="23"/>
      <c r="QT225" s="23"/>
      <c r="QU225" s="23"/>
      <c r="QV225" s="23"/>
      <c r="QW225" s="23"/>
      <c r="QX225" s="23"/>
      <c r="QY225" s="23"/>
      <c r="QZ225" s="23"/>
      <c r="RA225" s="23"/>
      <c r="RB225" s="23"/>
      <c r="RC225" s="23"/>
      <c r="RD225" s="23"/>
      <c r="RE225" s="23"/>
      <c r="RF225" s="23"/>
      <c r="RG225" s="23"/>
      <c r="RH225" s="23"/>
      <c r="RI225" s="23"/>
      <c r="RJ225" s="23"/>
      <c r="RK225" s="23"/>
      <c r="RL225" s="23"/>
      <c r="RM225" s="23"/>
      <c r="RN225" s="23"/>
      <c r="RO225" s="23"/>
      <c r="RP225" s="23"/>
      <c r="RQ225" s="23"/>
      <c r="RR225" s="23"/>
      <c r="RS225" s="23"/>
      <c r="RT225" s="23"/>
      <c r="RU225" s="23"/>
      <c r="RV225" s="23"/>
      <c r="RW225" s="23"/>
      <c r="RX225" s="23"/>
      <c r="RY225" s="23"/>
      <c r="RZ225" s="23"/>
      <c r="SA225" s="23"/>
      <c r="SB225" s="23"/>
      <c r="SC225" s="23"/>
      <c r="SD225" s="23"/>
      <c r="SE225" s="23"/>
      <c r="SF225" s="23"/>
      <c r="SG225" s="23"/>
      <c r="SH225" s="23"/>
      <c r="SI225" s="23"/>
      <c r="SJ225" s="23"/>
      <c r="SK225" s="23"/>
      <c r="SL225" s="23"/>
      <c r="SM225" s="23"/>
      <c r="SN225" s="23"/>
      <c r="SO225" s="23"/>
      <c r="SP225" s="23"/>
      <c r="SQ225" s="23"/>
      <c r="SR225" s="23"/>
      <c r="SS225" s="23"/>
      <c r="ST225" s="23"/>
      <c r="SU225" s="23"/>
      <c r="SV225" s="23"/>
      <c r="SW225" s="23"/>
      <c r="SX225" s="23"/>
      <c r="SY225" s="23"/>
      <c r="SZ225" s="23"/>
      <c r="TA225" s="23"/>
      <c r="TB225" s="23"/>
      <c r="TC225" s="23"/>
      <c r="TD225" s="23"/>
      <c r="TE225" s="23"/>
      <c r="TF225" s="23"/>
      <c r="TG225" s="23"/>
      <c r="TH225" s="23"/>
      <c r="TI225" s="23"/>
      <c r="TJ225" s="23"/>
      <c r="TK225" s="23"/>
      <c r="TL225" s="23"/>
      <c r="TM225" s="23"/>
      <c r="TN225" s="23"/>
      <c r="TO225" s="23"/>
      <c r="TP225" s="23"/>
      <c r="TQ225" s="23"/>
      <c r="TR225" s="23"/>
      <c r="TS225" s="23"/>
      <c r="TT225" s="23"/>
      <c r="TU225" s="23"/>
      <c r="TV225" s="23"/>
      <c r="TW225" s="23"/>
      <c r="TX225" s="23"/>
      <c r="TY225" s="23"/>
      <c r="TZ225" s="23"/>
      <c r="UA225" s="23"/>
      <c r="UB225" s="23"/>
      <c r="UC225" s="23"/>
      <c r="UD225" s="23"/>
      <c r="UE225" s="23"/>
      <c r="UF225" s="23"/>
      <c r="UG225" s="23"/>
      <c r="UH225" s="23"/>
      <c r="UI225" s="23"/>
      <c r="UJ225" s="23"/>
      <c r="UK225" s="23"/>
      <c r="UL225" s="23"/>
      <c r="UM225" s="23"/>
      <c r="UN225" s="23"/>
      <c r="UO225" s="23"/>
      <c r="UP225" s="23"/>
      <c r="UQ225" s="23"/>
      <c r="UR225" s="23"/>
      <c r="US225" s="23"/>
      <c r="UT225" s="23"/>
      <c r="UU225" s="23"/>
      <c r="UV225" s="23"/>
      <c r="UW225" s="23"/>
      <c r="UX225" s="23"/>
      <c r="UY225" s="23"/>
      <c r="UZ225" s="23"/>
      <c r="VA225" s="23"/>
      <c r="VB225" s="23"/>
      <c r="VC225" s="23"/>
      <c r="VD225" s="23"/>
      <c r="VE225" s="23"/>
      <c r="VF225" s="23"/>
      <c r="VG225" s="23"/>
      <c r="VH225" s="23"/>
      <c r="VI225" s="23"/>
      <c r="VJ225" s="23"/>
      <c r="VK225" s="23"/>
      <c r="VL225" s="23"/>
      <c r="VM225" s="23"/>
      <c r="VN225" s="23"/>
      <c r="VO225" s="23"/>
      <c r="VP225" s="23"/>
      <c r="VQ225" s="23"/>
      <c r="VR225" s="23"/>
      <c r="VS225" s="23"/>
      <c r="VT225" s="23"/>
      <c r="VU225" s="23"/>
      <c r="VV225" s="23"/>
      <c r="VW225" s="23"/>
      <c r="VX225" s="23"/>
      <c r="VY225" s="23"/>
      <c r="VZ225" s="23"/>
      <c r="WA225" s="23"/>
      <c r="WB225" s="23"/>
      <c r="WC225" s="23"/>
      <c r="WD225" s="23"/>
      <c r="WE225" s="23"/>
      <c r="WF225" s="23"/>
      <c r="WG225" s="23"/>
      <c r="WH225" s="23"/>
      <c r="WI225" s="23"/>
      <c r="WJ225" s="23"/>
      <c r="WK225" s="23"/>
      <c r="WL225" s="23"/>
      <c r="WM225" s="23"/>
      <c r="WN225" s="23"/>
      <c r="WO225" s="23"/>
      <c r="WP225" s="23"/>
      <c r="WQ225" s="23"/>
      <c r="WR225" s="23"/>
      <c r="WS225" s="23"/>
      <c r="WT225" s="23"/>
      <c r="WU225" s="23"/>
      <c r="WV225" s="23"/>
      <c r="WW225" s="23"/>
      <c r="WX225" s="23"/>
      <c r="WY225" s="23"/>
      <c r="WZ225" s="23"/>
      <c r="XA225" s="23"/>
      <c r="XB225" s="23"/>
      <c r="XC225" s="23"/>
      <c r="XD225" s="23"/>
      <c r="XE225" s="23"/>
      <c r="XF225" s="23"/>
      <c r="XG225" s="23"/>
      <c r="XH225" s="23"/>
      <c r="XI225" s="23"/>
      <c r="XJ225" s="23"/>
      <c r="XK225" s="23"/>
      <c r="XL225" s="23"/>
      <c r="XM225" s="23"/>
      <c r="XN225" s="23"/>
      <c r="XO225" s="23"/>
      <c r="XP225" s="23"/>
      <c r="XQ225" s="23"/>
      <c r="XR225" s="23"/>
      <c r="XS225" s="23"/>
      <c r="XT225" s="23"/>
      <c r="XU225" s="23"/>
      <c r="XV225" s="23"/>
      <c r="XW225" s="23"/>
      <c r="XX225" s="23"/>
      <c r="XY225" s="23"/>
      <c r="XZ225" s="23"/>
      <c r="YA225" s="23"/>
      <c r="YB225" s="23"/>
      <c r="YC225" s="23"/>
      <c r="YD225" s="23"/>
      <c r="YE225" s="23"/>
      <c r="YF225" s="23"/>
      <c r="YG225" s="23"/>
      <c r="YH225" s="23"/>
      <c r="YI225" s="23"/>
      <c r="YJ225" s="23"/>
      <c r="YK225" s="23"/>
      <c r="YL225" s="23"/>
      <c r="YM225" s="23"/>
      <c r="YN225" s="23"/>
      <c r="YO225" s="23"/>
      <c r="YP225" s="23"/>
      <c r="YQ225" s="23"/>
      <c r="YR225" s="23"/>
      <c r="YS225" s="23"/>
      <c r="YT225" s="23"/>
      <c r="YU225" s="23"/>
      <c r="YV225" s="23"/>
      <c r="YW225" s="23"/>
      <c r="YX225" s="23"/>
      <c r="YY225" s="23"/>
      <c r="YZ225" s="23"/>
      <c r="ZA225" s="23"/>
      <c r="ZB225" s="23"/>
      <c r="ZC225" s="23"/>
      <c r="ZD225" s="23"/>
      <c r="ZE225" s="23"/>
      <c r="ZF225" s="23"/>
      <c r="ZG225" s="23"/>
      <c r="ZH225" s="23"/>
    </row>
    <row r="226" spans="1:684" s="20" customFormat="1" ht="12.1" customHeight="1">
      <c r="A226" s="587"/>
      <c r="B226" s="260" t="s">
        <v>203</v>
      </c>
      <c r="C226" s="269">
        <v>674022</v>
      </c>
      <c r="D226" s="71">
        <v>5.6104567343055818</v>
      </c>
      <c r="E226" s="252">
        <v>548</v>
      </c>
      <c r="F226" s="416" t="s">
        <v>414</v>
      </c>
      <c r="G226" s="80">
        <v>84</v>
      </c>
      <c r="H226" s="71">
        <v>20</v>
      </c>
      <c r="I226" s="80">
        <v>53</v>
      </c>
      <c r="J226" s="71">
        <v>6.5714285714285712</v>
      </c>
      <c r="K226" s="249">
        <v>26</v>
      </c>
      <c r="L226" s="71">
        <v>7.6666666666666661</v>
      </c>
      <c r="M226" s="249">
        <v>155</v>
      </c>
      <c r="N226" s="71">
        <v>21.142857142857142</v>
      </c>
      <c r="O226" s="80"/>
      <c r="P226" s="71"/>
      <c r="Q226" s="252"/>
      <c r="R226" s="71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  <c r="IW226" s="23"/>
      <c r="IX226" s="23"/>
      <c r="IY226" s="23"/>
      <c r="IZ226" s="23"/>
      <c r="JA226" s="23"/>
      <c r="JB226" s="23"/>
      <c r="JC226" s="23"/>
      <c r="JD226" s="23"/>
      <c r="JE226" s="23"/>
      <c r="JF226" s="23"/>
      <c r="JG226" s="23"/>
      <c r="JH226" s="23"/>
      <c r="JI226" s="23"/>
      <c r="JJ226" s="23"/>
      <c r="JK226" s="23"/>
      <c r="JL226" s="23"/>
      <c r="JM226" s="23"/>
      <c r="JN226" s="23"/>
      <c r="JO226" s="23"/>
      <c r="JP226" s="23"/>
      <c r="JQ226" s="23"/>
      <c r="JR226" s="23"/>
      <c r="JS226" s="23"/>
      <c r="JT226" s="23"/>
      <c r="JU226" s="23"/>
      <c r="JV226" s="23"/>
      <c r="JW226" s="23"/>
      <c r="JX226" s="23"/>
      <c r="JY226" s="23"/>
      <c r="JZ226" s="23"/>
      <c r="KA226" s="23"/>
      <c r="KB226" s="23"/>
      <c r="KC226" s="23"/>
      <c r="KD226" s="23"/>
      <c r="KE226" s="23"/>
      <c r="KF226" s="23"/>
      <c r="KG226" s="23"/>
      <c r="KH226" s="23"/>
      <c r="KI226" s="23"/>
      <c r="KJ226" s="23"/>
      <c r="KK226" s="23"/>
      <c r="KL226" s="23"/>
      <c r="KM226" s="23"/>
      <c r="KN226" s="23"/>
      <c r="KO226" s="23"/>
      <c r="KP226" s="23"/>
      <c r="KQ226" s="23"/>
      <c r="KR226" s="23"/>
      <c r="KS226" s="23"/>
      <c r="KT226" s="23"/>
      <c r="KU226" s="23"/>
      <c r="KV226" s="23"/>
      <c r="KW226" s="23"/>
      <c r="KX226" s="23"/>
      <c r="KY226" s="23"/>
      <c r="KZ226" s="23"/>
      <c r="LA226" s="23"/>
      <c r="LB226" s="23"/>
      <c r="LC226" s="23"/>
      <c r="LD226" s="23"/>
      <c r="LE226" s="23"/>
      <c r="LF226" s="23"/>
      <c r="LG226" s="23"/>
      <c r="LH226" s="23"/>
      <c r="LI226" s="23"/>
      <c r="LJ226" s="23"/>
      <c r="LK226" s="23"/>
      <c r="LL226" s="23"/>
      <c r="LM226" s="23"/>
      <c r="LN226" s="23"/>
      <c r="LO226" s="23"/>
      <c r="LP226" s="23"/>
      <c r="LQ226" s="23"/>
      <c r="LR226" s="23"/>
      <c r="LS226" s="23"/>
      <c r="LT226" s="23"/>
      <c r="LU226" s="23"/>
      <c r="LV226" s="23"/>
      <c r="LW226" s="23"/>
      <c r="LX226" s="23"/>
      <c r="LY226" s="23"/>
      <c r="LZ226" s="23"/>
      <c r="MA226" s="23"/>
      <c r="MB226" s="23"/>
      <c r="MC226" s="23"/>
      <c r="MD226" s="23"/>
      <c r="ME226" s="23"/>
      <c r="MF226" s="23"/>
      <c r="MG226" s="23"/>
      <c r="MH226" s="23"/>
      <c r="MI226" s="23"/>
      <c r="MJ226" s="23"/>
      <c r="MK226" s="23"/>
      <c r="ML226" s="23"/>
      <c r="MM226" s="23"/>
      <c r="MN226" s="23"/>
      <c r="MO226" s="23"/>
      <c r="MP226" s="23"/>
      <c r="MQ226" s="23"/>
      <c r="MR226" s="23"/>
      <c r="MS226" s="23"/>
      <c r="MT226" s="23"/>
      <c r="MU226" s="23"/>
      <c r="MV226" s="23"/>
      <c r="MW226" s="23"/>
      <c r="MX226" s="23"/>
      <c r="MY226" s="23"/>
      <c r="MZ226" s="23"/>
      <c r="NA226" s="23"/>
      <c r="NB226" s="23"/>
      <c r="NC226" s="23"/>
      <c r="ND226" s="23"/>
      <c r="NE226" s="23"/>
      <c r="NF226" s="23"/>
      <c r="NG226" s="23"/>
      <c r="NH226" s="23"/>
      <c r="NI226" s="23"/>
      <c r="NJ226" s="23"/>
      <c r="NK226" s="23"/>
      <c r="NL226" s="23"/>
      <c r="NM226" s="23"/>
      <c r="NN226" s="23"/>
      <c r="NO226" s="23"/>
      <c r="NP226" s="23"/>
      <c r="NQ226" s="23"/>
      <c r="NR226" s="23"/>
      <c r="NS226" s="23"/>
      <c r="NT226" s="23"/>
      <c r="NU226" s="23"/>
      <c r="NV226" s="23"/>
      <c r="NW226" s="23"/>
      <c r="NX226" s="23"/>
      <c r="NY226" s="23"/>
      <c r="NZ226" s="23"/>
      <c r="OA226" s="23"/>
      <c r="OB226" s="23"/>
      <c r="OC226" s="23"/>
      <c r="OD226" s="23"/>
      <c r="OE226" s="23"/>
      <c r="OF226" s="23"/>
      <c r="OG226" s="23"/>
      <c r="OH226" s="23"/>
      <c r="OI226" s="23"/>
      <c r="OJ226" s="23"/>
      <c r="OK226" s="23"/>
      <c r="OL226" s="23"/>
      <c r="OM226" s="23"/>
      <c r="ON226" s="23"/>
      <c r="OO226" s="23"/>
      <c r="OP226" s="23"/>
      <c r="OQ226" s="23"/>
      <c r="OR226" s="23"/>
      <c r="OS226" s="23"/>
      <c r="OT226" s="23"/>
      <c r="OU226" s="23"/>
      <c r="OV226" s="23"/>
      <c r="OW226" s="23"/>
      <c r="OX226" s="23"/>
      <c r="OY226" s="23"/>
      <c r="OZ226" s="23"/>
      <c r="PA226" s="23"/>
      <c r="PB226" s="23"/>
      <c r="PC226" s="23"/>
      <c r="PD226" s="23"/>
      <c r="PE226" s="23"/>
      <c r="PF226" s="23"/>
      <c r="PG226" s="23"/>
      <c r="PH226" s="23"/>
      <c r="PI226" s="23"/>
      <c r="PJ226" s="23"/>
      <c r="PK226" s="23"/>
      <c r="PL226" s="23"/>
      <c r="PM226" s="23"/>
      <c r="PN226" s="23"/>
      <c r="PO226" s="23"/>
      <c r="PP226" s="23"/>
      <c r="PQ226" s="23"/>
      <c r="PR226" s="23"/>
      <c r="PS226" s="23"/>
      <c r="PT226" s="23"/>
      <c r="PU226" s="23"/>
      <c r="PV226" s="23"/>
      <c r="PW226" s="23"/>
      <c r="PX226" s="23"/>
      <c r="PY226" s="23"/>
      <c r="PZ226" s="23"/>
      <c r="QA226" s="23"/>
      <c r="QB226" s="23"/>
      <c r="QC226" s="23"/>
      <c r="QD226" s="23"/>
      <c r="QE226" s="23"/>
      <c r="QF226" s="23"/>
      <c r="QG226" s="23"/>
      <c r="QH226" s="23"/>
      <c r="QI226" s="23"/>
      <c r="QJ226" s="23"/>
      <c r="QK226" s="23"/>
      <c r="QL226" s="23"/>
      <c r="QM226" s="23"/>
      <c r="QN226" s="23"/>
      <c r="QO226" s="23"/>
      <c r="QP226" s="23"/>
      <c r="QQ226" s="23"/>
      <c r="QR226" s="23"/>
      <c r="QS226" s="23"/>
      <c r="QT226" s="23"/>
      <c r="QU226" s="23"/>
      <c r="QV226" s="23"/>
      <c r="QW226" s="23"/>
      <c r="QX226" s="23"/>
      <c r="QY226" s="23"/>
      <c r="QZ226" s="23"/>
      <c r="RA226" s="23"/>
      <c r="RB226" s="23"/>
      <c r="RC226" s="23"/>
      <c r="RD226" s="23"/>
      <c r="RE226" s="23"/>
      <c r="RF226" s="23"/>
      <c r="RG226" s="23"/>
      <c r="RH226" s="23"/>
      <c r="RI226" s="23"/>
      <c r="RJ226" s="23"/>
      <c r="RK226" s="23"/>
      <c r="RL226" s="23"/>
      <c r="RM226" s="23"/>
      <c r="RN226" s="23"/>
      <c r="RO226" s="23"/>
      <c r="RP226" s="23"/>
      <c r="RQ226" s="23"/>
      <c r="RR226" s="23"/>
      <c r="RS226" s="23"/>
      <c r="RT226" s="23"/>
      <c r="RU226" s="23"/>
      <c r="RV226" s="23"/>
      <c r="RW226" s="23"/>
      <c r="RX226" s="23"/>
      <c r="RY226" s="23"/>
      <c r="RZ226" s="23"/>
      <c r="SA226" s="23"/>
      <c r="SB226" s="23"/>
      <c r="SC226" s="23"/>
      <c r="SD226" s="23"/>
      <c r="SE226" s="23"/>
      <c r="SF226" s="23"/>
      <c r="SG226" s="23"/>
      <c r="SH226" s="23"/>
      <c r="SI226" s="23"/>
      <c r="SJ226" s="23"/>
      <c r="SK226" s="23"/>
      <c r="SL226" s="23"/>
      <c r="SM226" s="23"/>
      <c r="SN226" s="23"/>
      <c r="SO226" s="23"/>
      <c r="SP226" s="23"/>
      <c r="SQ226" s="23"/>
      <c r="SR226" s="23"/>
      <c r="SS226" s="23"/>
      <c r="ST226" s="23"/>
      <c r="SU226" s="23"/>
      <c r="SV226" s="23"/>
      <c r="SW226" s="23"/>
      <c r="SX226" s="23"/>
      <c r="SY226" s="23"/>
      <c r="SZ226" s="23"/>
      <c r="TA226" s="23"/>
      <c r="TB226" s="23"/>
      <c r="TC226" s="23"/>
      <c r="TD226" s="23"/>
      <c r="TE226" s="23"/>
      <c r="TF226" s="23"/>
      <c r="TG226" s="23"/>
      <c r="TH226" s="23"/>
      <c r="TI226" s="23"/>
      <c r="TJ226" s="23"/>
      <c r="TK226" s="23"/>
      <c r="TL226" s="23"/>
      <c r="TM226" s="23"/>
      <c r="TN226" s="23"/>
      <c r="TO226" s="23"/>
      <c r="TP226" s="23"/>
      <c r="TQ226" s="23"/>
      <c r="TR226" s="23"/>
      <c r="TS226" s="23"/>
      <c r="TT226" s="23"/>
      <c r="TU226" s="23"/>
      <c r="TV226" s="23"/>
      <c r="TW226" s="23"/>
      <c r="TX226" s="23"/>
      <c r="TY226" s="23"/>
      <c r="TZ226" s="23"/>
      <c r="UA226" s="23"/>
      <c r="UB226" s="23"/>
      <c r="UC226" s="23"/>
      <c r="UD226" s="23"/>
      <c r="UE226" s="23"/>
      <c r="UF226" s="23"/>
      <c r="UG226" s="23"/>
      <c r="UH226" s="23"/>
      <c r="UI226" s="23"/>
      <c r="UJ226" s="23"/>
      <c r="UK226" s="23"/>
      <c r="UL226" s="23"/>
      <c r="UM226" s="23"/>
      <c r="UN226" s="23"/>
      <c r="UO226" s="23"/>
      <c r="UP226" s="23"/>
      <c r="UQ226" s="23"/>
      <c r="UR226" s="23"/>
      <c r="US226" s="23"/>
      <c r="UT226" s="23"/>
      <c r="UU226" s="23"/>
      <c r="UV226" s="23"/>
      <c r="UW226" s="23"/>
      <c r="UX226" s="23"/>
      <c r="UY226" s="23"/>
      <c r="UZ226" s="23"/>
      <c r="VA226" s="23"/>
      <c r="VB226" s="23"/>
      <c r="VC226" s="23"/>
      <c r="VD226" s="23"/>
      <c r="VE226" s="23"/>
      <c r="VF226" s="23"/>
      <c r="VG226" s="23"/>
      <c r="VH226" s="23"/>
      <c r="VI226" s="23"/>
      <c r="VJ226" s="23"/>
      <c r="VK226" s="23"/>
      <c r="VL226" s="23"/>
      <c r="VM226" s="23"/>
      <c r="VN226" s="23"/>
      <c r="VO226" s="23"/>
      <c r="VP226" s="23"/>
      <c r="VQ226" s="23"/>
      <c r="VR226" s="23"/>
      <c r="VS226" s="23"/>
      <c r="VT226" s="23"/>
      <c r="VU226" s="23"/>
      <c r="VV226" s="23"/>
      <c r="VW226" s="23"/>
      <c r="VX226" s="23"/>
      <c r="VY226" s="23"/>
      <c r="VZ226" s="23"/>
      <c r="WA226" s="23"/>
      <c r="WB226" s="23"/>
      <c r="WC226" s="23"/>
      <c r="WD226" s="23"/>
      <c r="WE226" s="23"/>
      <c r="WF226" s="23"/>
      <c r="WG226" s="23"/>
      <c r="WH226" s="23"/>
      <c r="WI226" s="23"/>
      <c r="WJ226" s="23"/>
      <c r="WK226" s="23"/>
      <c r="WL226" s="23"/>
      <c r="WM226" s="23"/>
      <c r="WN226" s="23"/>
      <c r="WO226" s="23"/>
      <c r="WP226" s="23"/>
      <c r="WQ226" s="23"/>
      <c r="WR226" s="23"/>
      <c r="WS226" s="23"/>
      <c r="WT226" s="23"/>
      <c r="WU226" s="23"/>
      <c r="WV226" s="23"/>
      <c r="WW226" s="23"/>
      <c r="WX226" s="23"/>
      <c r="WY226" s="23"/>
      <c r="WZ226" s="23"/>
      <c r="XA226" s="23"/>
      <c r="XB226" s="23"/>
      <c r="XC226" s="23"/>
      <c r="XD226" s="23"/>
      <c r="XE226" s="23"/>
      <c r="XF226" s="23"/>
      <c r="XG226" s="23"/>
      <c r="XH226" s="23"/>
      <c r="XI226" s="23"/>
      <c r="XJ226" s="23"/>
      <c r="XK226" s="23"/>
      <c r="XL226" s="23"/>
      <c r="XM226" s="23"/>
      <c r="XN226" s="23"/>
      <c r="XO226" s="23"/>
      <c r="XP226" s="23"/>
      <c r="XQ226" s="23"/>
      <c r="XR226" s="23"/>
      <c r="XS226" s="23"/>
      <c r="XT226" s="23"/>
      <c r="XU226" s="23"/>
      <c r="XV226" s="23"/>
      <c r="XW226" s="23"/>
      <c r="XX226" s="23"/>
      <c r="XY226" s="23"/>
      <c r="XZ226" s="23"/>
      <c r="YA226" s="23"/>
      <c r="YB226" s="23"/>
      <c r="YC226" s="23"/>
      <c r="YD226" s="23"/>
      <c r="YE226" s="23"/>
      <c r="YF226" s="23"/>
      <c r="YG226" s="23"/>
      <c r="YH226" s="23"/>
      <c r="YI226" s="23"/>
      <c r="YJ226" s="23"/>
      <c r="YK226" s="23"/>
      <c r="YL226" s="23"/>
      <c r="YM226" s="23"/>
      <c r="YN226" s="23"/>
      <c r="YO226" s="23"/>
      <c r="YP226" s="23"/>
      <c r="YQ226" s="23"/>
      <c r="YR226" s="23"/>
      <c r="YS226" s="23"/>
      <c r="YT226" s="23"/>
      <c r="YU226" s="23"/>
      <c r="YV226" s="23"/>
      <c r="YW226" s="23"/>
      <c r="YX226" s="23"/>
      <c r="YY226" s="23"/>
      <c r="YZ226" s="23"/>
      <c r="ZA226" s="23"/>
      <c r="ZB226" s="23"/>
      <c r="ZC226" s="23"/>
      <c r="ZD226" s="23"/>
      <c r="ZE226" s="23"/>
      <c r="ZF226" s="23"/>
      <c r="ZG226" s="23"/>
      <c r="ZH226" s="23"/>
    </row>
    <row r="227" spans="1:684" s="20" customFormat="1" ht="13.55" customHeight="1">
      <c r="A227" s="587"/>
      <c r="B227" s="260" t="s">
        <v>204</v>
      </c>
      <c r="C227" s="269">
        <v>702153</v>
      </c>
      <c r="D227" s="71">
        <v>4.0987059951202509</v>
      </c>
      <c r="E227" s="252">
        <v>484</v>
      </c>
      <c r="F227" s="416" t="s">
        <v>423</v>
      </c>
      <c r="G227" s="80">
        <v>86</v>
      </c>
      <c r="H227" s="71">
        <v>20.5</v>
      </c>
      <c r="I227" s="80">
        <v>77</v>
      </c>
      <c r="J227" s="71">
        <v>1.75</v>
      </c>
      <c r="K227" s="249">
        <v>14</v>
      </c>
      <c r="L227" s="71" t="s">
        <v>445</v>
      </c>
      <c r="M227" s="249">
        <v>104</v>
      </c>
      <c r="N227" s="71">
        <v>9.4</v>
      </c>
      <c r="O227" s="80"/>
      <c r="P227" s="71"/>
      <c r="Q227" s="252"/>
      <c r="R227" s="71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  <c r="IW227" s="23"/>
      <c r="IX227" s="23"/>
      <c r="IY227" s="23"/>
      <c r="IZ227" s="23"/>
      <c r="JA227" s="23"/>
      <c r="JB227" s="23"/>
      <c r="JC227" s="23"/>
      <c r="JD227" s="23"/>
      <c r="JE227" s="23"/>
      <c r="JF227" s="23"/>
      <c r="JG227" s="23"/>
      <c r="JH227" s="23"/>
      <c r="JI227" s="23"/>
      <c r="JJ227" s="23"/>
      <c r="JK227" s="23"/>
      <c r="JL227" s="23"/>
      <c r="JM227" s="23"/>
      <c r="JN227" s="23"/>
      <c r="JO227" s="23"/>
      <c r="JP227" s="23"/>
      <c r="JQ227" s="23"/>
      <c r="JR227" s="23"/>
      <c r="JS227" s="23"/>
      <c r="JT227" s="23"/>
      <c r="JU227" s="23"/>
      <c r="JV227" s="23"/>
      <c r="JW227" s="23"/>
      <c r="JX227" s="23"/>
      <c r="JY227" s="23"/>
      <c r="JZ227" s="23"/>
      <c r="KA227" s="23"/>
      <c r="KB227" s="23"/>
      <c r="KC227" s="23"/>
      <c r="KD227" s="23"/>
      <c r="KE227" s="23"/>
      <c r="KF227" s="23"/>
      <c r="KG227" s="23"/>
      <c r="KH227" s="23"/>
      <c r="KI227" s="23"/>
      <c r="KJ227" s="23"/>
      <c r="KK227" s="23"/>
      <c r="KL227" s="23"/>
      <c r="KM227" s="23"/>
      <c r="KN227" s="23"/>
      <c r="KO227" s="23"/>
      <c r="KP227" s="23"/>
      <c r="KQ227" s="23"/>
      <c r="KR227" s="23"/>
      <c r="KS227" s="23"/>
      <c r="KT227" s="23"/>
      <c r="KU227" s="23"/>
      <c r="KV227" s="23"/>
      <c r="KW227" s="23"/>
      <c r="KX227" s="23"/>
      <c r="KY227" s="23"/>
      <c r="KZ227" s="23"/>
      <c r="LA227" s="23"/>
      <c r="LB227" s="23"/>
      <c r="LC227" s="23"/>
      <c r="LD227" s="23"/>
      <c r="LE227" s="23"/>
      <c r="LF227" s="23"/>
      <c r="LG227" s="23"/>
      <c r="LH227" s="23"/>
      <c r="LI227" s="23"/>
      <c r="LJ227" s="23"/>
      <c r="LK227" s="23"/>
      <c r="LL227" s="23"/>
      <c r="LM227" s="23"/>
      <c r="LN227" s="23"/>
      <c r="LO227" s="23"/>
      <c r="LP227" s="23"/>
      <c r="LQ227" s="23"/>
      <c r="LR227" s="23"/>
      <c r="LS227" s="23"/>
      <c r="LT227" s="23"/>
      <c r="LU227" s="23"/>
      <c r="LV227" s="23"/>
      <c r="LW227" s="23"/>
      <c r="LX227" s="23"/>
      <c r="LY227" s="23"/>
      <c r="LZ227" s="23"/>
      <c r="MA227" s="23"/>
      <c r="MB227" s="23"/>
      <c r="MC227" s="23"/>
      <c r="MD227" s="23"/>
      <c r="ME227" s="23"/>
      <c r="MF227" s="23"/>
      <c r="MG227" s="23"/>
      <c r="MH227" s="23"/>
      <c r="MI227" s="23"/>
      <c r="MJ227" s="23"/>
      <c r="MK227" s="23"/>
      <c r="ML227" s="23"/>
      <c r="MM227" s="23"/>
      <c r="MN227" s="23"/>
      <c r="MO227" s="23"/>
      <c r="MP227" s="23"/>
      <c r="MQ227" s="23"/>
      <c r="MR227" s="23"/>
      <c r="MS227" s="23"/>
      <c r="MT227" s="23"/>
      <c r="MU227" s="23"/>
      <c r="MV227" s="23"/>
      <c r="MW227" s="23"/>
      <c r="MX227" s="23"/>
      <c r="MY227" s="23"/>
      <c r="MZ227" s="23"/>
      <c r="NA227" s="23"/>
      <c r="NB227" s="23"/>
      <c r="NC227" s="23"/>
      <c r="ND227" s="23"/>
      <c r="NE227" s="23"/>
      <c r="NF227" s="23"/>
      <c r="NG227" s="23"/>
      <c r="NH227" s="23"/>
      <c r="NI227" s="23"/>
      <c r="NJ227" s="23"/>
      <c r="NK227" s="23"/>
      <c r="NL227" s="23"/>
      <c r="NM227" s="23"/>
      <c r="NN227" s="23"/>
      <c r="NO227" s="23"/>
      <c r="NP227" s="23"/>
      <c r="NQ227" s="23"/>
      <c r="NR227" s="23"/>
      <c r="NS227" s="23"/>
      <c r="NT227" s="23"/>
      <c r="NU227" s="23"/>
      <c r="NV227" s="23"/>
      <c r="NW227" s="23"/>
      <c r="NX227" s="23"/>
      <c r="NY227" s="23"/>
      <c r="NZ227" s="23"/>
      <c r="OA227" s="23"/>
      <c r="OB227" s="23"/>
      <c r="OC227" s="23"/>
      <c r="OD227" s="23"/>
      <c r="OE227" s="23"/>
      <c r="OF227" s="23"/>
      <c r="OG227" s="23"/>
      <c r="OH227" s="23"/>
      <c r="OI227" s="23"/>
      <c r="OJ227" s="23"/>
      <c r="OK227" s="23"/>
      <c r="OL227" s="23"/>
      <c r="OM227" s="23"/>
      <c r="ON227" s="23"/>
      <c r="OO227" s="23"/>
      <c r="OP227" s="23"/>
      <c r="OQ227" s="23"/>
      <c r="OR227" s="23"/>
      <c r="OS227" s="23"/>
      <c r="OT227" s="23"/>
      <c r="OU227" s="23"/>
      <c r="OV227" s="23"/>
      <c r="OW227" s="23"/>
      <c r="OX227" s="23"/>
      <c r="OY227" s="23"/>
      <c r="OZ227" s="23"/>
      <c r="PA227" s="23"/>
      <c r="PB227" s="23"/>
      <c r="PC227" s="23"/>
      <c r="PD227" s="23"/>
      <c r="PE227" s="23"/>
      <c r="PF227" s="23"/>
      <c r="PG227" s="23"/>
      <c r="PH227" s="23"/>
      <c r="PI227" s="23"/>
      <c r="PJ227" s="23"/>
      <c r="PK227" s="23"/>
      <c r="PL227" s="23"/>
      <c r="PM227" s="23"/>
      <c r="PN227" s="23"/>
      <c r="PO227" s="23"/>
      <c r="PP227" s="23"/>
      <c r="PQ227" s="23"/>
      <c r="PR227" s="23"/>
      <c r="PS227" s="23"/>
      <c r="PT227" s="23"/>
      <c r="PU227" s="23"/>
      <c r="PV227" s="23"/>
      <c r="PW227" s="23"/>
      <c r="PX227" s="23"/>
      <c r="PY227" s="23"/>
      <c r="PZ227" s="23"/>
      <c r="QA227" s="23"/>
      <c r="QB227" s="23"/>
      <c r="QC227" s="23"/>
      <c r="QD227" s="23"/>
      <c r="QE227" s="23"/>
      <c r="QF227" s="23"/>
      <c r="QG227" s="23"/>
      <c r="QH227" s="23"/>
      <c r="QI227" s="23"/>
      <c r="QJ227" s="23"/>
      <c r="QK227" s="23"/>
      <c r="QL227" s="23"/>
      <c r="QM227" s="23"/>
      <c r="QN227" s="23"/>
      <c r="QO227" s="23"/>
      <c r="QP227" s="23"/>
      <c r="QQ227" s="23"/>
      <c r="QR227" s="23"/>
      <c r="QS227" s="23"/>
      <c r="QT227" s="23"/>
      <c r="QU227" s="23"/>
      <c r="QV227" s="23"/>
      <c r="QW227" s="23"/>
      <c r="QX227" s="23"/>
      <c r="QY227" s="23"/>
      <c r="QZ227" s="23"/>
      <c r="RA227" s="23"/>
      <c r="RB227" s="23"/>
      <c r="RC227" s="23"/>
      <c r="RD227" s="23"/>
      <c r="RE227" s="23"/>
      <c r="RF227" s="23"/>
      <c r="RG227" s="23"/>
      <c r="RH227" s="23"/>
      <c r="RI227" s="23"/>
      <c r="RJ227" s="23"/>
      <c r="RK227" s="23"/>
      <c r="RL227" s="23"/>
      <c r="RM227" s="23"/>
      <c r="RN227" s="23"/>
      <c r="RO227" s="23"/>
      <c r="RP227" s="23"/>
      <c r="RQ227" s="23"/>
      <c r="RR227" s="23"/>
      <c r="RS227" s="23"/>
      <c r="RT227" s="23"/>
      <c r="RU227" s="23"/>
      <c r="RV227" s="23"/>
      <c r="RW227" s="23"/>
      <c r="RX227" s="23"/>
      <c r="RY227" s="23"/>
      <c r="RZ227" s="23"/>
      <c r="SA227" s="23"/>
      <c r="SB227" s="23"/>
      <c r="SC227" s="23"/>
      <c r="SD227" s="23"/>
      <c r="SE227" s="23"/>
      <c r="SF227" s="23"/>
      <c r="SG227" s="23"/>
      <c r="SH227" s="23"/>
      <c r="SI227" s="23"/>
      <c r="SJ227" s="23"/>
      <c r="SK227" s="23"/>
      <c r="SL227" s="23"/>
      <c r="SM227" s="23"/>
      <c r="SN227" s="23"/>
      <c r="SO227" s="23"/>
      <c r="SP227" s="23"/>
      <c r="SQ227" s="23"/>
      <c r="SR227" s="23"/>
      <c r="SS227" s="23"/>
      <c r="ST227" s="23"/>
      <c r="SU227" s="23"/>
      <c r="SV227" s="23"/>
      <c r="SW227" s="23"/>
      <c r="SX227" s="23"/>
      <c r="SY227" s="23"/>
      <c r="SZ227" s="23"/>
      <c r="TA227" s="23"/>
      <c r="TB227" s="23"/>
      <c r="TC227" s="23"/>
      <c r="TD227" s="23"/>
      <c r="TE227" s="23"/>
      <c r="TF227" s="23"/>
      <c r="TG227" s="23"/>
      <c r="TH227" s="23"/>
      <c r="TI227" s="23"/>
      <c r="TJ227" s="23"/>
      <c r="TK227" s="23"/>
      <c r="TL227" s="23"/>
      <c r="TM227" s="23"/>
      <c r="TN227" s="23"/>
      <c r="TO227" s="23"/>
      <c r="TP227" s="23"/>
      <c r="TQ227" s="23"/>
      <c r="TR227" s="23"/>
      <c r="TS227" s="23"/>
      <c r="TT227" s="23"/>
      <c r="TU227" s="23"/>
      <c r="TV227" s="23"/>
      <c r="TW227" s="23"/>
      <c r="TX227" s="23"/>
      <c r="TY227" s="23"/>
      <c r="TZ227" s="23"/>
      <c r="UA227" s="23"/>
      <c r="UB227" s="23"/>
      <c r="UC227" s="23"/>
      <c r="UD227" s="23"/>
      <c r="UE227" s="23"/>
      <c r="UF227" s="23"/>
      <c r="UG227" s="23"/>
      <c r="UH227" s="23"/>
      <c r="UI227" s="23"/>
      <c r="UJ227" s="23"/>
      <c r="UK227" s="23"/>
      <c r="UL227" s="23"/>
      <c r="UM227" s="23"/>
      <c r="UN227" s="23"/>
      <c r="UO227" s="23"/>
      <c r="UP227" s="23"/>
      <c r="UQ227" s="23"/>
      <c r="UR227" s="23"/>
      <c r="US227" s="23"/>
      <c r="UT227" s="23"/>
      <c r="UU227" s="23"/>
      <c r="UV227" s="23"/>
      <c r="UW227" s="23"/>
      <c r="UX227" s="23"/>
      <c r="UY227" s="23"/>
      <c r="UZ227" s="23"/>
      <c r="VA227" s="23"/>
      <c r="VB227" s="23"/>
      <c r="VC227" s="23"/>
      <c r="VD227" s="23"/>
      <c r="VE227" s="23"/>
      <c r="VF227" s="23"/>
      <c r="VG227" s="23"/>
      <c r="VH227" s="23"/>
      <c r="VI227" s="23"/>
      <c r="VJ227" s="23"/>
      <c r="VK227" s="23"/>
      <c r="VL227" s="23"/>
      <c r="VM227" s="23"/>
      <c r="VN227" s="23"/>
      <c r="VO227" s="23"/>
      <c r="VP227" s="23"/>
      <c r="VQ227" s="23"/>
      <c r="VR227" s="23"/>
      <c r="VS227" s="23"/>
      <c r="VT227" s="23"/>
      <c r="VU227" s="23"/>
      <c r="VV227" s="23"/>
      <c r="VW227" s="23"/>
      <c r="VX227" s="23"/>
      <c r="VY227" s="23"/>
      <c r="VZ227" s="23"/>
      <c r="WA227" s="23"/>
      <c r="WB227" s="23"/>
      <c r="WC227" s="23"/>
      <c r="WD227" s="23"/>
      <c r="WE227" s="23"/>
      <c r="WF227" s="23"/>
      <c r="WG227" s="23"/>
      <c r="WH227" s="23"/>
      <c r="WI227" s="23"/>
      <c r="WJ227" s="23"/>
      <c r="WK227" s="23"/>
      <c r="WL227" s="23"/>
      <c r="WM227" s="23"/>
      <c r="WN227" s="23"/>
      <c r="WO227" s="23"/>
      <c r="WP227" s="23"/>
      <c r="WQ227" s="23"/>
      <c r="WR227" s="23"/>
      <c r="WS227" s="23"/>
      <c r="WT227" s="23"/>
      <c r="WU227" s="23"/>
      <c r="WV227" s="23"/>
      <c r="WW227" s="23"/>
      <c r="WX227" s="23"/>
      <c r="WY227" s="23"/>
      <c r="WZ227" s="23"/>
      <c r="XA227" s="23"/>
      <c r="XB227" s="23"/>
      <c r="XC227" s="23"/>
      <c r="XD227" s="23"/>
      <c r="XE227" s="23"/>
      <c r="XF227" s="23"/>
      <c r="XG227" s="23"/>
      <c r="XH227" s="23"/>
      <c r="XI227" s="23"/>
      <c r="XJ227" s="23"/>
      <c r="XK227" s="23"/>
      <c r="XL227" s="23"/>
      <c r="XM227" s="23"/>
      <c r="XN227" s="23"/>
      <c r="XO227" s="23"/>
      <c r="XP227" s="23"/>
      <c r="XQ227" s="23"/>
      <c r="XR227" s="23"/>
      <c r="XS227" s="23"/>
      <c r="XT227" s="23"/>
      <c r="XU227" s="23"/>
      <c r="XV227" s="23"/>
      <c r="XW227" s="23"/>
      <c r="XX227" s="23"/>
      <c r="XY227" s="23"/>
      <c r="XZ227" s="23"/>
      <c r="YA227" s="23"/>
      <c r="YB227" s="23"/>
      <c r="YC227" s="23"/>
      <c r="YD227" s="23"/>
      <c r="YE227" s="23"/>
      <c r="YF227" s="23"/>
      <c r="YG227" s="23"/>
      <c r="YH227" s="23"/>
      <c r="YI227" s="23"/>
      <c r="YJ227" s="23"/>
      <c r="YK227" s="23"/>
      <c r="YL227" s="23"/>
      <c r="YM227" s="23"/>
      <c r="YN227" s="23"/>
      <c r="YO227" s="23"/>
      <c r="YP227" s="23"/>
      <c r="YQ227" s="23"/>
      <c r="YR227" s="23"/>
      <c r="YS227" s="23"/>
      <c r="YT227" s="23"/>
      <c r="YU227" s="23"/>
      <c r="YV227" s="23"/>
      <c r="YW227" s="23"/>
      <c r="YX227" s="23"/>
      <c r="YY227" s="23"/>
      <c r="YZ227" s="23"/>
      <c r="ZA227" s="23"/>
      <c r="ZB227" s="23"/>
      <c r="ZC227" s="23"/>
      <c r="ZD227" s="23"/>
      <c r="ZE227" s="23"/>
      <c r="ZF227" s="23"/>
      <c r="ZG227" s="23"/>
      <c r="ZH227" s="23"/>
    </row>
    <row r="228" spans="1:684" s="20" customFormat="1" ht="13.55" customHeight="1">
      <c r="A228" s="587"/>
      <c r="B228" s="260" t="s">
        <v>205</v>
      </c>
      <c r="C228" s="269">
        <v>619954</v>
      </c>
      <c r="D228" s="71">
        <v>4.3162457659820781</v>
      </c>
      <c r="E228" s="252">
        <v>492</v>
      </c>
      <c r="F228" s="416" t="s">
        <v>425</v>
      </c>
      <c r="G228" s="80">
        <v>148</v>
      </c>
      <c r="H228" s="71">
        <v>48.333333333333336</v>
      </c>
      <c r="I228" s="80">
        <v>60</v>
      </c>
      <c r="J228" s="71">
        <v>0.76470588235294112</v>
      </c>
      <c r="K228" s="249">
        <v>23</v>
      </c>
      <c r="L228" s="71">
        <v>4.75</v>
      </c>
      <c r="M228" s="249">
        <v>68</v>
      </c>
      <c r="N228" s="71">
        <v>33</v>
      </c>
      <c r="O228" s="80"/>
      <c r="P228" s="71"/>
      <c r="Q228" s="252"/>
      <c r="R228" s="71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  <c r="IW228" s="23"/>
      <c r="IX228" s="23"/>
      <c r="IY228" s="23"/>
      <c r="IZ228" s="23"/>
      <c r="JA228" s="23"/>
      <c r="JB228" s="23"/>
      <c r="JC228" s="23"/>
      <c r="JD228" s="23"/>
      <c r="JE228" s="23"/>
      <c r="JF228" s="23"/>
      <c r="JG228" s="23"/>
      <c r="JH228" s="23"/>
      <c r="JI228" s="23"/>
      <c r="JJ228" s="23"/>
      <c r="JK228" s="23"/>
      <c r="JL228" s="23"/>
      <c r="JM228" s="23"/>
      <c r="JN228" s="23"/>
      <c r="JO228" s="23"/>
      <c r="JP228" s="23"/>
      <c r="JQ228" s="23"/>
      <c r="JR228" s="23"/>
      <c r="JS228" s="23"/>
      <c r="JT228" s="23"/>
      <c r="JU228" s="23"/>
      <c r="JV228" s="23"/>
      <c r="JW228" s="23"/>
      <c r="JX228" s="23"/>
      <c r="JY228" s="23"/>
      <c r="JZ228" s="23"/>
      <c r="KA228" s="23"/>
      <c r="KB228" s="23"/>
      <c r="KC228" s="23"/>
      <c r="KD228" s="23"/>
      <c r="KE228" s="23"/>
      <c r="KF228" s="23"/>
      <c r="KG228" s="23"/>
      <c r="KH228" s="23"/>
      <c r="KI228" s="23"/>
      <c r="KJ228" s="23"/>
      <c r="KK228" s="23"/>
      <c r="KL228" s="23"/>
      <c r="KM228" s="23"/>
      <c r="KN228" s="23"/>
      <c r="KO228" s="23"/>
      <c r="KP228" s="23"/>
      <c r="KQ228" s="23"/>
      <c r="KR228" s="23"/>
      <c r="KS228" s="23"/>
      <c r="KT228" s="23"/>
      <c r="KU228" s="23"/>
      <c r="KV228" s="23"/>
      <c r="KW228" s="23"/>
      <c r="KX228" s="23"/>
      <c r="KY228" s="23"/>
      <c r="KZ228" s="23"/>
      <c r="LA228" s="23"/>
      <c r="LB228" s="23"/>
      <c r="LC228" s="23"/>
      <c r="LD228" s="23"/>
      <c r="LE228" s="23"/>
      <c r="LF228" s="23"/>
      <c r="LG228" s="23"/>
      <c r="LH228" s="23"/>
      <c r="LI228" s="23"/>
      <c r="LJ228" s="23"/>
      <c r="LK228" s="23"/>
      <c r="LL228" s="23"/>
      <c r="LM228" s="23"/>
      <c r="LN228" s="23"/>
      <c r="LO228" s="23"/>
      <c r="LP228" s="23"/>
      <c r="LQ228" s="23"/>
      <c r="LR228" s="23"/>
      <c r="LS228" s="23"/>
      <c r="LT228" s="23"/>
      <c r="LU228" s="23"/>
      <c r="LV228" s="23"/>
      <c r="LW228" s="23"/>
      <c r="LX228" s="23"/>
      <c r="LY228" s="23"/>
      <c r="LZ228" s="23"/>
      <c r="MA228" s="23"/>
      <c r="MB228" s="23"/>
      <c r="MC228" s="23"/>
      <c r="MD228" s="23"/>
      <c r="ME228" s="23"/>
      <c r="MF228" s="23"/>
      <c r="MG228" s="23"/>
      <c r="MH228" s="23"/>
      <c r="MI228" s="23"/>
      <c r="MJ228" s="23"/>
      <c r="MK228" s="23"/>
      <c r="ML228" s="23"/>
      <c r="MM228" s="23"/>
      <c r="MN228" s="23"/>
      <c r="MO228" s="23"/>
      <c r="MP228" s="23"/>
      <c r="MQ228" s="23"/>
      <c r="MR228" s="23"/>
      <c r="MS228" s="23"/>
      <c r="MT228" s="23"/>
      <c r="MU228" s="23"/>
      <c r="MV228" s="23"/>
      <c r="MW228" s="23"/>
      <c r="MX228" s="23"/>
      <c r="MY228" s="23"/>
      <c r="MZ228" s="23"/>
      <c r="NA228" s="23"/>
      <c r="NB228" s="23"/>
      <c r="NC228" s="23"/>
      <c r="ND228" s="23"/>
      <c r="NE228" s="23"/>
      <c r="NF228" s="23"/>
      <c r="NG228" s="23"/>
      <c r="NH228" s="23"/>
      <c r="NI228" s="23"/>
      <c r="NJ228" s="23"/>
      <c r="NK228" s="23"/>
      <c r="NL228" s="23"/>
      <c r="NM228" s="23"/>
      <c r="NN228" s="23"/>
      <c r="NO228" s="23"/>
      <c r="NP228" s="23"/>
      <c r="NQ228" s="23"/>
      <c r="NR228" s="23"/>
      <c r="NS228" s="23"/>
      <c r="NT228" s="23"/>
      <c r="NU228" s="23"/>
      <c r="NV228" s="23"/>
      <c r="NW228" s="23"/>
      <c r="NX228" s="23"/>
      <c r="NY228" s="23"/>
      <c r="NZ228" s="23"/>
      <c r="OA228" s="23"/>
      <c r="OB228" s="23"/>
      <c r="OC228" s="23"/>
      <c r="OD228" s="23"/>
      <c r="OE228" s="23"/>
      <c r="OF228" s="23"/>
      <c r="OG228" s="23"/>
      <c r="OH228" s="23"/>
      <c r="OI228" s="23"/>
      <c r="OJ228" s="23"/>
      <c r="OK228" s="23"/>
      <c r="OL228" s="23"/>
      <c r="OM228" s="23"/>
      <c r="ON228" s="23"/>
      <c r="OO228" s="23"/>
      <c r="OP228" s="23"/>
      <c r="OQ228" s="23"/>
      <c r="OR228" s="23"/>
      <c r="OS228" s="23"/>
      <c r="OT228" s="23"/>
      <c r="OU228" s="23"/>
      <c r="OV228" s="23"/>
      <c r="OW228" s="23"/>
      <c r="OX228" s="23"/>
      <c r="OY228" s="23"/>
      <c r="OZ228" s="23"/>
      <c r="PA228" s="23"/>
      <c r="PB228" s="23"/>
      <c r="PC228" s="23"/>
      <c r="PD228" s="23"/>
      <c r="PE228" s="23"/>
      <c r="PF228" s="23"/>
      <c r="PG228" s="23"/>
      <c r="PH228" s="23"/>
      <c r="PI228" s="23"/>
      <c r="PJ228" s="23"/>
      <c r="PK228" s="23"/>
      <c r="PL228" s="23"/>
      <c r="PM228" s="23"/>
      <c r="PN228" s="23"/>
      <c r="PO228" s="23"/>
      <c r="PP228" s="23"/>
      <c r="PQ228" s="23"/>
      <c r="PR228" s="23"/>
      <c r="PS228" s="23"/>
      <c r="PT228" s="23"/>
      <c r="PU228" s="23"/>
      <c r="PV228" s="23"/>
      <c r="PW228" s="23"/>
      <c r="PX228" s="23"/>
      <c r="PY228" s="23"/>
      <c r="PZ228" s="23"/>
      <c r="QA228" s="23"/>
      <c r="QB228" s="23"/>
      <c r="QC228" s="23"/>
      <c r="QD228" s="23"/>
      <c r="QE228" s="23"/>
      <c r="QF228" s="23"/>
      <c r="QG228" s="23"/>
      <c r="QH228" s="23"/>
      <c r="QI228" s="23"/>
      <c r="QJ228" s="23"/>
      <c r="QK228" s="23"/>
      <c r="QL228" s="23"/>
      <c r="QM228" s="23"/>
      <c r="QN228" s="23"/>
      <c r="QO228" s="23"/>
      <c r="QP228" s="23"/>
      <c r="QQ228" s="23"/>
      <c r="QR228" s="23"/>
      <c r="QS228" s="23"/>
      <c r="QT228" s="23"/>
      <c r="QU228" s="23"/>
      <c r="QV228" s="23"/>
      <c r="QW228" s="23"/>
      <c r="QX228" s="23"/>
      <c r="QY228" s="23"/>
      <c r="QZ228" s="23"/>
      <c r="RA228" s="23"/>
      <c r="RB228" s="23"/>
      <c r="RC228" s="23"/>
      <c r="RD228" s="23"/>
      <c r="RE228" s="23"/>
      <c r="RF228" s="23"/>
      <c r="RG228" s="23"/>
      <c r="RH228" s="23"/>
      <c r="RI228" s="23"/>
      <c r="RJ228" s="23"/>
      <c r="RK228" s="23"/>
      <c r="RL228" s="23"/>
      <c r="RM228" s="23"/>
      <c r="RN228" s="23"/>
      <c r="RO228" s="23"/>
      <c r="RP228" s="23"/>
      <c r="RQ228" s="23"/>
      <c r="RR228" s="23"/>
      <c r="RS228" s="23"/>
      <c r="RT228" s="23"/>
      <c r="RU228" s="23"/>
      <c r="RV228" s="23"/>
      <c r="RW228" s="23"/>
      <c r="RX228" s="23"/>
      <c r="RY228" s="23"/>
      <c r="RZ228" s="23"/>
      <c r="SA228" s="23"/>
      <c r="SB228" s="23"/>
      <c r="SC228" s="23"/>
      <c r="SD228" s="23"/>
      <c r="SE228" s="23"/>
      <c r="SF228" s="23"/>
      <c r="SG228" s="23"/>
      <c r="SH228" s="23"/>
      <c r="SI228" s="23"/>
      <c r="SJ228" s="23"/>
      <c r="SK228" s="23"/>
      <c r="SL228" s="23"/>
      <c r="SM228" s="23"/>
      <c r="SN228" s="23"/>
      <c r="SO228" s="23"/>
      <c r="SP228" s="23"/>
      <c r="SQ228" s="23"/>
      <c r="SR228" s="23"/>
      <c r="SS228" s="23"/>
      <c r="ST228" s="23"/>
      <c r="SU228" s="23"/>
      <c r="SV228" s="23"/>
      <c r="SW228" s="23"/>
      <c r="SX228" s="23"/>
      <c r="SY228" s="23"/>
      <c r="SZ228" s="23"/>
      <c r="TA228" s="23"/>
      <c r="TB228" s="23"/>
      <c r="TC228" s="23"/>
      <c r="TD228" s="23"/>
      <c r="TE228" s="23"/>
      <c r="TF228" s="23"/>
      <c r="TG228" s="23"/>
      <c r="TH228" s="23"/>
      <c r="TI228" s="23"/>
      <c r="TJ228" s="23"/>
      <c r="TK228" s="23"/>
      <c r="TL228" s="23"/>
      <c r="TM228" s="23"/>
      <c r="TN228" s="23"/>
      <c r="TO228" s="23"/>
      <c r="TP228" s="23"/>
      <c r="TQ228" s="23"/>
      <c r="TR228" s="23"/>
      <c r="TS228" s="23"/>
      <c r="TT228" s="23"/>
      <c r="TU228" s="23"/>
      <c r="TV228" s="23"/>
      <c r="TW228" s="23"/>
      <c r="TX228" s="23"/>
      <c r="TY228" s="23"/>
      <c r="TZ228" s="23"/>
      <c r="UA228" s="23"/>
      <c r="UB228" s="23"/>
      <c r="UC228" s="23"/>
      <c r="UD228" s="23"/>
      <c r="UE228" s="23"/>
      <c r="UF228" s="23"/>
      <c r="UG228" s="23"/>
      <c r="UH228" s="23"/>
      <c r="UI228" s="23"/>
      <c r="UJ228" s="23"/>
      <c r="UK228" s="23"/>
      <c r="UL228" s="23"/>
      <c r="UM228" s="23"/>
      <c r="UN228" s="23"/>
      <c r="UO228" s="23"/>
      <c r="UP228" s="23"/>
      <c r="UQ228" s="23"/>
      <c r="UR228" s="23"/>
      <c r="US228" s="23"/>
      <c r="UT228" s="23"/>
      <c r="UU228" s="23"/>
      <c r="UV228" s="23"/>
      <c r="UW228" s="23"/>
      <c r="UX228" s="23"/>
      <c r="UY228" s="23"/>
      <c r="UZ228" s="23"/>
      <c r="VA228" s="23"/>
      <c r="VB228" s="23"/>
      <c r="VC228" s="23"/>
      <c r="VD228" s="23"/>
      <c r="VE228" s="23"/>
      <c r="VF228" s="23"/>
      <c r="VG228" s="23"/>
      <c r="VH228" s="23"/>
      <c r="VI228" s="23"/>
      <c r="VJ228" s="23"/>
      <c r="VK228" s="23"/>
      <c r="VL228" s="23"/>
      <c r="VM228" s="23"/>
      <c r="VN228" s="23"/>
      <c r="VO228" s="23"/>
      <c r="VP228" s="23"/>
      <c r="VQ228" s="23"/>
      <c r="VR228" s="23"/>
      <c r="VS228" s="23"/>
      <c r="VT228" s="23"/>
      <c r="VU228" s="23"/>
      <c r="VV228" s="23"/>
      <c r="VW228" s="23"/>
      <c r="VX228" s="23"/>
      <c r="VY228" s="23"/>
      <c r="VZ228" s="23"/>
      <c r="WA228" s="23"/>
      <c r="WB228" s="23"/>
      <c r="WC228" s="23"/>
      <c r="WD228" s="23"/>
      <c r="WE228" s="23"/>
      <c r="WF228" s="23"/>
      <c r="WG228" s="23"/>
      <c r="WH228" s="23"/>
      <c r="WI228" s="23"/>
      <c r="WJ228" s="23"/>
      <c r="WK228" s="23"/>
      <c r="WL228" s="23"/>
      <c r="WM228" s="23"/>
      <c r="WN228" s="23"/>
      <c r="WO228" s="23"/>
      <c r="WP228" s="23"/>
      <c r="WQ228" s="23"/>
      <c r="WR228" s="23"/>
      <c r="WS228" s="23"/>
      <c r="WT228" s="23"/>
      <c r="WU228" s="23"/>
      <c r="WV228" s="23"/>
      <c r="WW228" s="23"/>
      <c r="WX228" s="23"/>
      <c r="WY228" s="23"/>
      <c r="WZ228" s="23"/>
      <c r="XA228" s="23"/>
      <c r="XB228" s="23"/>
      <c r="XC228" s="23"/>
      <c r="XD228" s="23"/>
      <c r="XE228" s="23"/>
      <c r="XF228" s="23"/>
      <c r="XG228" s="23"/>
      <c r="XH228" s="23"/>
      <c r="XI228" s="23"/>
      <c r="XJ228" s="23"/>
      <c r="XK228" s="23"/>
      <c r="XL228" s="23"/>
      <c r="XM228" s="23"/>
      <c r="XN228" s="23"/>
      <c r="XO228" s="23"/>
      <c r="XP228" s="23"/>
      <c r="XQ228" s="23"/>
      <c r="XR228" s="23"/>
      <c r="XS228" s="23"/>
      <c r="XT228" s="23"/>
      <c r="XU228" s="23"/>
      <c r="XV228" s="23"/>
      <c r="XW228" s="23"/>
      <c r="XX228" s="23"/>
      <c r="XY228" s="23"/>
      <c r="XZ228" s="23"/>
      <c r="YA228" s="23"/>
      <c r="YB228" s="23"/>
      <c r="YC228" s="23"/>
      <c r="YD228" s="23"/>
      <c r="YE228" s="23"/>
      <c r="YF228" s="23"/>
      <c r="YG228" s="23"/>
      <c r="YH228" s="23"/>
      <c r="YI228" s="23"/>
      <c r="YJ228" s="23"/>
      <c r="YK228" s="23"/>
      <c r="YL228" s="23"/>
      <c r="YM228" s="23"/>
      <c r="YN228" s="23"/>
      <c r="YO228" s="23"/>
      <c r="YP228" s="23"/>
      <c r="YQ228" s="23"/>
      <c r="YR228" s="23"/>
      <c r="YS228" s="23"/>
      <c r="YT228" s="23"/>
      <c r="YU228" s="23"/>
      <c r="YV228" s="23"/>
      <c r="YW228" s="23"/>
      <c r="YX228" s="23"/>
      <c r="YY228" s="23"/>
      <c r="YZ228" s="23"/>
      <c r="ZA228" s="23"/>
      <c r="ZB228" s="23"/>
      <c r="ZC228" s="23"/>
      <c r="ZD228" s="23"/>
      <c r="ZE228" s="23"/>
      <c r="ZF228" s="23"/>
      <c r="ZG228" s="23"/>
      <c r="ZH228" s="23"/>
    </row>
    <row r="229" spans="1:684" s="20" customFormat="1" ht="13.55" customHeight="1">
      <c r="A229" s="587"/>
      <c r="B229" s="260" t="s">
        <v>21</v>
      </c>
      <c r="C229" s="269">
        <v>773480</v>
      </c>
      <c r="D229" s="71">
        <v>5.2177348692513608</v>
      </c>
      <c r="E229" s="252">
        <v>427</v>
      </c>
      <c r="F229" s="71">
        <v>1.398876404494382</v>
      </c>
      <c r="G229" s="80">
        <v>200</v>
      </c>
      <c r="H229" s="71">
        <v>10.764705882352942</v>
      </c>
      <c r="I229" s="80">
        <v>59</v>
      </c>
      <c r="J229" s="71">
        <v>0.96666666666666656</v>
      </c>
      <c r="K229" s="249">
        <v>46</v>
      </c>
      <c r="L229" s="71">
        <v>45</v>
      </c>
      <c r="M229" s="249">
        <v>135</v>
      </c>
      <c r="N229" s="71">
        <v>11.272727272727273</v>
      </c>
      <c r="O229" s="80"/>
      <c r="P229" s="71"/>
      <c r="Q229" s="252"/>
      <c r="R229" s="71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  <c r="IW229" s="23"/>
      <c r="IX229" s="23"/>
      <c r="IY229" s="23"/>
      <c r="IZ229" s="23"/>
      <c r="JA229" s="23"/>
      <c r="JB229" s="23"/>
      <c r="JC229" s="23"/>
      <c r="JD229" s="23"/>
      <c r="JE229" s="23"/>
      <c r="JF229" s="23"/>
      <c r="JG229" s="23"/>
      <c r="JH229" s="23"/>
      <c r="JI229" s="23"/>
      <c r="JJ229" s="23"/>
      <c r="JK229" s="23"/>
      <c r="JL229" s="23"/>
      <c r="JM229" s="23"/>
      <c r="JN229" s="23"/>
      <c r="JO229" s="23"/>
      <c r="JP229" s="23"/>
      <c r="JQ229" s="23"/>
      <c r="JR229" s="23"/>
      <c r="JS229" s="23"/>
      <c r="JT229" s="23"/>
      <c r="JU229" s="23"/>
      <c r="JV229" s="23"/>
      <c r="JW229" s="23"/>
      <c r="JX229" s="23"/>
      <c r="JY229" s="23"/>
      <c r="JZ229" s="23"/>
      <c r="KA229" s="23"/>
      <c r="KB229" s="23"/>
      <c r="KC229" s="23"/>
      <c r="KD229" s="23"/>
      <c r="KE229" s="23"/>
      <c r="KF229" s="23"/>
      <c r="KG229" s="23"/>
      <c r="KH229" s="23"/>
      <c r="KI229" s="23"/>
      <c r="KJ229" s="23"/>
      <c r="KK229" s="23"/>
      <c r="KL229" s="23"/>
      <c r="KM229" s="23"/>
      <c r="KN229" s="23"/>
      <c r="KO229" s="23"/>
      <c r="KP229" s="23"/>
      <c r="KQ229" s="23"/>
      <c r="KR229" s="23"/>
      <c r="KS229" s="23"/>
      <c r="KT229" s="23"/>
      <c r="KU229" s="23"/>
      <c r="KV229" s="23"/>
      <c r="KW229" s="23"/>
      <c r="KX229" s="23"/>
      <c r="KY229" s="23"/>
      <c r="KZ229" s="23"/>
      <c r="LA229" s="23"/>
      <c r="LB229" s="23"/>
      <c r="LC229" s="23"/>
      <c r="LD229" s="23"/>
      <c r="LE229" s="23"/>
      <c r="LF229" s="23"/>
      <c r="LG229" s="23"/>
      <c r="LH229" s="23"/>
      <c r="LI229" s="23"/>
      <c r="LJ229" s="23"/>
      <c r="LK229" s="23"/>
      <c r="LL229" s="23"/>
      <c r="LM229" s="23"/>
      <c r="LN229" s="23"/>
      <c r="LO229" s="23"/>
      <c r="LP229" s="23"/>
      <c r="LQ229" s="23"/>
      <c r="LR229" s="23"/>
      <c r="LS229" s="23"/>
      <c r="LT229" s="23"/>
      <c r="LU229" s="23"/>
      <c r="LV229" s="23"/>
      <c r="LW229" s="23"/>
      <c r="LX229" s="23"/>
      <c r="LY229" s="23"/>
      <c r="LZ229" s="23"/>
      <c r="MA229" s="23"/>
      <c r="MB229" s="23"/>
      <c r="MC229" s="23"/>
      <c r="MD229" s="23"/>
      <c r="ME229" s="23"/>
      <c r="MF229" s="23"/>
      <c r="MG229" s="23"/>
      <c r="MH229" s="23"/>
      <c r="MI229" s="23"/>
      <c r="MJ229" s="23"/>
      <c r="MK229" s="23"/>
      <c r="ML229" s="23"/>
      <c r="MM229" s="23"/>
      <c r="MN229" s="23"/>
      <c r="MO229" s="23"/>
      <c r="MP229" s="23"/>
      <c r="MQ229" s="23"/>
      <c r="MR229" s="23"/>
      <c r="MS229" s="23"/>
      <c r="MT229" s="23"/>
      <c r="MU229" s="23"/>
      <c r="MV229" s="23"/>
      <c r="MW229" s="23"/>
      <c r="MX229" s="23"/>
      <c r="MY229" s="23"/>
      <c r="MZ229" s="23"/>
      <c r="NA229" s="23"/>
      <c r="NB229" s="23"/>
      <c r="NC229" s="23"/>
      <c r="ND229" s="23"/>
      <c r="NE229" s="23"/>
      <c r="NF229" s="23"/>
      <c r="NG229" s="23"/>
      <c r="NH229" s="23"/>
      <c r="NI229" s="23"/>
      <c r="NJ229" s="23"/>
      <c r="NK229" s="23"/>
      <c r="NL229" s="23"/>
      <c r="NM229" s="23"/>
      <c r="NN229" s="23"/>
      <c r="NO229" s="23"/>
      <c r="NP229" s="23"/>
      <c r="NQ229" s="23"/>
      <c r="NR229" s="23"/>
      <c r="NS229" s="23"/>
      <c r="NT229" s="23"/>
      <c r="NU229" s="23"/>
      <c r="NV229" s="23"/>
      <c r="NW229" s="23"/>
      <c r="NX229" s="23"/>
      <c r="NY229" s="23"/>
      <c r="NZ229" s="23"/>
      <c r="OA229" s="23"/>
      <c r="OB229" s="23"/>
      <c r="OC229" s="23"/>
      <c r="OD229" s="23"/>
      <c r="OE229" s="23"/>
      <c r="OF229" s="23"/>
      <c r="OG229" s="23"/>
      <c r="OH229" s="23"/>
      <c r="OI229" s="23"/>
      <c r="OJ229" s="23"/>
      <c r="OK229" s="23"/>
      <c r="OL229" s="23"/>
      <c r="OM229" s="23"/>
      <c r="ON229" s="23"/>
      <c r="OO229" s="23"/>
      <c r="OP229" s="23"/>
      <c r="OQ229" s="23"/>
      <c r="OR229" s="23"/>
      <c r="OS229" s="23"/>
      <c r="OT229" s="23"/>
      <c r="OU229" s="23"/>
      <c r="OV229" s="23"/>
      <c r="OW229" s="23"/>
      <c r="OX229" s="23"/>
      <c r="OY229" s="23"/>
      <c r="OZ229" s="23"/>
      <c r="PA229" s="23"/>
      <c r="PB229" s="23"/>
      <c r="PC229" s="23"/>
      <c r="PD229" s="23"/>
      <c r="PE229" s="23"/>
      <c r="PF229" s="23"/>
      <c r="PG229" s="23"/>
      <c r="PH229" s="23"/>
      <c r="PI229" s="23"/>
      <c r="PJ229" s="23"/>
      <c r="PK229" s="23"/>
      <c r="PL229" s="23"/>
      <c r="PM229" s="23"/>
      <c r="PN229" s="23"/>
      <c r="PO229" s="23"/>
      <c r="PP229" s="23"/>
      <c r="PQ229" s="23"/>
      <c r="PR229" s="23"/>
      <c r="PS229" s="23"/>
      <c r="PT229" s="23"/>
      <c r="PU229" s="23"/>
      <c r="PV229" s="23"/>
      <c r="PW229" s="23"/>
      <c r="PX229" s="23"/>
      <c r="PY229" s="23"/>
      <c r="PZ229" s="23"/>
      <c r="QA229" s="23"/>
      <c r="QB229" s="23"/>
      <c r="QC229" s="23"/>
      <c r="QD229" s="23"/>
      <c r="QE229" s="23"/>
      <c r="QF229" s="23"/>
      <c r="QG229" s="23"/>
      <c r="QH229" s="23"/>
      <c r="QI229" s="23"/>
      <c r="QJ229" s="23"/>
      <c r="QK229" s="23"/>
      <c r="QL229" s="23"/>
      <c r="QM229" s="23"/>
      <c r="QN229" s="23"/>
      <c r="QO229" s="23"/>
      <c r="QP229" s="23"/>
      <c r="QQ229" s="23"/>
      <c r="QR229" s="23"/>
      <c r="QS229" s="23"/>
      <c r="QT229" s="23"/>
      <c r="QU229" s="23"/>
      <c r="QV229" s="23"/>
      <c r="QW229" s="23"/>
      <c r="QX229" s="23"/>
      <c r="QY229" s="23"/>
      <c r="QZ229" s="23"/>
      <c r="RA229" s="23"/>
      <c r="RB229" s="23"/>
      <c r="RC229" s="23"/>
      <c r="RD229" s="23"/>
      <c r="RE229" s="23"/>
      <c r="RF229" s="23"/>
      <c r="RG229" s="23"/>
      <c r="RH229" s="23"/>
      <c r="RI229" s="23"/>
      <c r="RJ229" s="23"/>
      <c r="RK229" s="23"/>
      <c r="RL229" s="23"/>
      <c r="RM229" s="23"/>
      <c r="RN229" s="23"/>
      <c r="RO229" s="23"/>
      <c r="RP229" s="23"/>
      <c r="RQ229" s="23"/>
      <c r="RR229" s="23"/>
      <c r="RS229" s="23"/>
      <c r="RT229" s="23"/>
      <c r="RU229" s="23"/>
      <c r="RV229" s="23"/>
      <c r="RW229" s="23"/>
      <c r="RX229" s="23"/>
      <c r="RY229" s="23"/>
      <c r="RZ229" s="23"/>
      <c r="SA229" s="23"/>
      <c r="SB229" s="23"/>
      <c r="SC229" s="23"/>
      <c r="SD229" s="23"/>
      <c r="SE229" s="23"/>
      <c r="SF229" s="23"/>
      <c r="SG229" s="23"/>
      <c r="SH229" s="23"/>
      <c r="SI229" s="23"/>
      <c r="SJ229" s="23"/>
      <c r="SK229" s="23"/>
      <c r="SL229" s="23"/>
      <c r="SM229" s="23"/>
      <c r="SN229" s="23"/>
      <c r="SO229" s="23"/>
      <c r="SP229" s="23"/>
      <c r="SQ229" s="23"/>
      <c r="SR229" s="23"/>
      <c r="SS229" s="23"/>
      <c r="ST229" s="23"/>
      <c r="SU229" s="23"/>
      <c r="SV229" s="23"/>
      <c r="SW229" s="23"/>
      <c r="SX229" s="23"/>
      <c r="SY229" s="23"/>
      <c r="SZ229" s="23"/>
      <c r="TA229" s="23"/>
      <c r="TB229" s="23"/>
      <c r="TC229" s="23"/>
      <c r="TD229" s="23"/>
      <c r="TE229" s="23"/>
      <c r="TF229" s="23"/>
      <c r="TG229" s="23"/>
      <c r="TH229" s="23"/>
      <c r="TI229" s="23"/>
      <c r="TJ229" s="23"/>
      <c r="TK229" s="23"/>
      <c r="TL229" s="23"/>
      <c r="TM229" s="23"/>
      <c r="TN229" s="23"/>
      <c r="TO229" s="23"/>
      <c r="TP229" s="23"/>
      <c r="TQ229" s="23"/>
      <c r="TR229" s="23"/>
      <c r="TS229" s="23"/>
      <c r="TT229" s="23"/>
      <c r="TU229" s="23"/>
      <c r="TV229" s="23"/>
      <c r="TW229" s="23"/>
      <c r="TX229" s="23"/>
      <c r="TY229" s="23"/>
      <c r="TZ229" s="23"/>
      <c r="UA229" s="23"/>
      <c r="UB229" s="23"/>
      <c r="UC229" s="23"/>
      <c r="UD229" s="23"/>
      <c r="UE229" s="23"/>
      <c r="UF229" s="23"/>
      <c r="UG229" s="23"/>
      <c r="UH229" s="23"/>
      <c r="UI229" s="23"/>
      <c r="UJ229" s="23"/>
      <c r="UK229" s="23"/>
      <c r="UL229" s="23"/>
      <c r="UM229" s="23"/>
      <c r="UN229" s="23"/>
      <c r="UO229" s="23"/>
      <c r="UP229" s="23"/>
      <c r="UQ229" s="23"/>
      <c r="UR229" s="23"/>
      <c r="US229" s="23"/>
      <c r="UT229" s="23"/>
      <c r="UU229" s="23"/>
      <c r="UV229" s="23"/>
      <c r="UW229" s="23"/>
      <c r="UX229" s="23"/>
      <c r="UY229" s="23"/>
      <c r="UZ229" s="23"/>
      <c r="VA229" s="23"/>
      <c r="VB229" s="23"/>
      <c r="VC229" s="23"/>
      <c r="VD229" s="23"/>
      <c r="VE229" s="23"/>
      <c r="VF229" s="23"/>
      <c r="VG229" s="23"/>
      <c r="VH229" s="23"/>
      <c r="VI229" s="23"/>
      <c r="VJ229" s="23"/>
      <c r="VK229" s="23"/>
      <c r="VL229" s="23"/>
      <c r="VM229" s="23"/>
      <c r="VN229" s="23"/>
      <c r="VO229" s="23"/>
      <c r="VP229" s="23"/>
      <c r="VQ229" s="23"/>
      <c r="VR229" s="23"/>
      <c r="VS229" s="23"/>
      <c r="VT229" s="23"/>
      <c r="VU229" s="23"/>
      <c r="VV229" s="23"/>
      <c r="VW229" s="23"/>
      <c r="VX229" s="23"/>
      <c r="VY229" s="23"/>
      <c r="VZ229" s="23"/>
      <c r="WA229" s="23"/>
      <c r="WB229" s="23"/>
      <c r="WC229" s="23"/>
      <c r="WD229" s="23"/>
      <c r="WE229" s="23"/>
      <c r="WF229" s="23"/>
      <c r="WG229" s="23"/>
      <c r="WH229" s="23"/>
      <c r="WI229" s="23"/>
      <c r="WJ229" s="23"/>
      <c r="WK229" s="23"/>
      <c r="WL229" s="23"/>
      <c r="WM229" s="23"/>
      <c r="WN229" s="23"/>
      <c r="WO229" s="23"/>
      <c r="WP229" s="23"/>
      <c r="WQ229" s="23"/>
      <c r="WR229" s="23"/>
      <c r="WS229" s="23"/>
      <c r="WT229" s="23"/>
      <c r="WU229" s="23"/>
      <c r="WV229" s="23"/>
      <c r="WW229" s="23"/>
      <c r="WX229" s="23"/>
      <c r="WY229" s="23"/>
      <c r="WZ229" s="23"/>
      <c r="XA229" s="23"/>
      <c r="XB229" s="23"/>
      <c r="XC229" s="23"/>
      <c r="XD229" s="23"/>
      <c r="XE229" s="23"/>
      <c r="XF229" s="23"/>
      <c r="XG229" s="23"/>
      <c r="XH229" s="23"/>
      <c r="XI229" s="23"/>
      <c r="XJ229" s="23"/>
      <c r="XK229" s="23"/>
      <c r="XL229" s="23"/>
      <c r="XM229" s="23"/>
      <c r="XN229" s="23"/>
      <c r="XO229" s="23"/>
      <c r="XP229" s="23"/>
      <c r="XQ229" s="23"/>
      <c r="XR229" s="23"/>
      <c r="XS229" s="23"/>
      <c r="XT229" s="23"/>
      <c r="XU229" s="23"/>
      <c r="XV229" s="23"/>
      <c r="XW229" s="23"/>
      <c r="XX229" s="23"/>
      <c r="XY229" s="23"/>
      <c r="XZ229" s="23"/>
      <c r="YA229" s="23"/>
      <c r="YB229" s="23"/>
      <c r="YC229" s="23"/>
      <c r="YD229" s="23"/>
      <c r="YE229" s="23"/>
      <c r="YF229" s="23"/>
      <c r="YG229" s="23"/>
      <c r="YH229" s="23"/>
      <c r="YI229" s="23"/>
      <c r="YJ229" s="23"/>
      <c r="YK229" s="23"/>
      <c r="YL229" s="23"/>
      <c r="YM229" s="23"/>
      <c r="YN229" s="23"/>
      <c r="YO229" s="23"/>
      <c r="YP229" s="23"/>
      <c r="YQ229" s="23"/>
      <c r="YR229" s="23"/>
      <c r="YS229" s="23"/>
      <c r="YT229" s="23"/>
      <c r="YU229" s="23"/>
      <c r="YV229" s="23"/>
      <c r="YW229" s="23"/>
      <c r="YX229" s="23"/>
      <c r="YY229" s="23"/>
      <c r="YZ229" s="23"/>
      <c r="ZA229" s="23"/>
      <c r="ZB229" s="23"/>
      <c r="ZC229" s="23"/>
      <c r="ZD229" s="23"/>
      <c r="ZE229" s="23"/>
      <c r="ZF229" s="23"/>
      <c r="ZG229" s="23"/>
      <c r="ZH229" s="23"/>
    </row>
    <row r="230" spans="1:684" s="20" customFormat="1" ht="13.55" customHeight="1">
      <c r="A230" s="587"/>
      <c r="B230" s="260" t="s">
        <v>34</v>
      </c>
      <c r="C230" s="269">
        <v>1041431</v>
      </c>
      <c r="D230" s="71">
        <v>6.0411204337860953</v>
      </c>
      <c r="E230" s="252">
        <v>573</v>
      </c>
      <c r="F230" s="71">
        <v>1.795121951219512</v>
      </c>
      <c r="G230" s="80">
        <v>238</v>
      </c>
      <c r="H230" s="71">
        <v>4.8048780487804876</v>
      </c>
      <c r="I230" s="80">
        <v>30</v>
      </c>
      <c r="J230" s="71">
        <v>-6.25E-2</v>
      </c>
      <c r="K230" s="249">
        <v>16</v>
      </c>
      <c r="L230" s="71">
        <v>3</v>
      </c>
      <c r="M230" s="249">
        <v>168</v>
      </c>
      <c r="N230" s="71">
        <v>14.272727272727273</v>
      </c>
      <c r="O230" s="80"/>
      <c r="P230" s="71"/>
      <c r="Q230" s="252"/>
      <c r="R230" s="71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  <c r="JB230" s="23"/>
      <c r="JC230" s="23"/>
      <c r="JD230" s="23"/>
      <c r="JE230" s="23"/>
      <c r="JF230" s="23"/>
      <c r="JG230" s="23"/>
      <c r="JH230" s="23"/>
      <c r="JI230" s="23"/>
      <c r="JJ230" s="23"/>
      <c r="JK230" s="23"/>
      <c r="JL230" s="23"/>
      <c r="JM230" s="23"/>
      <c r="JN230" s="23"/>
      <c r="JO230" s="23"/>
      <c r="JP230" s="23"/>
      <c r="JQ230" s="23"/>
      <c r="JR230" s="23"/>
      <c r="JS230" s="23"/>
      <c r="JT230" s="23"/>
      <c r="JU230" s="23"/>
      <c r="JV230" s="23"/>
      <c r="JW230" s="23"/>
      <c r="JX230" s="23"/>
      <c r="JY230" s="23"/>
      <c r="JZ230" s="23"/>
      <c r="KA230" s="23"/>
      <c r="KB230" s="23"/>
      <c r="KC230" s="23"/>
      <c r="KD230" s="23"/>
      <c r="KE230" s="23"/>
      <c r="KF230" s="23"/>
      <c r="KG230" s="23"/>
      <c r="KH230" s="23"/>
      <c r="KI230" s="23"/>
      <c r="KJ230" s="23"/>
      <c r="KK230" s="23"/>
      <c r="KL230" s="23"/>
      <c r="KM230" s="23"/>
      <c r="KN230" s="23"/>
      <c r="KO230" s="23"/>
      <c r="KP230" s="23"/>
      <c r="KQ230" s="23"/>
      <c r="KR230" s="23"/>
      <c r="KS230" s="23"/>
      <c r="KT230" s="23"/>
      <c r="KU230" s="23"/>
      <c r="KV230" s="23"/>
      <c r="KW230" s="23"/>
      <c r="KX230" s="23"/>
      <c r="KY230" s="23"/>
      <c r="KZ230" s="23"/>
      <c r="LA230" s="23"/>
      <c r="LB230" s="23"/>
      <c r="LC230" s="23"/>
      <c r="LD230" s="23"/>
      <c r="LE230" s="23"/>
      <c r="LF230" s="23"/>
      <c r="LG230" s="23"/>
      <c r="LH230" s="23"/>
      <c r="LI230" s="23"/>
      <c r="LJ230" s="23"/>
      <c r="LK230" s="23"/>
      <c r="LL230" s="23"/>
      <c r="LM230" s="23"/>
      <c r="LN230" s="23"/>
      <c r="LO230" s="23"/>
      <c r="LP230" s="23"/>
      <c r="LQ230" s="23"/>
      <c r="LR230" s="23"/>
      <c r="LS230" s="23"/>
      <c r="LT230" s="23"/>
      <c r="LU230" s="23"/>
      <c r="LV230" s="23"/>
      <c r="LW230" s="23"/>
      <c r="LX230" s="23"/>
      <c r="LY230" s="23"/>
      <c r="LZ230" s="23"/>
      <c r="MA230" s="23"/>
      <c r="MB230" s="23"/>
      <c r="MC230" s="23"/>
      <c r="MD230" s="23"/>
      <c r="ME230" s="23"/>
      <c r="MF230" s="23"/>
      <c r="MG230" s="23"/>
      <c r="MH230" s="23"/>
      <c r="MI230" s="23"/>
      <c r="MJ230" s="23"/>
      <c r="MK230" s="23"/>
      <c r="ML230" s="23"/>
      <c r="MM230" s="23"/>
      <c r="MN230" s="23"/>
      <c r="MO230" s="23"/>
      <c r="MP230" s="23"/>
      <c r="MQ230" s="23"/>
      <c r="MR230" s="23"/>
      <c r="MS230" s="23"/>
      <c r="MT230" s="23"/>
      <c r="MU230" s="23"/>
      <c r="MV230" s="23"/>
      <c r="MW230" s="23"/>
      <c r="MX230" s="23"/>
      <c r="MY230" s="23"/>
      <c r="MZ230" s="23"/>
      <c r="NA230" s="23"/>
      <c r="NB230" s="23"/>
      <c r="NC230" s="23"/>
      <c r="ND230" s="23"/>
      <c r="NE230" s="23"/>
      <c r="NF230" s="23"/>
      <c r="NG230" s="23"/>
      <c r="NH230" s="23"/>
      <c r="NI230" s="23"/>
      <c r="NJ230" s="23"/>
      <c r="NK230" s="23"/>
      <c r="NL230" s="23"/>
      <c r="NM230" s="23"/>
      <c r="NN230" s="23"/>
      <c r="NO230" s="23"/>
      <c r="NP230" s="23"/>
      <c r="NQ230" s="23"/>
      <c r="NR230" s="23"/>
      <c r="NS230" s="23"/>
      <c r="NT230" s="23"/>
      <c r="NU230" s="23"/>
      <c r="NV230" s="23"/>
      <c r="NW230" s="23"/>
      <c r="NX230" s="23"/>
      <c r="NY230" s="23"/>
      <c r="NZ230" s="23"/>
      <c r="OA230" s="23"/>
      <c r="OB230" s="23"/>
      <c r="OC230" s="23"/>
      <c r="OD230" s="23"/>
      <c r="OE230" s="23"/>
      <c r="OF230" s="23"/>
      <c r="OG230" s="23"/>
      <c r="OH230" s="23"/>
      <c r="OI230" s="23"/>
      <c r="OJ230" s="23"/>
      <c r="OK230" s="23"/>
      <c r="OL230" s="23"/>
      <c r="OM230" s="23"/>
      <c r="ON230" s="23"/>
      <c r="OO230" s="23"/>
      <c r="OP230" s="23"/>
      <c r="OQ230" s="23"/>
      <c r="OR230" s="23"/>
      <c r="OS230" s="23"/>
      <c r="OT230" s="23"/>
      <c r="OU230" s="23"/>
      <c r="OV230" s="23"/>
      <c r="OW230" s="23"/>
      <c r="OX230" s="23"/>
      <c r="OY230" s="23"/>
      <c r="OZ230" s="23"/>
      <c r="PA230" s="23"/>
      <c r="PB230" s="23"/>
      <c r="PC230" s="23"/>
      <c r="PD230" s="23"/>
      <c r="PE230" s="23"/>
      <c r="PF230" s="23"/>
      <c r="PG230" s="23"/>
      <c r="PH230" s="23"/>
      <c r="PI230" s="23"/>
      <c r="PJ230" s="23"/>
      <c r="PK230" s="23"/>
      <c r="PL230" s="23"/>
      <c r="PM230" s="23"/>
      <c r="PN230" s="23"/>
      <c r="PO230" s="23"/>
      <c r="PP230" s="23"/>
      <c r="PQ230" s="23"/>
      <c r="PR230" s="23"/>
      <c r="PS230" s="23"/>
      <c r="PT230" s="23"/>
      <c r="PU230" s="23"/>
      <c r="PV230" s="23"/>
      <c r="PW230" s="23"/>
      <c r="PX230" s="23"/>
      <c r="PY230" s="23"/>
      <c r="PZ230" s="23"/>
      <c r="QA230" s="23"/>
      <c r="QB230" s="23"/>
      <c r="QC230" s="23"/>
      <c r="QD230" s="23"/>
      <c r="QE230" s="23"/>
      <c r="QF230" s="23"/>
      <c r="QG230" s="23"/>
      <c r="QH230" s="23"/>
      <c r="QI230" s="23"/>
      <c r="QJ230" s="23"/>
      <c r="QK230" s="23"/>
      <c r="QL230" s="23"/>
      <c r="QM230" s="23"/>
      <c r="QN230" s="23"/>
      <c r="QO230" s="23"/>
      <c r="QP230" s="23"/>
      <c r="QQ230" s="23"/>
      <c r="QR230" s="23"/>
      <c r="QS230" s="23"/>
      <c r="QT230" s="23"/>
      <c r="QU230" s="23"/>
      <c r="QV230" s="23"/>
      <c r="QW230" s="23"/>
      <c r="QX230" s="23"/>
      <c r="QY230" s="23"/>
      <c r="QZ230" s="23"/>
      <c r="RA230" s="23"/>
      <c r="RB230" s="23"/>
      <c r="RC230" s="23"/>
      <c r="RD230" s="23"/>
      <c r="RE230" s="23"/>
      <c r="RF230" s="23"/>
      <c r="RG230" s="23"/>
      <c r="RH230" s="23"/>
      <c r="RI230" s="23"/>
      <c r="RJ230" s="23"/>
      <c r="RK230" s="23"/>
      <c r="RL230" s="23"/>
      <c r="RM230" s="23"/>
      <c r="RN230" s="23"/>
      <c r="RO230" s="23"/>
      <c r="RP230" s="23"/>
      <c r="RQ230" s="23"/>
      <c r="RR230" s="23"/>
      <c r="RS230" s="23"/>
      <c r="RT230" s="23"/>
      <c r="RU230" s="23"/>
      <c r="RV230" s="23"/>
      <c r="RW230" s="23"/>
      <c r="RX230" s="23"/>
      <c r="RY230" s="23"/>
      <c r="RZ230" s="23"/>
      <c r="SA230" s="23"/>
      <c r="SB230" s="23"/>
      <c r="SC230" s="23"/>
      <c r="SD230" s="23"/>
      <c r="SE230" s="23"/>
      <c r="SF230" s="23"/>
      <c r="SG230" s="23"/>
      <c r="SH230" s="23"/>
      <c r="SI230" s="23"/>
      <c r="SJ230" s="23"/>
      <c r="SK230" s="23"/>
      <c r="SL230" s="23"/>
      <c r="SM230" s="23"/>
      <c r="SN230" s="23"/>
      <c r="SO230" s="23"/>
      <c r="SP230" s="23"/>
      <c r="SQ230" s="23"/>
      <c r="SR230" s="23"/>
      <c r="SS230" s="23"/>
      <c r="ST230" s="23"/>
      <c r="SU230" s="23"/>
      <c r="SV230" s="23"/>
      <c r="SW230" s="23"/>
      <c r="SX230" s="23"/>
      <c r="SY230" s="23"/>
      <c r="SZ230" s="23"/>
      <c r="TA230" s="23"/>
      <c r="TB230" s="23"/>
      <c r="TC230" s="23"/>
      <c r="TD230" s="23"/>
      <c r="TE230" s="23"/>
      <c r="TF230" s="23"/>
      <c r="TG230" s="23"/>
      <c r="TH230" s="23"/>
      <c r="TI230" s="23"/>
      <c r="TJ230" s="23"/>
      <c r="TK230" s="23"/>
      <c r="TL230" s="23"/>
      <c r="TM230" s="23"/>
      <c r="TN230" s="23"/>
      <c r="TO230" s="23"/>
      <c r="TP230" s="23"/>
      <c r="TQ230" s="23"/>
      <c r="TR230" s="23"/>
      <c r="TS230" s="23"/>
      <c r="TT230" s="23"/>
      <c r="TU230" s="23"/>
      <c r="TV230" s="23"/>
      <c r="TW230" s="23"/>
      <c r="TX230" s="23"/>
      <c r="TY230" s="23"/>
      <c r="TZ230" s="23"/>
      <c r="UA230" s="23"/>
      <c r="UB230" s="23"/>
      <c r="UC230" s="23"/>
      <c r="UD230" s="23"/>
      <c r="UE230" s="23"/>
      <c r="UF230" s="23"/>
      <c r="UG230" s="23"/>
      <c r="UH230" s="23"/>
      <c r="UI230" s="23"/>
      <c r="UJ230" s="23"/>
      <c r="UK230" s="23"/>
      <c r="UL230" s="23"/>
      <c r="UM230" s="23"/>
      <c r="UN230" s="23"/>
      <c r="UO230" s="23"/>
      <c r="UP230" s="23"/>
      <c r="UQ230" s="23"/>
      <c r="UR230" s="23"/>
      <c r="US230" s="23"/>
      <c r="UT230" s="23"/>
      <c r="UU230" s="23"/>
      <c r="UV230" s="23"/>
      <c r="UW230" s="23"/>
      <c r="UX230" s="23"/>
      <c r="UY230" s="23"/>
      <c r="UZ230" s="23"/>
      <c r="VA230" s="23"/>
      <c r="VB230" s="23"/>
      <c r="VC230" s="23"/>
      <c r="VD230" s="23"/>
      <c r="VE230" s="23"/>
      <c r="VF230" s="23"/>
      <c r="VG230" s="23"/>
      <c r="VH230" s="23"/>
      <c r="VI230" s="23"/>
      <c r="VJ230" s="23"/>
      <c r="VK230" s="23"/>
      <c r="VL230" s="23"/>
      <c r="VM230" s="23"/>
      <c r="VN230" s="23"/>
      <c r="VO230" s="23"/>
      <c r="VP230" s="23"/>
      <c r="VQ230" s="23"/>
      <c r="VR230" s="23"/>
      <c r="VS230" s="23"/>
      <c r="VT230" s="23"/>
      <c r="VU230" s="23"/>
      <c r="VV230" s="23"/>
      <c r="VW230" s="23"/>
      <c r="VX230" s="23"/>
      <c r="VY230" s="23"/>
      <c r="VZ230" s="23"/>
      <c r="WA230" s="23"/>
      <c r="WB230" s="23"/>
      <c r="WC230" s="23"/>
      <c r="WD230" s="23"/>
      <c r="WE230" s="23"/>
      <c r="WF230" s="23"/>
      <c r="WG230" s="23"/>
      <c r="WH230" s="23"/>
      <c r="WI230" s="23"/>
      <c r="WJ230" s="23"/>
      <c r="WK230" s="23"/>
      <c r="WL230" s="23"/>
      <c r="WM230" s="23"/>
      <c r="WN230" s="23"/>
      <c r="WO230" s="23"/>
      <c r="WP230" s="23"/>
      <c r="WQ230" s="23"/>
      <c r="WR230" s="23"/>
      <c r="WS230" s="23"/>
      <c r="WT230" s="23"/>
      <c r="WU230" s="23"/>
      <c r="WV230" s="23"/>
      <c r="WW230" s="23"/>
      <c r="WX230" s="23"/>
      <c r="WY230" s="23"/>
      <c r="WZ230" s="23"/>
      <c r="XA230" s="23"/>
      <c r="XB230" s="23"/>
      <c r="XC230" s="23"/>
      <c r="XD230" s="23"/>
      <c r="XE230" s="23"/>
      <c r="XF230" s="23"/>
      <c r="XG230" s="23"/>
      <c r="XH230" s="23"/>
      <c r="XI230" s="23"/>
      <c r="XJ230" s="23"/>
      <c r="XK230" s="23"/>
      <c r="XL230" s="23"/>
      <c r="XM230" s="23"/>
      <c r="XN230" s="23"/>
      <c r="XO230" s="23"/>
      <c r="XP230" s="23"/>
      <c r="XQ230" s="23"/>
      <c r="XR230" s="23"/>
      <c r="XS230" s="23"/>
      <c r="XT230" s="23"/>
      <c r="XU230" s="23"/>
      <c r="XV230" s="23"/>
      <c r="XW230" s="23"/>
      <c r="XX230" s="23"/>
      <c r="XY230" s="23"/>
      <c r="XZ230" s="23"/>
      <c r="YA230" s="23"/>
      <c r="YB230" s="23"/>
      <c r="YC230" s="23"/>
      <c r="YD230" s="23"/>
      <c r="YE230" s="23"/>
      <c r="YF230" s="23"/>
      <c r="YG230" s="23"/>
      <c r="YH230" s="23"/>
      <c r="YI230" s="23"/>
      <c r="YJ230" s="23"/>
      <c r="YK230" s="23"/>
      <c r="YL230" s="23"/>
      <c r="YM230" s="23"/>
      <c r="YN230" s="23"/>
      <c r="YO230" s="23"/>
      <c r="YP230" s="23"/>
      <c r="YQ230" s="23"/>
      <c r="YR230" s="23"/>
      <c r="YS230" s="23"/>
      <c r="YT230" s="23"/>
      <c r="YU230" s="23"/>
      <c r="YV230" s="23"/>
      <c r="YW230" s="23"/>
      <c r="YX230" s="23"/>
      <c r="YY230" s="23"/>
      <c r="YZ230" s="23"/>
      <c r="ZA230" s="23"/>
      <c r="ZB230" s="23"/>
      <c r="ZC230" s="23"/>
      <c r="ZD230" s="23"/>
      <c r="ZE230" s="23"/>
      <c r="ZF230" s="23"/>
      <c r="ZG230" s="23"/>
      <c r="ZH230" s="23"/>
    </row>
    <row r="231" spans="1:684" s="20" customFormat="1" ht="13.55" customHeight="1">
      <c r="A231" s="588"/>
      <c r="B231" s="272" t="s">
        <v>32</v>
      </c>
      <c r="C231" s="273">
        <v>1393343</v>
      </c>
      <c r="D231" s="263">
        <v>8.9934230344412089</v>
      </c>
      <c r="E231" s="270">
        <v>726</v>
      </c>
      <c r="F231" s="263">
        <v>3.2958579881656807</v>
      </c>
      <c r="G231" s="271">
        <v>208</v>
      </c>
      <c r="H231" s="263">
        <v>2.8518518518518516</v>
      </c>
      <c r="I231" s="271">
        <v>164</v>
      </c>
      <c r="J231" s="263">
        <v>1.9818181818181819</v>
      </c>
      <c r="K231" s="262">
        <v>27</v>
      </c>
      <c r="L231" s="263">
        <v>8</v>
      </c>
      <c r="M231" s="262">
        <v>101</v>
      </c>
      <c r="N231" s="263">
        <v>7.4166666666666661</v>
      </c>
      <c r="O231" s="80"/>
      <c r="P231" s="71"/>
      <c r="Q231" s="252"/>
      <c r="R231" s="71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  <c r="IW231" s="23"/>
      <c r="IX231" s="23"/>
      <c r="IY231" s="23"/>
      <c r="IZ231" s="23"/>
      <c r="JA231" s="23"/>
      <c r="JB231" s="23"/>
      <c r="JC231" s="23"/>
      <c r="JD231" s="23"/>
      <c r="JE231" s="23"/>
      <c r="JF231" s="23"/>
      <c r="JG231" s="23"/>
      <c r="JH231" s="23"/>
      <c r="JI231" s="23"/>
      <c r="JJ231" s="23"/>
      <c r="JK231" s="23"/>
      <c r="JL231" s="23"/>
      <c r="JM231" s="23"/>
      <c r="JN231" s="23"/>
      <c r="JO231" s="23"/>
      <c r="JP231" s="23"/>
      <c r="JQ231" s="23"/>
      <c r="JR231" s="23"/>
      <c r="JS231" s="23"/>
      <c r="JT231" s="23"/>
      <c r="JU231" s="23"/>
      <c r="JV231" s="23"/>
      <c r="JW231" s="23"/>
      <c r="JX231" s="23"/>
      <c r="JY231" s="23"/>
      <c r="JZ231" s="23"/>
      <c r="KA231" s="23"/>
      <c r="KB231" s="23"/>
      <c r="KC231" s="23"/>
      <c r="KD231" s="23"/>
      <c r="KE231" s="23"/>
      <c r="KF231" s="23"/>
      <c r="KG231" s="23"/>
      <c r="KH231" s="23"/>
      <c r="KI231" s="23"/>
      <c r="KJ231" s="23"/>
      <c r="KK231" s="23"/>
      <c r="KL231" s="23"/>
      <c r="KM231" s="23"/>
      <c r="KN231" s="23"/>
      <c r="KO231" s="23"/>
      <c r="KP231" s="23"/>
      <c r="KQ231" s="23"/>
      <c r="KR231" s="23"/>
      <c r="KS231" s="23"/>
      <c r="KT231" s="23"/>
      <c r="KU231" s="23"/>
      <c r="KV231" s="23"/>
      <c r="KW231" s="23"/>
      <c r="KX231" s="23"/>
      <c r="KY231" s="23"/>
      <c r="KZ231" s="23"/>
      <c r="LA231" s="23"/>
      <c r="LB231" s="23"/>
      <c r="LC231" s="23"/>
      <c r="LD231" s="23"/>
      <c r="LE231" s="23"/>
      <c r="LF231" s="23"/>
      <c r="LG231" s="23"/>
      <c r="LH231" s="23"/>
      <c r="LI231" s="23"/>
      <c r="LJ231" s="23"/>
      <c r="LK231" s="23"/>
      <c r="LL231" s="23"/>
      <c r="LM231" s="23"/>
      <c r="LN231" s="23"/>
      <c r="LO231" s="23"/>
      <c r="LP231" s="23"/>
      <c r="LQ231" s="23"/>
      <c r="LR231" s="23"/>
      <c r="LS231" s="23"/>
      <c r="LT231" s="23"/>
      <c r="LU231" s="23"/>
      <c r="LV231" s="23"/>
      <c r="LW231" s="23"/>
      <c r="LX231" s="23"/>
      <c r="LY231" s="23"/>
      <c r="LZ231" s="23"/>
      <c r="MA231" s="23"/>
      <c r="MB231" s="23"/>
      <c r="MC231" s="23"/>
      <c r="MD231" s="23"/>
      <c r="ME231" s="23"/>
      <c r="MF231" s="23"/>
      <c r="MG231" s="23"/>
      <c r="MH231" s="23"/>
      <c r="MI231" s="23"/>
      <c r="MJ231" s="23"/>
      <c r="MK231" s="23"/>
      <c r="ML231" s="23"/>
      <c r="MM231" s="23"/>
      <c r="MN231" s="23"/>
      <c r="MO231" s="23"/>
      <c r="MP231" s="23"/>
      <c r="MQ231" s="23"/>
      <c r="MR231" s="23"/>
      <c r="MS231" s="23"/>
      <c r="MT231" s="23"/>
      <c r="MU231" s="23"/>
      <c r="MV231" s="23"/>
      <c r="MW231" s="23"/>
      <c r="MX231" s="23"/>
      <c r="MY231" s="23"/>
      <c r="MZ231" s="23"/>
      <c r="NA231" s="23"/>
      <c r="NB231" s="23"/>
      <c r="NC231" s="23"/>
      <c r="ND231" s="23"/>
      <c r="NE231" s="23"/>
      <c r="NF231" s="23"/>
      <c r="NG231" s="23"/>
      <c r="NH231" s="23"/>
      <c r="NI231" s="23"/>
      <c r="NJ231" s="23"/>
      <c r="NK231" s="23"/>
      <c r="NL231" s="23"/>
      <c r="NM231" s="23"/>
      <c r="NN231" s="23"/>
      <c r="NO231" s="23"/>
      <c r="NP231" s="23"/>
      <c r="NQ231" s="23"/>
      <c r="NR231" s="23"/>
      <c r="NS231" s="23"/>
      <c r="NT231" s="23"/>
      <c r="NU231" s="23"/>
      <c r="NV231" s="23"/>
      <c r="NW231" s="23"/>
      <c r="NX231" s="23"/>
      <c r="NY231" s="23"/>
      <c r="NZ231" s="23"/>
      <c r="OA231" s="23"/>
      <c r="OB231" s="23"/>
      <c r="OC231" s="23"/>
      <c r="OD231" s="23"/>
      <c r="OE231" s="23"/>
      <c r="OF231" s="23"/>
      <c r="OG231" s="23"/>
      <c r="OH231" s="23"/>
      <c r="OI231" s="23"/>
      <c r="OJ231" s="23"/>
      <c r="OK231" s="23"/>
      <c r="OL231" s="23"/>
      <c r="OM231" s="23"/>
      <c r="ON231" s="23"/>
      <c r="OO231" s="23"/>
      <c r="OP231" s="23"/>
      <c r="OQ231" s="23"/>
      <c r="OR231" s="23"/>
      <c r="OS231" s="23"/>
      <c r="OT231" s="23"/>
      <c r="OU231" s="23"/>
      <c r="OV231" s="23"/>
      <c r="OW231" s="23"/>
      <c r="OX231" s="23"/>
      <c r="OY231" s="23"/>
      <c r="OZ231" s="23"/>
      <c r="PA231" s="23"/>
      <c r="PB231" s="23"/>
      <c r="PC231" s="23"/>
      <c r="PD231" s="23"/>
      <c r="PE231" s="23"/>
      <c r="PF231" s="23"/>
      <c r="PG231" s="23"/>
      <c r="PH231" s="23"/>
      <c r="PI231" s="23"/>
      <c r="PJ231" s="23"/>
      <c r="PK231" s="23"/>
      <c r="PL231" s="23"/>
      <c r="PM231" s="23"/>
      <c r="PN231" s="23"/>
      <c r="PO231" s="23"/>
      <c r="PP231" s="23"/>
      <c r="PQ231" s="23"/>
      <c r="PR231" s="23"/>
      <c r="PS231" s="23"/>
      <c r="PT231" s="23"/>
      <c r="PU231" s="23"/>
      <c r="PV231" s="23"/>
      <c r="PW231" s="23"/>
      <c r="PX231" s="23"/>
      <c r="PY231" s="23"/>
      <c r="PZ231" s="23"/>
      <c r="QA231" s="23"/>
      <c r="QB231" s="23"/>
      <c r="QC231" s="23"/>
      <c r="QD231" s="23"/>
      <c r="QE231" s="23"/>
      <c r="QF231" s="23"/>
      <c r="QG231" s="23"/>
      <c r="QH231" s="23"/>
      <c r="QI231" s="23"/>
      <c r="QJ231" s="23"/>
      <c r="QK231" s="23"/>
      <c r="QL231" s="23"/>
      <c r="QM231" s="23"/>
      <c r="QN231" s="23"/>
      <c r="QO231" s="23"/>
      <c r="QP231" s="23"/>
      <c r="QQ231" s="23"/>
      <c r="QR231" s="23"/>
      <c r="QS231" s="23"/>
      <c r="QT231" s="23"/>
      <c r="QU231" s="23"/>
      <c r="QV231" s="23"/>
      <c r="QW231" s="23"/>
      <c r="QX231" s="23"/>
      <c r="QY231" s="23"/>
      <c r="QZ231" s="23"/>
      <c r="RA231" s="23"/>
      <c r="RB231" s="23"/>
      <c r="RC231" s="23"/>
      <c r="RD231" s="23"/>
      <c r="RE231" s="23"/>
      <c r="RF231" s="23"/>
      <c r="RG231" s="23"/>
      <c r="RH231" s="23"/>
      <c r="RI231" s="23"/>
      <c r="RJ231" s="23"/>
      <c r="RK231" s="23"/>
      <c r="RL231" s="23"/>
      <c r="RM231" s="23"/>
      <c r="RN231" s="23"/>
      <c r="RO231" s="23"/>
      <c r="RP231" s="23"/>
      <c r="RQ231" s="23"/>
      <c r="RR231" s="23"/>
      <c r="RS231" s="23"/>
      <c r="RT231" s="23"/>
      <c r="RU231" s="23"/>
      <c r="RV231" s="23"/>
      <c r="RW231" s="23"/>
      <c r="RX231" s="23"/>
      <c r="RY231" s="23"/>
      <c r="RZ231" s="23"/>
      <c r="SA231" s="23"/>
      <c r="SB231" s="23"/>
      <c r="SC231" s="23"/>
      <c r="SD231" s="23"/>
      <c r="SE231" s="23"/>
      <c r="SF231" s="23"/>
      <c r="SG231" s="23"/>
      <c r="SH231" s="23"/>
      <c r="SI231" s="23"/>
      <c r="SJ231" s="23"/>
      <c r="SK231" s="23"/>
      <c r="SL231" s="23"/>
      <c r="SM231" s="23"/>
      <c r="SN231" s="23"/>
      <c r="SO231" s="23"/>
      <c r="SP231" s="23"/>
      <c r="SQ231" s="23"/>
      <c r="SR231" s="23"/>
      <c r="SS231" s="23"/>
      <c r="ST231" s="23"/>
      <c r="SU231" s="23"/>
      <c r="SV231" s="23"/>
      <c r="SW231" s="23"/>
      <c r="SX231" s="23"/>
      <c r="SY231" s="23"/>
      <c r="SZ231" s="23"/>
      <c r="TA231" s="23"/>
      <c r="TB231" s="23"/>
      <c r="TC231" s="23"/>
      <c r="TD231" s="23"/>
      <c r="TE231" s="23"/>
      <c r="TF231" s="23"/>
      <c r="TG231" s="23"/>
      <c r="TH231" s="23"/>
      <c r="TI231" s="23"/>
      <c r="TJ231" s="23"/>
      <c r="TK231" s="23"/>
      <c r="TL231" s="23"/>
      <c r="TM231" s="23"/>
      <c r="TN231" s="23"/>
      <c r="TO231" s="23"/>
      <c r="TP231" s="23"/>
      <c r="TQ231" s="23"/>
      <c r="TR231" s="23"/>
      <c r="TS231" s="23"/>
      <c r="TT231" s="23"/>
      <c r="TU231" s="23"/>
      <c r="TV231" s="23"/>
      <c r="TW231" s="23"/>
      <c r="TX231" s="23"/>
      <c r="TY231" s="23"/>
      <c r="TZ231" s="23"/>
      <c r="UA231" s="23"/>
      <c r="UB231" s="23"/>
      <c r="UC231" s="23"/>
      <c r="UD231" s="23"/>
      <c r="UE231" s="23"/>
      <c r="UF231" s="23"/>
      <c r="UG231" s="23"/>
      <c r="UH231" s="23"/>
      <c r="UI231" s="23"/>
      <c r="UJ231" s="23"/>
      <c r="UK231" s="23"/>
      <c r="UL231" s="23"/>
      <c r="UM231" s="23"/>
      <c r="UN231" s="23"/>
      <c r="UO231" s="23"/>
      <c r="UP231" s="23"/>
      <c r="UQ231" s="23"/>
      <c r="UR231" s="23"/>
      <c r="US231" s="23"/>
      <c r="UT231" s="23"/>
      <c r="UU231" s="23"/>
      <c r="UV231" s="23"/>
      <c r="UW231" s="23"/>
      <c r="UX231" s="23"/>
      <c r="UY231" s="23"/>
      <c r="UZ231" s="23"/>
      <c r="VA231" s="23"/>
      <c r="VB231" s="23"/>
      <c r="VC231" s="23"/>
      <c r="VD231" s="23"/>
      <c r="VE231" s="23"/>
      <c r="VF231" s="23"/>
      <c r="VG231" s="23"/>
      <c r="VH231" s="23"/>
      <c r="VI231" s="23"/>
      <c r="VJ231" s="23"/>
      <c r="VK231" s="23"/>
      <c r="VL231" s="23"/>
      <c r="VM231" s="23"/>
      <c r="VN231" s="23"/>
      <c r="VO231" s="23"/>
      <c r="VP231" s="23"/>
      <c r="VQ231" s="23"/>
      <c r="VR231" s="23"/>
      <c r="VS231" s="23"/>
      <c r="VT231" s="23"/>
      <c r="VU231" s="23"/>
      <c r="VV231" s="23"/>
      <c r="VW231" s="23"/>
      <c r="VX231" s="23"/>
      <c r="VY231" s="23"/>
      <c r="VZ231" s="23"/>
      <c r="WA231" s="23"/>
      <c r="WB231" s="23"/>
      <c r="WC231" s="23"/>
      <c r="WD231" s="23"/>
      <c r="WE231" s="23"/>
      <c r="WF231" s="23"/>
      <c r="WG231" s="23"/>
      <c r="WH231" s="23"/>
      <c r="WI231" s="23"/>
      <c r="WJ231" s="23"/>
      <c r="WK231" s="23"/>
      <c r="WL231" s="23"/>
      <c r="WM231" s="23"/>
      <c r="WN231" s="23"/>
      <c r="WO231" s="23"/>
      <c r="WP231" s="23"/>
      <c r="WQ231" s="23"/>
      <c r="WR231" s="23"/>
      <c r="WS231" s="23"/>
      <c r="WT231" s="23"/>
      <c r="WU231" s="23"/>
      <c r="WV231" s="23"/>
      <c r="WW231" s="23"/>
      <c r="WX231" s="23"/>
      <c r="WY231" s="23"/>
      <c r="WZ231" s="23"/>
      <c r="XA231" s="23"/>
      <c r="XB231" s="23"/>
      <c r="XC231" s="23"/>
      <c r="XD231" s="23"/>
      <c r="XE231" s="23"/>
      <c r="XF231" s="23"/>
      <c r="XG231" s="23"/>
      <c r="XH231" s="23"/>
      <c r="XI231" s="23"/>
      <c r="XJ231" s="23"/>
      <c r="XK231" s="23"/>
      <c r="XL231" s="23"/>
      <c r="XM231" s="23"/>
      <c r="XN231" s="23"/>
      <c r="XO231" s="23"/>
      <c r="XP231" s="23"/>
      <c r="XQ231" s="23"/>
      <c r="XR231" s="23"/>
      <c r="XS231" s="23"/>
      <c r="XT231" s="23"/>
      <c r="XU231" s="23"/>
      <c r="XV231" s="23"/>
      <c r="XW231" s="23"/>
      <c r="XX231" s="23"/>
      <c r="XY231" s="23"/>
      <c r="XZ231" s="23"/>
      <c r="YA231" s="23"/>
      <c r="YB231" s="23"/>
      <c r="YC231" s="23"/>
      <c r="YD231" s="23"/>
      <c r="YE231" s="23"/>
      <c r="YF231" s="23"/>
      <c r="YG231" s="23"/>
      <c r="YH231" s="23"/>
      <c r="YI231" s="23"/>
      <c r="YJ231" s="23"/>
      <c r="YK231" s="23"/>
      <c r="YL231" s="23"/>
      <c r="YM231" s="23"/>
      <c r="YN231" s="23"/>
      <c r="YO231" s="23"/>
      <c r="YP231" s="23"/>
      <c r="YQ231" s="23"/>
      <c r="YR231" s="23"/>
      <c r="YS231" s="23"/>
      <c r="YT231" s="23"/>
      <c r="YU231" s="23"/>
      <c r="YV231" s="23"/>
      <c r="YW231" s="23"/>
      <c r="YX231" s="23"/>
      <c r="YY231" s="23"/>
      <c r="YZ231" s="23"/>
      <c r="ZA231" s="23"/>
      <c r="ZB231" s="23"/>
      <c r="ZC231" s="23"/>
      <c r="ZD231" s="23"/>
      <c r="ZE231" s="23"/>
      <c r="ZF231" s="23"/>
      <c r="ZG231" s="23"/>
      <c r="ZH231" s="23"/>
    </row>
    <row r="232" spans="1:684" s="20" customFormat="1" ht="13.55" customHeight="1">
      <c r="A232" s="586" t="s">
        <v>427</v>
      </c>
      <c r="B232" s="67" t="s">
        <v>25</v>
      </c>
      <c r="C232" s="68">
        <v>1782313</v>
      </c>
      <c r="D232" s="69">
        <v>11.088887230896537</v>
      </c>
      <c r="E232" s="73">
        <v>987</v>
      </c>
      <c r="F232" s="69">
        <v>2.8705882352941177</v>
      </c>
      <c r="G232" s="72">
        <v>189</v>
      </c>
      <c r="H232" s="69">
        <v>30.5</v>
      </c>
      <c r="I232" s="72">
        <v>106</v>
      </c>
      <c r="J232" s="69">
        <v>0.65625</v>
      </c>
      <c r="K232" s="70">
        <v>15</v>
      </c>
      <c r="L232" s="69">
        <v>1.5</v>
      </c>
      <c r="M232" s="70">
        <v>141</v>
      </c>
      <c r="N232" s="69">
        <v>8.4</v>
      </c>
      <c r="O232" s="80"/>
      <c r="P232" s="71"/>
      <c r="Q232" s="252"/>
      <c r="R232" s="71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  <c r="IW232" s="23"/>
      <c r="IX232" s="23"/>
      <c r="IY232" s="23"/>
      <c r="IZ232" s="23"/>
      <c r="JA232" s="23"/>
      <c r="JB232" s="23"/>
      <c r="JC232" s="23"/>
      <c r="JD232" s="23"/>
      <c r="JE232" s="23"/>
      <c r="JF232" s="23"/>
      <c r="JG232" s="23"/>
      <c r="JH232" s="23"/>
      <c r="JI232" s="23"/>
      <c r="JJ232" s="23"/>
      <c r="JK232" s="23"/>
      <c r="JL232" s="23"/>
      <c r="JM232" s="23"/>
      <c r="JN232" s="23"/>
      <c r="JO232" s="23"/>
      <c r="JP232" s="23"/>
      <c r="JQ232" s="23"/>
      <c r="JR232" s="23"/>
      <c r="JS232" s="23"/>
      <c r="JT232" s="23"/>
      <c r="JU232" s="23"/>
      <c r="JV232" s="23"/>
      <c r="JW232" s="23"/>
      <c r="JX232" s="23"/>
      <c r="JY232" s="23"/>
      <c r="JZ232" s="23"/>
      <c r="KA232" s="23"/>
      <c r="KB232" s="23"/>
      <c r="KC232" s="23"/>
      <c r="KD232" s="23"/>
      <c r="KE232" s="23"/>
      <c r="KF232" s="23"/>
      <c r="KG232" s="23"/>
      <c r="KH232" s="23"/>
      <c r="KI232" s="23"/>
      <c r="KJ232" s="23"/>
      <c r="KK232" s="23"/>
      <c r="KL232" s="23"/>
      <c r="KM232" s="23"/>
      <c r="KN232" s="23"/>
      <c r="KO232" s="23"/>
      <c r="KP232" s="23"/>
      <c r="KQ232" s="23"/>
      <c r="KR232" s="23"/>
      <c r="KS232" s="23"/>
      <c r="KT232" s="23"/>
      <c r="KU232" s="23"/>
      <c r="KV232" s="23"/>
      <c r="KW232" s="23"/>
      <c r="KX232" s="23"/>
      <c r="KY232" s="23"/>
      <c r="KZ232" s="23"/>
      <c r="LA232" s="23"/>
      <c r="LB232" s="23"/>
      <c r="LC232" s="23"/>
      <c r="LD232" s="23"/>
      <c r="LE232" s="23"/>
      <c r="LF232" s="23"/>
      <c r="LG232" s="23"/>
      <c r="LH232" s="23"/>
      <c r="LI232" s="23"/>
      <c r="LJ232" s="23"/>
      <c r="LK232" s="23"/>
      <c r="LL232" s="23"/>
      <c r="LM232" s="23"/>
      <c r="LN232" s="23"/>
      <c r="LO232" s="23"/>
      <c r="LP232" s="23"/>
      <c r="LQ232" s="23"/>
      <c r="LR232" s="23"/>
      <c r="LS232" s="23"/>
      <c r="LT232" s="23"/>
      <c r="LU232" s="23"/>
      <c r="LV232" s="23"/>
      <c r="LW232" s="23"/>
      <c r="LX232" s="23"/>
      <c r="LY232" s="23"/>
      <c r="LZ232" s="23"/>
      <c r="MA232" s="23"/>
      <c r="MB232" s="23"/>
      <c r="MC232" s="23"/>
      <c r="MD232" s="23"/>
      <c r="ME232" s="23"/>
      <c r="MF232" s="23"/>
      <c r="MG232" s="23"/>
      <c r="MH232" s="23"/>
      <c r="MI232" s="23"/>
      <c r="MJ232" s="23"/>
      <c r="MK232" s="23"/>
      <c r="ML232" s="23"/>
      <c r="MM232" s="23"/>
      <c r="MN232" s="23"/>
      <c r="MO232" s="23"/>
      <c r="MP232" s="23"/>
      <c r="MQ232" s="23"/>
      <c r="MR232" s="23"/>
      <c r="MS232" s="23"/>
      <c r="MT232" s="23"/>
      <c r="MU232" s="23"/>
      <c r="MV232" s="23"/>
      <c r="MW232" s="23"/>
      <c r="MX232" s="23"/>
      <c r="MY232" s="23"/>
      <c r="MZ232" s="23"/>
      <c r="NA232" s="23"/>
      <c r="NB232" s="23"/>
      <c r="NC232" s="23"/>
      <c r="ND232" s="23"/>
      <c r="NE232" s="23"/>
      <c r="NF232" s="23"/>
      <c r="NG232" s="23"/>
      <c r="NH232" s="23"/>
      <c r="NI232" s="23"/>
      <c r="NJ232" s="23"/>
      <c r="NK232" s="23"/>
      <c r="NL232" s="23"/>
      <c r="NM232" s="23"/>
      <c r="NN232" s="23"/>
      <c r="NO232" s="23"/>
      <c r="NP232" s="23"/>
      <c r="NQ232" s="23"/>
      <c r="NR232" s="23"/>
      <c r="NS232" s="23"/>
      <c r="NT232" s="23"/>
      <c r="NU232" s="23"/>
      <c r="NV232" s="23"/>
      <c r="NW232" s="23"/>
      <c r="NX232" s="23"/>
      <c r="NY232" s="23"/>
      <c r="NZ232" s="23"/>
      <c r="OA232" s="23"/>
      <c r="OB232" s="23"/>
      <c r="OC232" s="23"/>
      <c r="OD232" s="23"/>
      <c r="OE232" s="23"/>
      <c r="OF232" s="23"/>
      <c r="OG232" s="23"/>
      <c r="OH232" s="23"/>
      <c r="OI232" s="23"/>
      <c r="OJ232" s="23"/>
      <c r="OK232" s="23"/>
      <c r="OL232" s="23"/>
      <c r="OM232" s="23"/>
      <c r="ON232" s="23"/>
      <c r="OO232" s="23"/>
      <c r="OP232" s="23"/>
      <c r="OQ232" s="23"/>
      <c r="OR232" s="23"/>
      <c r="OS232" s="23"/>
      <c r="OT232" s="23"/>
      <c r="OU232" s="23"/>
      <c r="OV232" s="23"/>
      <c r="OW232" s="23"/>
      <c r="OX232" s="23"/>
      <c r="OY232" s="23"/>
      <c r="OZ232" s="23"/>
      <c r="PA232" s="23"/>
      <c r="PB232" s="23"/>
      <c r="PC232" s="23"/>
      <c r="PD232" s="23"/>
      <c r="PE232" s="23"/>
      <c r="PF232" s="23"/>
      <c r="PG232" s="23"/>
      <c r="PH232" s="23"/>
      <c r="PI232" s="23"/>
      <c r="PJ232" s="23"/>
      <c r="PK232" s="23"/>
      <c r="PL232" s="23"/>
      <c r="PM232" s="23"/>
      <c r="PN232" s="23"/>
      <c r="PO232" s="23"/>
      <c r="PP232" s="23"/>
      <c r="PQ232" s="23"/>
      <c r="PR232" s="23"/>
      <c r="PS232" s="23"/>
      <c r="PT232" s="23"/>
      <c r="PU232" s="23"/>
      <c r="PV232" s="23"/>
      <c r="PW232" s="23"/>
      <c r="PX232" s="23"/>
      <c r="PY232" s="23"/>
      <c r="PZ232" s="23"/>
      <c r="QA232" s="23"/>
      <c r="QB232" s="23"/>
      <c r="QC232" s="23"/>
      <c r="QD232" s="23"/>
      <c r="QE232" s="23"/>
      <c r="QF232" s="23"/>
      <c r="QG232" s="23"/>
      <c r="QH232" s="23"/>
      <c r="QI232" s="23"/>
      <c r="QJ232" s="23"/>
      <c r="QK232" s="23"/>
      <c r="QL232" s="23"/>
      <c r="QM232" s="23"/>
      <c r="QN232" s="23"/>
      <c r="QO232" s="23"/>
      <c r="QP232" s="23"/>
      <c r="QQ232" s="23"/>
      <c r="QR232" s="23"/>
      <c r="QS232" s="23"/>
      <c r="QT232" s="23"/>
      <c r="QU232" s="23"/>
      <c r="QV232" s="23"/>
      <c r="QW232" s="23"/>
      <c r="QX232" s="23"/>
      <c r="QY232" s="23"/>
      <c r="QZ232" s="23"/>
      <c r="RA232" s="23"/>
      <c r="RB232" s="23"/>
      <c r="RC232" s="23"/>
      <c r="RD232" s="23"/>
      <c r="RE232" s="23"/>
      <c r="RF232" s="23"/>
      <c r="RG232" s="23"/>
      <c r="RH232" s="23"/>
      <c r="RI232" s="23"/>
      <c r="RJ232" s="23"/>
      <c r="RK232" s="23"/>
      <c r="RL232" s="23"/>
      <c r="RM232" s="23"/>
      <c r="RN232" s="23"/>
      <c r="RO232" s="23"/>
      <c r="RP232" s="23"/>
      <c r="RQ232" s="23"/>
      <c r="RR232" s="23"/>
      <c r="RS232" s="23"/>
      <c r="RT232" s="23"/>
      <c r="RU232" s="23"/>
      <c r="RV232" s="23"/>
      <c r="RW232" s="23"/>
      <c r="RX232" s="23"/>
      <c r="RY232" s="23"/>
      <c r="RZ232" s="23"/>
      <c r="SA232" s="23"/>
      <c r="SB232" s="23"/>
      <c r="SC232" s="23"/>
      <c r="SD232" s="23"/>
      <c r="SE232" s="23"/>
      <c r="SF232" s="23"/>
      <c r="SG232" s="23"/>
      <c r="SH232" s="23"/>
      <c r="SI232" s="23"/>
      <c r="SJ232" s="23"/>
      <c r="SK232" s="23"/>
      <c r="SL232" s="23"/>
      <c r="SM232" s="23"/>
      <c r="SN232" s="23"/>
      <c r="SO232" s="23"/>
      <c r="SP232" s="23"/>
      <c r="SQ232" s="23"/>
      <c r="SR232" s="23"/>
      <c r="SS232" s="23"/>
      <c r="ST232" s="23"/>
      <c r="SU232" s="23"/>
      <c r="SV232" s="23"/>
      <c r="SW232" s="23"/>
      <c r="SX232" s="23"/>
      <c r="SY232" s="23"/>
      <c r="SZ232" s="23"/>
      <c r="TA232" s="23"/>
      <c r="TB232" s="23"/>
      <c r="TC232" s="23"/>
      <c r="TD232" s="23"/>
      <c r="TE232" s="23"/>
      <c r="TF232" s="23"/>
      <c r="TG232" s="23"/>
      <c r="TH232" s="23"/>
      <c r="TI232" s="23"/>
      <c r="TJ232" s="23"/>
      <c r="TK232" s="23"/>
      <c r="TL232" s="23"/>
      <c r="TM232" s="23"/>
      <c r="TN232" s="23"/>
      <c r="TO232" s="23"/>
      <c r="TP232" s="23"/>
      <c r="TQ232" s="23"/>
      <c r="TR232" s="23"/>
      <c r="TS232" s="23"/>
      <c r="TT232" s="23"/>
      <c r="TU232" s="23"/>
      <c r="TV232" s="23"/>
      <c r="TW232" s="23"/>
      <c r="TX232" s="23"/>
      <c r="TY232" s="23"/>
      <c r="TZ232" s="23"/>
      <c r="UA232" s="23"/>
      <c r="UB232" s="23"/>
      <c r="UC232" s="23"/>
      <c r="UD232" s="23"/>
      <c r="UE232" s="23"/>
      <c r="UF232" s="23"/>
      <c r="UG232" s="23"/>
      <c r="UH232" s="23"/>
      <c r="UI232" s="23"/>
      <c r="UJ232" s="23"/>
      <c r="UK232" s="23"/>
      <c r="UL232" s="23"/>
      <c r="UM232" s="23"/>
      <c r="UN232" s="23"/>
      <c r="UO232" s="23"/>
      <c r="UP232" s="23"/>
      <c r="UQ232" s="23"/>
      <c r="UR232" s="23"/>
      <c r="US232" s="23"/>
      <c r="UT232" s="23"/>
      <c r="UU232" s="23"/>
      <c r="UV232" s="23"/>
      <c r="UW232" s="23"/>
      <c r="UX232" s="23"/>
      <c r="UY232" s="23"/>
      <c r="UZ232" s="23"/>
      <c r="VA232" s="23"/>
      <c r="VB232" s="23"/>
      <c r="VC232" s="23"/>
      <c r="VD232" s="23"/>
      <c r="VE232" s="23"/>
      <c r="VF232" s="23"/>
      <c r="VG232" s="23"/>
      <c r="VH232" s="23"/>
      <c r="VI232" s="23"/>
      <c r="VJ232" s="23"/>
      <c r="VK232" s="23"/>
      <c r="VL232" s="23"/>
      <c r="VM232" s="23"/>
      <c r="VN232" s="23"/>
      <c r="VO232" s="23"/>
      <c r="VP232" s="23"/>
      <c r="VQ232" s="23"/>
      <c r="VR232" s="23"/>
      <c r="VS232" s="23"/>
      <c r="VT232" s="23"/>
      <c r="VU232" s="23"/>
      <c r="VV232" s="23"/>
      <c r="VW232" s="23"/>
      <c r="VX232" s="23"/>
      <c r="VY232" s="23"/>
      <c r="VZ232" s="23"/>
      <c r="WA232" s="23"/>
      <c r="WB232" s="23"/>
      <c r="WC232" s="23"/>
      <c r="WD232" s="23"/>
      <c r="WE232" s="23"/>
      <c r="WF232" s="23"/>
      <c r="WG232" s="23"/>
      <c r="WH232" s="23"/>
      <c r="WI232" s="23"/>
      <c r="WJ232" s="23"/>
      <c r="WK232" s="23"/>
      <c r="WL232" s="23"/>
      <c r="WM232" s="23"/>
      <c r="WN232" s="23"/>
      <c r="WO232" s="23"/>
      <c r="WP232" s="23"/>
      <c r="WQ232" s="23"/>
      <c r="WR232" s="23"/>
      <c r="WS232" s="23"/>
      <c r="WT232" s="23"/>
      <c r="WU232" s="23"/>
      <c r="WV232" s="23"/>
      <c r="WW232" s="23"/>
      <c r="WX232" s="23"/>
      <c r="WY232" s="23"/>
      <c r="WZ232" s="23"/>
      <c r="XA232" s="23"/>
      <c r="XB232" s="23"/>
      <c r="XC232" s="23"/>
      <c r="XD232" s="23"/>
      <c r="XE232" s="23"/>
      <c r="XF232" s="23"/>
      <c r="XG232" s="23"/>
      <c r="XH232" s="23"/>
      <c r="XI232" s="23"/>
      <c r="XJ232" s="23"/>
      <c r="XK232" s="23"/>
      <c r="XL232" s="23"/>
      <c r="XM232" s="23"/>
      <c r="XN232" s="23"/>
      <c r="XO232" s="23"/>
      <c r="XP232" s="23"/>
      <c r="XQ232" s="23"/>
      <c r="XR232" s="23"/>
      <c r="XS232" s="23"/>
      <c r="XT232" s="23"/>
      <c r="XU232" s="23"/>
      <c r="XV232" s="23"/>
      <c r="XW232" s="23"/>
      <c r="XX232" s="23"/>
      <c r="XY232" s="23"/>
      <c r="XZ232" s="23"/>
      <c r="YA232" s="23"/>
      <c r="YB232" s="23"/>
      <c r="YC232" s="23"/>
      <c r="YD232" s="23"/>
      <c r="YE232" s="23"/>
      <c r="YF232" s="23"/>
      <c r="YG232" s="23"/>
      <c r="YH232" s="23"/>
      <c r="YI232" s="23"/>
      <c r="YJ232" s="23"/>
      <c r="YK232" s="23"/>
      <c r="YL232" s="23"/>
      <c r="YM232" s="23"/>
      <c r="YN232" s="23"/>
      <c r="YO232" s="23"/>
      <c r="YP232" s="23"/>
      <c r="YQ232" s="23"/>
      <c r="YR232" s="23"/>
      <c r="YS232" s="23"/>
      <c r="YT232" s="23"/>
      <c r="YU232" s="23"/>
      <c r="YV232" s="23"/>
      <c r="YW232" s="23"/>
      <c r="YX232" s="23"/>
      <c r="YY232" s="23"/>
      <c r="YZ232" s="23"/>
      <c r="ZA232" s="23"/>
      <c r="ZB232" s="23"/>
      <c r="ZC232" s="23"/>
      <c r="ZD232" s="23"/>
      <c r="ZE232" s="23"/>
      <c r="ZF232" s="23"/>
      <c r="ZG232" s="23"/>
      <c r="ZH232" s="23"/>
    </row>
    <row r="233" spans="1:684" s="20" customFormat="1" ht="13.55" customHeight="1">
      <c r="A233" s="587"/>
      <c r="B233" s="260" t="s">
        <v>26</v>
      </c>
      <c r="C233" s="269">
        <v>1724880</v>
      </c>
      <c r="D233" s="71">
        <v>14.302070580720711</v>
      </c>
      <c r="E233" s="252">
        <v>941</v>
      </c>
      <c r="F233" s="71">
        <v>3.7050000000000001</v>
      </c>
      <c r="G233" s="80">
        <v>222</v>
      </c>
      <c r="H233" s="71">
        <v>110</v>
      </c>
      <c r="I233" s="80">
        <v>63</v>
      </c>
      <c r="J233" s="71">
        <v>1.4230769230769229</v>
      </c>
      <c r="K233" s="249">
        <v>24</v>
      </c>
      <c r="L233" s="71" t="s">
        <v>445</v>
      </c>
      <c r="M233" s="249">
        <v>294</v>
      </c>
      <c r="N233" s="71">
        <v>13.7</v>
      </c>
      <c r="O233" s="80"/>
      <c r="P233" s="71"/>
      <c r="Q233" s="252"/>
      <c r="R233" s="71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  <c r="IW233" s="23"/>
      <c r="IX233" s="23"/>
      <c r="IY233" s="23"/>
      <c r="IZ233" s="23"/>
      <c r="JA233" s="23"/>
      <c r="JB233" s="23"/>
      <c r="JC233" s="23"/>
      <c r="JD233" s="23"/>
      <c r="JE233" s="23"/>
      <c r="JF233" s="23"/>
      <c r="JG233" s="23"/>
      <c r="JH233" s="23"/>
      <c r="JI233" s="23"/>
      <c r="JJ233" s="23"/>
      <c r="JK233" s="23"/>
      <c r="JL233" s="23"/>
      <c r="JM233" s="23"/>
      <c r="JN233" s="23"/>
      <c r="JO233" s="23"/>
      <c r="JP233" s="23"/>
      <c r="JQ233" s="23"/>
      <c r="JR233" s="23"/>
      <c r="JS233" s="23"/>
      <c r="JT233" s="23"/>
      <c r="JU233" s="23"/>
      <c r="JV233" s="23"/>
      <c r="JW233" s="23"/>
      <c r="JX233" s="23"/>
      <c r="JY233" s="23"/>
      <c r="JZ233" s="23"/>
      <c r="KA233" s="23"/>
      <c r="KB233" s="23"/>
      <c r="KC233" s="23"/>
      <c r="KD233" s="23"/>
      <c r="KE233" s="23"/>
      <c r="KF233" s="23"/>
      <c r="KG233" s="23"/>
      <c r="KH233" s="23"/>
      <c r="KI233" s="23"/>
      <c r="KJ233" s="23"/>
      <c r="KK233" s="23"/>
      <c r="KL233" s="23"/>
      <c r="KM233" s="23"/>
      <c r="KN233" s="23"/>
      <c r="KO233" s="23"/>
      <c r="KP233" s="23"/>
      <c r="KQ233" s="23"/>
      <c r="KR233" s="23"/>
      <c r="KS233" s="23"/>
      <c r="KT233" s="23"/>
      <c r="KU233" s="23"/>
      <c r="KV233" s="23"/>
      <c r="KW233" s="23"/>
      <c r="KX233" s="23"/>
      <c r="KY233" s="23"/>
      <c r="KZ233" s="23"/>
      <c r="LA233" s="23"/>
      <c r="LB233" s="23"/>
      <c r="LC233" s="23"/>
      <c r="LD233" s="23"/>
      <c r="LE233" s="23"/>
      <c r="LF233" s="23"/>
      <c r="LG233" s="23"/>
      <c r="LH233" s="23"/>
      <c r="LI233" s="23"/>
      <c r="LJ233" s="23"/>
      <c r="LK233" s="23"/>
      <c r="LL233" s="23"/>
      <c r="LM233" s="23"/>
      <c r="LN233" s="23"/>
      <c r="LO233" s="23"/>
      <c r="LP233" s="23"/>
      <c r="LQ233" s="23"/>
      <c r="LR233" s="23"/>
      <c r="LS233" s="23"/>
      <c r="LT233" s="23"/>
      <c r="LU233" s="23"/>
      <c r="LV233" s="23"/>
      <c r="LW233" s="23"/>
      <c r="LX233" s="23"/>
      <c r="LY233" s="23"/>
      <c r="LZ233" s="23"/>
      <c r="MA233" s="23"/>
      <c r="MB233" s="23"/>
      <c r="MC233" s="23"/>
      <c r="MD233" s="23"/>
      <c r="ME233" s="23"/>
      <c r="MF233" s="23"/>
      <c r="MG233" s="23"/>
      <c r="MH233" s="23"/>
      <c r="MI233" s="23"/>
      <c r="MJ233" s="23"/>
      <c r="MK233" s="23"/>
      <c r="ML233" s="23"/>
      <c r="MM233" s="23"/>
      <c r="MN233" s="23"/>
      <c r="MO233" s="23"/>
      <c r="MP233" s="23"/>
      <c r="MQ233" s="23"/>
      <c r="MR233" s="23"/>
      <c r="MS233" s="23"/>
      <c r="MT233" s="23"/>
      <c r="MU233" s="23"/>
      <c r="MV233" s="23"/>
      <c r="MW233" s="23"/>
      <c r="MX233" s="23"/>
      <c r="MY233" s="23"/>
      <c r="MZ233" s="23"/>
      <c r="NA233" s="23"/>
      <c r="NB233" s="23"/>
      <c r="NC233" s="23"/>
      <c r="ND233" s="23"/>
      <c r="NE233" s="23"/>
      <c r="NF233" s="23"/>
      <c r="NG233" s="23"/>
      <c r="NH233" s="23"/>
      <c r="NI233" s="23"/>
      <c r="NJ233" s="23"/>
      <c r="NK233" s="23"/>
      <c r="NL233" s="23"/>
      <c r="NM233" s="23"/>
      <c r="NN233" s="23"/>
      <c r="NO233" s="23"/>
      <c r="NP233" s="23"/>
      <c r="NQ233" s="23"/>
      <c r="NR233" s="23"/>
      <c r="NS233" s="23"/>
      <c r="NT233" s="23"/>
      <c r="NU233" s="23"/>
      <c r="NV233" s="23"/>
      <c r="NW233" s="23"/>
      <c r="NX233" s="23"/>
      <c r="NY233" s="23"/>
      <c r="NZ233" s="23"/>
      <c r="OA233" s="23"/>
      <c r="OB233" s="23"/>
      <c r="OC233" s="23"/>
      <c r="OD233" s="23"/>
      <c r="OE233" s="23"/>
      <c r="OF233" s="23"/>
      <c r="OG233" s="23"/>
      <c r="OH233" s="23"/>
      <c r="OI233" s="23"/>
      <c r="OJ233" s="23"/>
      <c r="OK233" s="23"/>
      <c r="OL233" s="23"/>
      <c r="OM233" s="23"/>
      <c r="ON233" s="23"/>
      <c r="OO233" s="23"/>
      <c r="OP233" s="23"/>
      <c r="OQ233" s="23"/>
      <c r="OR233" s="23"/>
      <c r="OS233" s="23"/>
      <c r="OT233" s="23"/>
      <c r="OU233" s="23"/>
      <c r="OV233" s="23"/>
      <c r="OW233" s="23"/>
      <c r="OX233" s="23"/>
      <c r="OY233" s="23"/>
      <c r="OZ233" s="23"/>
      <c r="PA233" s="23"/>
      <c r="PB233" s="23"/>
      <c r="PC233" s="23"/>
      <c r="PD233" s="23"/>
      <c r="PE233" s="23"/>
      <c r="PF233" s="23"/>
      <c r="PG233" s="23"/>
      <c r="PH233" s="23"/>
      <c r="PI233" s="23"/>
      <c r="PJ233" s="23"/>
      <c r="PK233" s="23"/>
      <c r="PL233" s="23"/>
      <c r="PM233" s="23"/>
      <c r="PN233" s="23"/>
      <c r="PO233" s="23"/>
      <c r="PP233" s="23"/>
      <c r="PQ233" s="23"/>
      <c r="PR233" s="23"/>
      <c r="PS233" s="23"/>
      <c r="PT233" s="23"/>
      <c r="PU233" s="23"/>
      <c r="PV233" s="23"/>
      <c r="PW233" s="23"/>
      <c r="PX233" s="23"/>
      <c r="PY233" s="23"/>
      <c r="PZ233" s="23"/>
      <c r="QA233" s="23"/>
      <c r="QB233" s="23"/>
      <c r="QC233" s="23"/>
      <c r="QD233" s="23"/>
      <c r="QE233" s="23"/>
      <c r="QF233" s="23"/>
      <c r="QG233" s="23"/>
      <c r="QH233" s="23"/>
      <c r="QI233" s="23"/>
      <c r="QJ233" s="23"/>
      <c r="QK233" s="23"/>
      <c r="QL233" s="23"/>
      <c r="QM233" s="23"/>
      <c r="QN233" s="23"/>
      <c r="QO233" s="23"/>
      <c r="QP233" s="23"/>
      <c r="QQ233" s="23"/>
      <c r="QR233" s="23"/>
      <c r="QS233" s="23"/>
      <c r="QT233" s="23"/>
      <c r="QU233" s="23"/>
      <c r="QV233" s="23"/>
      <c r="QW233" s="23"/>
      <c r="QX233" s="23"/>
      <c r="QY233" s="23"/>
      <c r="QZ233" s="23"/>
      <c r="RA233" s="23"/>
      <c r="RB233" s="23"/>
      <c r="RC233" s="23"/>
      <c r="RD233" s="23"/>
      <c r="RE233" s="23"/>
      <c r="RF233" s="23"/>
      <c r="RG233" s="23"/>
      <c r="RH233" s="23"/>
      <c r="RI233" s="23"/>
      <c r="RJ233" s="23"/>
      <c r="RK233" s="23"/>
      <c r="RL233" s="23"/>
      <c r="RM233" s="23"/>
      <c r="RN233" s="23"/>
      <c r="RO233" s="23"/>
      <c r="RP233" s="23"/>
      <c r="RQ233" s="23"/>
      <c r="RR233" s="23"/>
      <c r="RS233" s="23"/>
      <c r="RT233" s="23"/>
      <c r="RU233" s="23"/>
      <c r="RV233" s="23"/>
      <c r="RW233" s="23"/>
      <c r="RX233" s="23"/>
      <c r="RY233" s="23"/>
      <c r="RZ233" s="23"/>
      <c r="SA233" s="23"/>
      <c r="SB233" s="23"/>
      <c r="SC233" s="23"/>
      <c r="SD233" s="23"/>
      <c r="SE233" s="23"/>
      <c r="SF233" s="23"/>
      <c r="SG233" s="23"/>
      <c r="SH233" s="23"/>
      <c r="SI233" s="23"/>
      <c r="SJ233" s="23"/>
      <c r="SK233" s="23"/>
      <c r="SL233" s="23"/>
      <c r="SM233" s="23"/>
      <c r="SN233" s="23"/>
      <c r="SO233" s="23"/>
      <c r="SP233" s="23"/>
      <c r="SQ233" s="23"/>
      <c r="SR233" s="23"/>
      <c r="SS233" s="23"/>
      <c r="ST233" s="23"/>
      <c r="SU233" s="23"/>
      <c r="SV233" s="23"/>
      <c r="SW233" s="23"/>
      <c r="SX233" s="23"/>
      <c r="SY233" s="23"/>
      <c r="SZ233" s="23"/>
      <c r="TA233" s="23"/>
      <c r="TB233" s="23"/>
      <c r="TC233" s="23"/>
      <c r="TD233" s="23"/>
      <c r="TE233" s="23"/>
      <c r="TF233" s="23"/>
      <c r="TG233" s="23"/>
      <c r="TH233" s="23"/>
      <c r="TI233" s="23"/>
      <c r="TJ233" s="23"/>
      <c r="TK233" s="23"/>
      <c r="TL233" s="23"/>
      <c r="TM233" s="23"/>
      <c r="TN233" s="23"/>
      <c r="TO233" s="23"/>
      <c r="TP233" s="23"/>
      <c r="TQ233" s="23"/>
      <c r="TR233" s="23"/>
      <c r="TS233" s="23"/>
      <c r="TT233" s="23"/>
      <c r="TU233" s="23"/>
      <c r="TV233" s="23"/>
      <c r="TW233" s="23"/>
      <c r="TX233" s="23"/>
      <c r="TY233" s="23"/>
      <c r="TZ233" s="23"/>
      <c r="UA233" s="23"/>
      <c r="UB233" s="23"/>
      <c r="UC233" s="23"/>
      <c r="UD233" s="23"/>
      <c r="UE233" s="23"/>
      <c r="UF233" s="23"/>
      <c r="UG233" s="23"/>
      <c r="UH233" s="23"/>
      <c r="UI233" s="23"/>
      <c r="UJ233" s="23"/>
      <c r="UK233" s="23"/>
      <c r="UL233" s="23"/>
      <c r="UM233" s="23"/>
      <c r="UN233" s="23"/>
      <c r="UO233" s="23"/>
      <c r="UP233" s="23"/>
      <c r="UQ233" s="23"/>
      <c r="UR233" s="23"/>
      <c r="US233" s="23"/>
      <c r="UT233" s="23"/>
      <c r="UU233" s="23"/>
      <c r="UV233" s="23"/>
      <c r="UW233" s="23"/>
      <c r="UX233" s="23"/>
      <c r="UY233" s="23"/>
      <c r="UZ233" s="23"/>
      <c r="VA233" s="23"/>
      <c r="VB233" s="23"/>
      <c r="VC233" s="23"/>
      <c r="VD233" s="23"/>
      <c r="VE233" s="23"/>
      <c r="VF233" s="23"/>
      <c r="VG233" s="23"/>
      <c r="VH233" s="23"/>
      <c r="VI233" s="23"/>
      <c r="VJ233" s="23"/>
      <c r="VK233" s="23"/>
      <c r="VL233" s="23"/>
      <c r="VM233" s="23"/>
      <c r="VN233" s="23"/>
      <c r="VO233" s="23"/>
      <c r="VP233" s="23"/>
      <c r="VQ233" s="23"/>
      <c r="VR233" s="23"/>
      <c r="VS233" s="23"/>
      <c r="VT233" s="23"/>
      <c r="VU233" s="23"/>
      <c r="VV233" s="23"/>
      <c r="VW233" s="23"/>
      <c r="VX233" s="23"/>
      <c r="VY233" s="23"/>
      <c r="VZ233" s="23"/>
      <c r="WA233" s="23"/>
      <c r="WB233" s="23"/>
      <c r="WC233" s="23"/>
      <c r="WD233" s="23"/>
      <c r="WE233" s="23"/>
      <c r="WF233" s="23"/>
      <c r="WG233" s="23"/>
      <c r="WH233" s="23"/>
      <c r="WI233" s="23"/>
      <c r="WJ233" s="23"/>
      <c r="WK233" s="23"/>
      <c r="WL233" s="23"/>
      <c r="WM233" s="23"/>
      <c r="WN233" s="23"/>
      <c r="WO233" s="23"/>
      <c r="WP233" s="23"/>
      <c r="WQ233" s="23"/>
      <c r="WR233" s="23"/>
      <c r="WS233" s="23"/>
      <c r="WT233" s="23"/>
      <c r="WU233" s="23"/>
      <c r="WV233" s="23"/>
      <c r="WW233" s="23"/>
      <c r="WX233" s="23"/>
      <c r="WY233" s="23"/>
      <c r="WZ233" s="23"/>
      <c r="XA233" s="23"/>
      <c r="XB233" s="23"/>
      <c r="XC233" s="23"/>
      <c r="XD233" s="23"/>
      <c r="XE233" s="23"/>
      <c r="XF233" s="23"/>
      <c r="XG233" s="23"/>
      <c r="XH233" s="23"/>
      <c r="XI233" s="23"/>
      <c r="XJ233" s="23"/>
      <c r="XK233" s="23"/>
      <c r="XL233" s="23"/>
      <c r="XM233" s="23"/>
      <c r="XN233" s="23"/>
      <c r="XO233" s="23"/>
      <c r="XP233" s="23"/>
      <c r="XQ233" s="23"/>
      <c r="XR233" s="23"/>
      <c r="XS233" s="23"/>
      <c r="XT233" s="23"/>
      <c r="XU233" s="23"/>
      <c r="XV233" s="23"/>
      <c r="XW233" s="23"/>
      <c r="XX233" s="23"/>
      <c r="XY233" s="23"/>
      <c r="XZ233" s="23"/>
      <c r="YA233" s="23"/>
      <c r="YB233" s="23"/>
      <c r="YC233" s="23"/>
      <c r="YD233" s="23"/>
      <c r="YE233" s="23"/>
      <c r="YF233" s="23"/>
      <c r="YG233" s="23"/>
      <c r="YH233" s="23"/>
      <c r="YI233" s="23"/>
      <c r="YJ233" s="23"/>
      <c r="YK233" s="23"/>
      <c r="YL233" s="23"/>
      <c r="YM233" s="23"/>
      <c r="YN233" s="23"/>
      <c r="YO233" s="23"/>
      <c r="YP233" s="23"/>
      <c r="YQ233" s="23"/>
      <c r="YR233" s="23"/>
      <c r="YS233" s="23"/>
      <c r="YT233" s="23"/>
      <c r="YU233" s="23"/>
      <c r="YV233" s="23"/>
      <c r="YW233" s="23"/>
      <c r="YX233" s="23"/>
      <c r="YY233" s="23"/>
      <c r="YZ233" s="23"/>
      <c r="ZA233" s="23"/>
      <c r="ZB233" s="23"/>
      <c r="ZC233" s="23"/>
      <c r="ZD233" s="23"/>
      <c r="ZE233" s="23"/>
      <c r="ZF233" s="23"/>
      <c r="ZG233" s="23"/>
      <c r="ZH233" s="23"/>
    </row>
    <row r="234" spans="1:684" s="20" customFormat="1" ht="13.55" customHeight="1">
      <c r="A234" s="587"/>
      <c r="B234" s="260" t="s">
        <v>199</v>
      </c>
      <c r="C234" s="269">
        <v>1472193</v>
      </c>
      <c r="D234" s="71">
        <v>9.1179563307973037</v>
      </c>
      <c r="E234" s="252">
        <v>692</v>
      </c>
      <c r="F234" s="71">
        <v>0.98280802292263614</v>
      </c>
      <c r="G234" s="80">
        <v>239</v>
      </c>
      <c r="H234" s="71">
        <v>33.142857142857146</v>
      </c>
      <c r="I234" s="80">
        <v>53</v>
      </c>
      <c r="J234" s="71">
        <v>-0.41758241758241754</v>
      </c>
      <c r="K234" s="249">
        <v>153</v>
      </c>
      <c r="L234" s="71">
        <v>18.125</v>
      </c>
      <c r="M234" s="249">
        <v>502</v>
      </c>
      <c r="N234" s="71">
        <v>25.421052631578949</v>
      </c>
      <c r="O234" s="80"/>
      <c r="P234" s="71"/>
      <c r="Q234" s="252"/>
      <c r="R234" s="71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  <c r="IV234" s="23"/>
      <c r="IW234" s="23"/>
      <c r="IX234" s="23"/>
      <c r="IY234" s="23"/>
      <c r="IZ234" s="23"/>
      <c r="JA234" s="23"/>
      <c r="JB234" s="23"/>
      <c r="JC234" s="23"/>
      <c r="JD234" s="23"/>
      <c r="JE234" s="23"/>
      <c r="JF234" s="23"/>
      <c r="JG234" s="23"/>
      <c r="JH234" s="23"/>
      <c r="JI234" s="23"/>
      <c r="JJ234" s="23"/>
      <c r="JK234" s="23"/>
      <c r="JL234" s="23"/>
      <c r="JM234" s="23"/>
      <c r="JN234" s="23"/>
      <c r="JO234" s="23"/>
      <c r="JP234" s="23"/>
      <c r="JQ234" s="23"/>
      <c r="JR234" s="23"/>
      <c r="JS234" s="23"/>
      <c r="JT234" s="23"/>
      <c r="JU234" s="23"/>
      <c r="JV234" s="23"/>
      <c r="JW234" s="23"/>
      <c r="JX234" s="23"/>
      <c r="JY234" s="23"/>
      <c r="JZ234" s="23"/>
      <c r="KA234" s="23"/>
      <c r="KB234" s="23"/>
      <c r="KC234" s="23"/>
      <c r="KD234" s="23"/>
      <c r="KE234" s="23"/>
      <c r="KF234" s="23"/>
      <c r="KG234" s="23"/>
      <c r="KH234" s="23"/>
      <c r="KI234" s="23"/>
      <c r="KJ234" s="23"/>
      <c r="KK234" s="23"/>
      <c r="KL234" s="23"/>
      <c r="KM234" s="23"/>
      <c r="KN234" s="23"/>
      <c r="KO234" s="23"/>
      <c r="KP234" s="23"/>
      <c r="KQ234" s="23"/>
      <c r="KR234" s="23"/>
      <c r="KS234" s="23"/>
      <c r="KT234" s="23"/>
      <c r="KU234" s="23"/>
      <c r="KV234" s="23"/>
      <c r="KW234" s="23"/>
      <c r="KX234" s="23"/>
      <c r="KY234" s="23"/>
      <c r="KZ234" s="23"/>
      <c r="LA234" s="23"/>
      <c r="LB234" s="23"/>
      <c r="LC234" s="23"/>
      <c r="LD234" s="23"/>
      <c r="LE234" s="23"/>
      <c r="LF234" s="23"/>
      <c r="LG234" s="23"/>
      <c r="LH234" s="23"/>
      <c r="LI234" s="23"/>
      <c r="LJ234" s="23"/>
      <c r="LK234" s="23"/>
      <c r="LL234" s="23"/>
      <c r="LM234" s="23"/>
      <c r="LN234" s="23"/>
      <c r="LO234" s="23"/>
      <c r="LP234" s="23"/>
      <c r="LQ234" s="23"/>
      <c r="LR234" s="23"/>
      <c r="LS234" s="23"/>
      <c r="LT234" s="23"/>
      <c r="LU234" s="23"/>
      <c r="LV234" s="23"/>
      <c r="LW234" s="23"/>
      <c r="LX234" s="23"/>
      <c r="LY234" s="23"/>
      <c r="LZ234" s="23"/>
      <c r="MA234" s="23"/>
      <c r="MB234" s="23"/>
      <c r="MC234" s="23"/>
      <c r="MD234" s="23"/>
      <c r="ME234" s="23"/>
      <c r="MF234" s="23"/>
      <c r="MG234" s="23"/>
      <c r="MH234" s="23"/>
      <c r="MI234" s="23"/>
      <c r="MJ234" s="23"/>
      <c r="MK234" s="23"/>
      <c r="ML234" s="23"/>
      <c r="MM234" s="23"/>
      <c r="MN234" s="23"/>
      <c r="MO234" s="23"/>
      <c r="MP234" s="23"/>
      <c r="MQ234" s="23"/>
      <c r="MR234" s="23"/>
      <c r="MS234" s="23"/>
      <c r="MT234" s="23"/>
      <c r="MU234" s="23"/>
      <c r="MV234" s="23"/>
      <c r="MW234" s="23"/>
      <c r="MX234" s="23"/>
      <c r="MY234" s="23"/>
      <c r="MZ234" s="23"/>
      <c r="NA234" s="23"/>
      <c r="NB234" s="23"/>
      <c r="NC234" s="23"/>
      <c r="ND234" s="23"/>
      <c r="NE234" s="23"/>
      <c r="NF234" s="23"/>
      <c r="NG234" s="23"/>
      <c r="NH234" s="23"/>
      <c r="NI234" s="23"/>
      <c r="NJ234" s="23"/>
      <c r="NK234" s="23"/>
      <c r="NL234" s="23"/>
      <c r="NM234" s="23"/>
      <c r="NN234" s="23"/>
      <c r="NO234" s="23"/>
      <c r="NP234" s="23"/>
      <c r="NQ234" s="23"/>
      <c r="NR234" s="23"/>
      <c r="NS234" s="23"/>
      <c r="NT234" s="23"/>
      <c r="NU234" s="23"/>
      <c r="NV234" s="23"/>
      <c r="NW234" s="23"/>
      <c r="NX234" s="23"/>
      <c r="NY234" s="23"/>
      <c r="NZ234" s="23"/>
      <c r="OA234" s="23"/>
      <c r="OB234" s="23"/>
      <c r="OC234" s="23"/>
      <c r="OD234" s="23"/>
      <c r="OE234" s="23"/>
      <c r="OF234" s="23"/>
      <c r="OG234" s="23"/>
      <c r="OH234" s="23"/>
      <c r="OI234" s="23"/>
      <c r="OJ234" s="23"/>
      <c r="OK234" s="23"/>
      <c r="OL234" s="23"/>
      <c r="OM234" s="23"/>
      <c r="ON234" s="23"/>
      <c r="OO234" s="23"/>
      <c r="OP234" s="23"/>
      <c r="OQ234" s="23"/>
      <c r="OR234" s="23"/>
      <c r="OS234" s="23"/>
      <c r="OT234" s="23"/>
      <c r="OU234" s="23"/>
      <c r="OV234" s="23"/>
      <c r="OW234" s="23"/>
      <c r="OX234" s="23"/>
      <c r="OY234" s="23"/>
      <c r="OZ234" s="23"/>
      <c r="PA234" s="23"/>
      <c r="PB234" s="23"/>
      <c r="PC234" s="23"/>
      <c r="PD234" s="23"/>
      <c r="PE234" s="23"/>
      <c r="PF234" s="23"/>
      <c r="PG234" s="23"/>
      <c r="PH234" s="23"/>
      <c r="PI234" s="23"/>
      <c r="PJ234" s="23"/>
      <c r="PK234" s="23"/>
      <c r="PL234" s="23"/>
      <c r="PM234" s="23"/>
      <c r="PN234" s="23"/>
      <c r="PO234" s="23"/>
      <c r="PP234" s="23"/>
      <c r="PQ234" s="23"/>
      <c r="PR234" s="23"/>
      <c r="PS234" s="23"/>
      <c r="PT234" s="23"/>
      <c r="PU234" s="23"/>
      <c r="PV234" s="23"/>
      <c r="PW234" s="23"/>
      <c r="PX234" s="23"/>
      <c r="PY234" s="23"/>
      <c r="PZ234" s="23"/>
      <c r="QA234" s="23"/>
      <c r="QB234" s="23"/>
      <c r="QC234" s="23"/>
      <c r="QD234" s="23"/>
      <c r="QE234" s="23"/>
      <c r="QF234" s="23"/>
      <c r="QG234" s="23"/>
      <c r="QH234" s="23"/>
      <c r="QI234" s="23"/>
      <c r="QJ234" s="23"/>
      <c r="QK234" s="23"/>
      <c r="QL234" s="23"/>
      <c r="QM234" s="23"/>
      <c r="QN234" s="23"/>
      <c r="QO234" s="23"/>
      <c r="QP234" s="23"/>
      <c r="QQ234" s="23"/>
      <c r="QR234" s="23"/>
      <c r="QS234" s="23"/>
      <c r="QT234" s="23"/>
      <c r="QU234" s="23"/>
      <c r="QV234" s="23"/>
      <c r="QW234" s="23"/>
      <c r="QX234" s="23"/>
      <c r="QY234" s="23"/>
      <c r="QZ234" s="23"/>
      <c r="RA234" s="23"/>
      <c r="RB234" s="23"/>
      <c r="RC234" s="23"/>
      <c r="RD234" s="23"/>
      <c r="RE234" s="23"/>
      <c r="RF234" s="23"/>
      <c r="RG234" s="23"/>
      <c r="RH234" s="23"/>
      <c r="RI234" s="23"/>
      <c r="RJ234" s="23"/>
      <c r="RK234" s="23"/>
      <c r="RL234" s="23"/>
      <c r="RM234" s="23"/>
      <c r="RN234" s="23"/>
      <c r="RO234" s="23"/>
      <c r="RP234" s="23"/>
      <c r="RQ234" s="23"/>
      <c r="RR234" s="23"/>
      <c r="RS234" s="23"/>
      <c r="RT234" s="23"/>
      <c r="RU234" s="23"/>
      <c r="RV234" s="23"/>
      <c r="RW234" s="23"/>
      <c r="RX234" s="23"/>
      <c r="RY234" s="23"/>
      <c r="RZ234" s="23"/>
      <c r="SA234" s="23"/>
      <c r="SB234" s="23"/>
      <c r="SC234" s="23"/>
      <c r="SD234" s="23"/>
      <c r="SE234" s="23"/>
      <c r="SF234" s="23"/>
      <c r="SG234" s="23"/>
      <c r="SH234" s="23"/>
      <c r="SI234" s="23"/>
      <c r="SJ234" s="23"/>
      <c r="SK234" s="23"/>
      <c r="SL234" s="23"/>
      <c r="SM234" s="23"/>
      <c r="SN234" s="23"/>
      <c r="SO234" s="23"/>
      <c r="SP234" s="23"/>
      <c r="SQ234" s="23"/>
      <c r="SR234" s="23"/>
      <c r="SS234" s="23"/>
      <c r="ST234" s="23"/>
      <c r="SU234" s="23"/>
      <c r="SV234" s="23"/>
      <c r="SW234" s="23"/>
      <c r="SX234" s="23"/>
      <c r="SY234" s="23"/>
      <c r="SZ234" s="23"/>
      <c r="TA234" s="23"/>
      <c r="TB234" s="23"/>
      <c r="TC234" s="23"/>
      <c r="TD234" s="23"/>
      <c r="TE234" s="23"/>
      <c r="TF234" s="23"/>
      <c r="TG234" s="23"/>
      <c r="TH234" s="23"/>
      <c r="TI234" s="23"/>
      <c r="TJ234" s="23"/>
      <c r="TK234" s="23"/>
      <c r="TL234" s="23"/>
      <c r="TM234" s="23"/>
      <c r="TN234" s="23"/>
      <c r="TO234" s="23"/>
      <c r="TP234" s="23"/>
      <c r="TQ234" s="23"/>
      <c r="TR234" s="23"/>
      <c r="TS234" s="23"/>
      <c r="TT234" s="23"/>
      <c r="TU234" s="23"/>
      <c r="TV234" s="23"/>
      <c r="TW234" s="23"/>
      <c r="TX234" s="23"/>
      <c r="TY234" s="23"/>
      <c r="TZ234" s="23"/>
      <c r="UA234" s="23"/>
      <c r="UB234" s="23"/>
      <c r="UC234" s="23"/>
      <c r="UD234" s="23"/>
      <c r="UE234" s="23"/>
      <c r="UF234" s="23"/>
      <c r="UG234" s="23"/>
      <c r="UH234" s="23"/>
      <c r="UI234" s="23"/>
      <c r="UJ234" s="23"/>
      <c r="UK234" s="23"/>
      <c r="UL234" s="23"/>
      <c r="UM234" s="23"/>
      <c r="UN234" s="23"/>
      <c r="UO234" s="23"/>
      <c r="UP234" s="23"/>
      <c r="UQ234" s="23"/>
      <c r="UR234" s="23"/>
      <c r="US234" s="23"/>
      <c r="UT234" s="23"/>
      <c r="UU234" s="23"/>
      <c r="UV234" s="23"/>
      <c r="UW234" s="23"/>
      <c r="UX234" s="23"/>
      <c r="UY234" s="23"/>
      <c r="UZ234" s="23"/>
      <c r="VA234" s="23"/>
      <c r="VB234" s="23"/>
      <c r="VC234" s="23"/>
      <c r="VD234" s="23"/>
      <c r="VE234" s="23"/>
      <c r="VF234" s="23"/>
      <c r="VG234" s="23"/>
      <c r="VH234" s="23"/>
      <c r="VI234" s="23"/>
      <c r="VJ234" s="23"/>
      <c r="VK234" s="23"/>
      <c r="VL234" s="23"/>
      <c r="VM234" s="23"/>
      <c r="VN234" s="23"/>
      <c r="VO234" s="23"/>
      <c r="VP234" s="23"/>
      <c r="VQ234" s="23"/>
      <c r="VR234" s="23"/>
      <c r="VS234" s="23"/>
      <c r="VT234" s="23"/>
      <c r="VU234" s="23"/>
      <c r="VV234" s="23"/>
      <c r="VW234" s="23"/>
      <c r="VX234" s="23"/>
      <c r="VY234" s="23"/>
      <c r="VZ234" s="23"/>
      <c r="WA234" s="23"/>
      <c r="WB234" s="23"/>
      <c r="WC234" s="23"/>
      <c r="WD234" s="23"/>
      <c r="WE234" s="23"/>
      <c r="WF234" s="23"/>
      <c r="WG234" s="23"/>
      <c r="WH234" s="23"/>
      <c r="WI234" s="23"/>
      <c r="WJ234" s="23"/>
      <c r="WK234" s="23"/>
      <c r="WL234" s="23"/>
      <c r="WM234" s="23"/>
      <c r="WN234" s="23"/>
      <c r="WO234" s="23"/>
      <c r="WP234" s="23"/>
      <c r="WQ234" s="23"/>
      <c r="WR234" s="23"/>
      <c r="WS234" s="23"/>
      <c r="WT234" s="23"/>
      <c r="WU234" s="23"/>
      <c r="WV234" s="23"/>
      <c r="WW234" s="23"/>
      <c r="WX234" s="23"/>
      <c r="WY234" s="23"/>
      <c r="WZ234" s="23"/>
      <c r="XA234" s="23"/>
      <c r="XB234" s="23"/>
      <c r="XC234" s="23"/>
      <c r="XD234" s="23"/>
      <c r="XE234" s="23"/>
      <c r="XF234" s="23"/>
      <c r="XG234" s="23"/>
      <c r="XH234" s="23"/>
      <c r="XI234" s="23"/>
      <c r="XJ234" s="23"/>
      <c r="XK234" s="23"/>
      <c r="XL234" s="23"/>
      <c r="XM234" s="23"/>
      <c r="XN234" s="23"/>
      <c r="XO234" s="23"/>
      <c r="XP234" s="23"/>
      <c r="XQ234" s="23"/>
      <c r="XR234" s="23"/>
      <c r="XS234" s="23"/>
      <c r="XT234" s="23"/>
      <c r="XU234" s="23"/>
      <c r="XV234" s="23"/>
      <c r="XW234" s="23"/>
      <c r="XX234" s="23"/>
      <c r="XY234" s="23"/>
      <c r="XZ234" s="23"/>
      <c r="YA234" s="23"/>
      <c r="YB234" s="23"/>
      <c r="YC234" s="23"/>
      <c r="YD234" s="23"/>
      <c r="YE234" s="23"/>
      <c r="YF234" s="23"/>
      <c r="YG234" s="23"/>
      <c r="YH234" s="23"/>
      <c r="YI234" s="23"/>
      <c r="YJ234" s="23"/>
      <c r="YK234" s="23"/>
      <c r="YL234" s="23"/>
      <c r="YM234" s="23"/>
      <c r="YN234" s="23"/>
      <c r="YO234" s="23"/>
      <c r="YP234" s="23"/>
      <c r="YQ234" s="23"/>
      <c r="YR234" s="23"/>
      <c r="YS234" s="23"/>
      <c r="YT234" s="23"/>
      <c r="YU234" s="23"/>
      <c r="YV234" s="23"/>
      <c r="YW234" s="23"/>
      <c r="YX234" s="23"/>
      <c r="YY234" s="23"/>
      <c r="YZ234" s="23"/>
      <c r="ZA234" s="23"/>
      <c r="ZB234" s="23"/>
      <c r="ZC234" s="23"/>
      <c r="ZD234" s="23"/>
      <c r="ZE234" s="23"/>
      <c r="ZF234" s="23"/>
      <c r="ZG234" s="23"/>
      <c r="ZH234" s="23"/>
    </row>
    <row r="235" spans="1:684" s="20" customFormat="1" ht="13.55" customHeight="1">
      <c r="A235" s="587"/>
      <c r="B235" s="260" t="s">
        <v>8</v>
      </c>
      <c r="C235" s="269">
        <v>1497105</v>
      </c>
      <c r="D235" s="71">
        <v>5.9553208886576288</v>
      </c>
      <c r="E235" s="252">
        <v>681</v>
      </c>
      <c r="F235" s="71">
        <v>0.84552845528455278</v>
      </c>
      <c r="G235" s="80">
        <v>273</v>
      </c>
      <c r="H235" s="71">
        <v>6</v>
      </c>
      <c r="I235" s="80">
        <v>78</v>
      </c>
      <c r="J235" s="71">
        <v>0.30000000000000004</v>
      </c>
      <c r="K235" s="249">
        <v>47</v>
      </c>
      <c r="L235" s="71">
        <v>6.833333333333333</v>
      </c>
      <c r="M235" s="249">
        <v>448</v>
      </c>
      <c r="N235" s="71">
        <v>5.2222222222222223</v>
      </c>
      <c r="O235" s="80"/>
      <c r="P235" s="71"/>
      <c r="Q235" s="252"/>
      <c r="R235" s="71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  <c r="IW235" s="23"/>
      <c r="IX235" s="23"/>
      <c r="IY235" s="23"/>
      <c r="IZ235" s="23"/>
      <c r="JA235" s="23"/>
      <c r="JB235" s="23"/>
      <c r="JC235" s="23"/>
      <c r="JD235" s="23"/>
      <c r="JE235" s="23"/>
      <c r="JF235" s="23"/>
      <c r="JG235" s="23"/>
      <c r="JH235" s="23"/>
      <c r="JI235" s="23"/>
      <c r="JJ235" s="23"/>
      <c r="JK235" s="23"/>
      <c r="JL235" s="23"/>
      <c r="JM235" s="23"/>
      <c r="JN235" s="23"/>
      <c r="JO235" s="23"/>
      <c r="JP235" s="23"/>
      <c r="JQ235" s="23"/>
      <c r="JR235" s="23"/>
      <c r="JS235" s="23"/>
      <c r="JT235" s="23"/>
      <c r="JU235" s="23"/>
      <c r="JV235" s="23"/>
      <c r="JW235" s="23"/>
      <c r="JX235" s="23"/>
      <c r="JY235" s="23"/>
      <c r="JZ235" s="23"/>
      <c r="KA235" s="23"/>
      <c r="KB235" s="23"/>
      <c r="KC235" s="23"/>
      <c r="KD235" s="23"/>
      <c r="KE235" s="23"/>
      <c r="KF235" s="23"/>
      <c r="KG235" s="23"/>
      <c r="KH235" s="23"/>
      <c r="KI235" s="23"/>
      <c r="KJ235" s="23"/>
      <c r="KK235" s="23"/>
      <c r="KL235" s="23"/>
      <c r="KM235" s="23"/>
      <c r="KN235" s="23"/>
      <c r="KO235" s="23"/>
      <c r="KP235" s="23"/>
      <c r="KQ235" s="23"/>
      <c r="KR235" s="23"/>
      <c r="KS235" s="23"/>
      <c r="KT235" s="23"/>
      <c r="KU235" s="23"/>
      <c r="KV235" s="23"/>
      <c r="KW235" s="23"/>
      <c r="KX235" s="23"/>
      <c r="KY235" s="23"/>
      <c r="KZ235" s="23"/>
      <c r="LA235" s="23"/>
      <c r="LB235" s="23"/>
      <c r="LC235" s="23"/>
      <c r="LD235" s="23"/>
      <c r="LE235" s="23"/>
      <c r="LF235" s="23"/>
      <c r="LG235" s="23"/>
      <c r="LH235" s="23"/>
      <c r="LI235" s="23"/>
      <c r="LJ235" s="23"/>
      <c r="LK235" s="23"/>
      <c r="LL235" s="23"/>
      <c r="LM235" s="23"/>
      <c r="LN235" s="23"/>
      <c r="LO235" s="23"/>
      <c r="LP235" s="23"/>
      <c r="LQ235" s="23"/>
      <c r="LR235" s="23"/>
      <c r="LS235" s="23"/>
      <c r="LT235" s="23"/>
      <c r="LU235" s="23"/>
      <c r="LV235" s="23"/>
      <c r="LW235" s="23"/>
      <c r="LX235" s="23"/>
      <c r="LY235" s="23"/>
      <c r="LZ235" s="23"/>
      <c r="MA235" s="23"/>
      <c r="MB235" s="23"/>
      <c r="MC235" s="23"/>
      <c r="MD235" s="23"/>
      <c r="ME235" s="23"/>
      <c r="MF235" s="23"/>
      <c r="MG235" s="23"/>
      <c r="MH235" s="23"/>
      <c r="MI235" s="23"/>
      <c r="MJ235" s="23"/>
      <c r="MK235" s="23"/>
      <c r="ML235" s="23"/>
      <c r="MM235" s="23"/>
      <c r="MN235" s="23"/>
      <c r="MO235" s="23"/>
      <c r="MP235" s="23"/>
      <c r="MQ235" s="23"/>
      <c r="MR235" s="23"/>
      <c r="MS235" s="23"/>
      <c r="MT235" s="23"/>
      <c r="MU235" s="23"/>
      <c r="MV235" s="23"/>
      <c r="MW235" s="23"/>
      <c r="MX235" s="23"/>
      <c r="MY235" s="23"/>
      <c r="MZ235" s="23"/>
      <c r="NA235" s="23"/>
      <c r="NB235" s="23"/>
      <c r="NC235" s="23"/>
      <c r="ND235" s="23"/>
      <c r="NE235" s="23"/>
      <c r="NF235" s="23"/>
      <c r="NG235" s="23"/>
      <c r="NH235" s="23"/>
      <c r="NI235" s="23"/>
      <c r="NJ235" s="23"/>
      <c r="NK235" s="23"/>
      <c r="NL235" s="23"/>
      <c r="NM235" s="23"/>
      <c r="NN235" s="23"/>
      <c r="NO235" s="23"/>
      <c r="NP235" s="23"/>
      <c r="NQ235" s="23"/>
      <c r="NR235" s="23"/>
      <c r="NS235" s="23"/>
      <c r="NT235" s="23"/>
      <c r="NU235" s="23"/>
      <c r="NV235" s="23"/>
      <c r="NW235" s="23"/>
      <c r="NX235" s="23"/>
      <c r="NY235" s="23"/>
      <c r="NZ235" s="23"/>
      <c r="OA235" s="23"/>
      <c r="OB235" s="23"/>
      <c r="OC235" s="23"/>
      <c r="OD235" s="23"/>
      <c r="OE235" s="23"/>
      <c r="OF235" s="23"/>
      <c r="OG235" s="23"/>
      <c r="OH235" s="23"/>
      <c r="OI235" s="23"/>
      <c r="OJ235" s="23"/>
      <c r="OK235" s="23"/>
      <c r="OL235" s="23"/>
      <c r="OM235" s="23"/>
      <c r="ON235" s="23"/>
      <c r="OO235" s="23"/>
      <c r="OP235" s="23"/>
      <c r="OQ235" s="23"/>
      <c r="OR235" s="23"/>
      <c r="OS235" s="23"/>
      <c r="OT235" s="23"/>
      <c r="OU235" s="23"/>
      <c r="OV235" s="23"/>
      <c r="OW235" s="23"/>
      <c r="OX235" s="23"/>
      <c r="OY235" s="23"/>
      <c r="OZ235" s="23"/>
      <c r="PA235" s="23"/>
      <c r="PB235" s="23"/>
      <c r="PC235" s="23"/>
      <c r="PD235" s="23"/>
      <c r="PE235" s="23"/>
      <c r="PF235" s="23"/>
      <c r="PG235" s="23"/>
      <c r="PH235" s="23"/>
      <c r="PI235" s="23"/>
      <c r="PJ235" s="23"/>
      <c r="PK235" s="23"/>
      <c r="PL235" s="23"/>
      <c r="PM235" s="23"/>
      <c r="PN235" s="23"/>
      <c r="PO235" s="23"/>
      <c r="PP235" s="23"/>
      <c r="PQ235" s="23"/>
      <c r="PR235" s="23"/>
      <c r="PS235" s="23"/>
      <c r="PT235" s="23"/>
      <c r="PU235" s="23"/>
      <c r="PV235" s="23"/>
      <c r="PW235" s="23"/>
      <c r="PX235" s="23"/>
      <c r="PY235" s="23"/>
      <c r="PZ235" s="23"/>
      <c r="QA235" s="23"/>
      <c r="QB235" s="23"/>
      <c r="QC235" s="23"/>
      <c r="QD235" s="23"/>
      <c r="QE235" s="23"/>
      <c r="QF235" s="23"/>
      <c r="QG235" s="23"/>
      <c r="QH235" s="23"/>
      <c r="QI235" s="23"/>
      <c r="QJ235" s="23"/>
      <c r="QK235" s="23"/>
      <c r="QL235" s="23"/>
      <c r="QM235" s="23"/>
      <c r="QN235" s="23"/>
      <c r="QO235" s="23"/>
      <c r="QP235" s="23"/>
      <c r="QQ235" s="23"/>
      <c r="QR235" s="23"/>
      <c r="QS235" s="23"/>
      <c r="QT235" s="23"/>
      <c r="QU235" s="23"/>
      <c r="QV235" s="23"/>
      <c r="QW235" s="23"/>
      <c r="QX235" s="23"/>
      <c r="QY235" s="23"/>
      <c r="QZ235" s="23"/>
      <c r="RA235" s="23"/>
      <c r="RB235" s="23"/>
      <c r="RC235" s="23"/>
      <c r="RD235" s="23"/>
      <c r="RE235" s="23"/>
      <c r="RF235" s="23"/>
      <c r="RG235" s="23"/>
      <c r="RH235" s="23"/>
      <c r="RI235" s="23"/>
      <c r="RJ235" s="23"/>
      <c r="RK235" s="23"/>
      <c r="RL235" s="23"/>
      <c r="RM235" s="23"/>
      <c r="RN235" s="23"/>
      <c r="RO235" s="23"/>
      <c r="RP235" s="23"/>
      <c r="RQ235" s="23"/>
      <c r="RR235" s="23"/>
      <c r="RS235" s="23"/>
      <c r="RT235" s="23"/>
      <c r="RU235" s="23"/>
      <c r="RV235" s="23"/>
      <c r="RW235" s="23"/>
      <c r="RX235" s="23"/>
      <c r="RY235" s="23"/>
      <c r="RZ235" s="23"/>
      <c r="SA235" s="23"/>
      <c r="SB235" s="23"/>
      <c r="SC235" s="23"/>
      <c r="SD235" s="23"/>
      <c r="SE235" s="23"/>
      <c r="SF235" s="23"/>
      <c r="SG235" s="23"/>
      <c r="SH235" s="23"/>
      <c r="SI235" s="23"/>
      <c r="SJ235" s="23"/>
      <c r="SK235" s="23"/>
      <c r="SL235" s="23"/>
      <c r="SM235" s="23"/>
      <c r="SN235" s="23"/>
      <c r="SO235" s="23"/>
      <c r="SP235" s="23"/>
      <c r="SQ235" s="23"/>
      <c r="SR235" s="23"/>
      <c r="SS235" s="23"/>
      <c r="ST235" s="23"/>
      <c r="SU235" s="23"/>
      <c r="SV235" s="23"/>
      <c r="SW235" s="23"/>
      <c r="SX235" s="23"/>
      <c r="SY235" s="23"/>
      <c r="SZ235" s="23"/>
      <c r="TA235" s="23"/>
      <c r="TB235" s="23"/>
      <c r="TC235" s="23"/>
      <c r="TD235" s="23"/>
      <c r="TE235" s="23"/>
      <c r="TF235" s="23"/>
      <c r="TG235" s="23"/>
      <c r="TH235" s="23"/>
      <c r="TI235" s="23"/>
      <c r="TJ235" s="23"/>
      <c r="TK235" s="23"/>
      <c r="TL235" s="23"/>
      <c r="TM235" s="23"/>
      <c r="TN235" s="23"/>
      <c r="TO235" s="23"/>
      <c r="TP235" s="23"/>
      <c r="TQ235" s="23"/>
      <c r="TR235" s="23"/>
      <c r="TS235" s="23"/>
      <c r="TT235" s="23"/>
      <c r="TU235" s="23"/>
      <c r="TV235" s="23"/>
      <c r="TW235" s="23"/>
      <c r="TX235" s="23"/>
      <c r="TY235" s="23"/>
      <c r="TZ235" s="23"/>
      <c r="UA235" s="23"/>
      <c r="UB235" s="23"/>
      <c r="UC235" s="23"/>
      <c r="UD235" s="23"/>
      <c r="UE235" s="23"/>
      <c r="UF235" s="23"/>
      <c r="UG235" s="23"/>
      <c r="UH235" s="23"/>
      <c r="UI235" s="23"/>
      <c r="UJ235" s="23"/>
      <c r="UK235" s="23"/>
      <c r="UL235" s="23"/>
      <c r="UM235" s="23"/>
      <c r="UN235" s="23"/>
      <c r="UO235" s="23"/>
      <c r="UP235" s="23"/>
      <c r="UQ235" s="23"/>
      <c r="UR235" s="23"/>
      <c r="US235" s="23"/>
      <c r="UT235" s="23"/>
      <c r="UU235" s="23"/>
      <c r="UV235" s="23"/>
      <c r="UW235" s="23"/>
      <c r="UX235" s="23"/>
      <c r="UY235" s="23"/>
      <c r="UZ235" s="23"/>
      <c r="VA235" s="23"/>
      <c r="VB235" s="23"/>
      <c r="VC235" s="23"/>
      <c r="VD235" s="23"/>
      <c r="VE235" s="23"/>
      <c r="VF235" s="23"/>
      <c r="VG235" s="23"/>
      <c r="VH235" s="23"/>
      <c r="VI235" s="23"/>
      <c r="VJ235" s="23"/>
      <c r="VK235" s="23"/>
      <c r="VL235" s="23"/>
      <c r="VM235" s="23"/>
      <c r="VN235" s="23"/>
      <c r="VO235" s="23"/>
      <c r="VP235" s="23"/>
      <c r="VQ235" s="23"/>
      <c r="VR235" s="23"/>
      <c r="VS235" s="23"/>
      <c r="VT235" s="23"/>
      <c r="VU235" s="23"/>
      <c r="VV235" s="23"/>
      <c r="VW235" s="23"/>
      <c r="VX235" s="23"/>
      <c r="VY235" s="23"/>
      <c r="VZ235" s="23"/>
      <c r="WA235" s="23"/>
      <c r="WB235" s="23"/>
      <c r="WC235" s="23"/>
      <c r="WD235" s="23"/>
      <c r="WE235" s="23"/>
      <c r="WF235" s="23"/>
      <c r="WG235" s="23"/>
      <c r="WH235" s="23"/>
      <c r="WI235" s="23"/>
      <c r="WJ235" s="23"/>
      <c r="WK235" s="23"/>
      <c r="WL235" s="23"/>
      <c r="WM235" s="23"/>
      <c r="WN235" s="23"/>
      <c r="WO235" s="23"/>
      <c r="WP235" s="23"/>
      <c r="WQ235" s="23"/>
      <c r="WR235" s="23"/>
      <c r="WS235" s="23"/>
      <c r="WT235" s="23"/>
      <c r="WU235" s="23"/>
      <c r="WV235" s="23"/>
      <c r="WW235" s="23"/>
      <c r="WX235" s="23"/>
      <c r="WY235" s="23"/>
      <c r="WZ235" s="23"/>
      <c r="XA235" s="23"/>
      <c r="XB235" s="23"/>
      <c r="XC235" s="23"/>
      <c r="XD235" s="23"/>
      <c r="XE235" s="23"/>
      <c r="XF235" s="23"/>
      <c r="XG235" s="23"/>
      <c r="XH235" s="23"/>
      <c r="XI235" s="23"/>
      <c r="XJ235" s="23"/>
      <c r="XK235" s="23"/>
      <c r="XL235" s="23"/>
      <c r="XM235" s="23"/>
      <c r="XN235" s="23"/>
      <c r="XO235" s="23"/>
      <c r="XP235" s="23"/>
      <c r="XQ235" s="23"/>
      <c r="XR235" s="23"/>
      <c r="XS235" s="23"/>
      <c r="XT235" s="23"/>
      <c r="XU235" s="23"/>
      <c r="XV235" s="23"/>
      <c r="XW235" s="23"/>
      <c r="XX235" s="23"/>
      <c r="XY235" s="23"/>
      <c r="XZ235" s="23"/>
      <c r="YA235" s="23"/>
      <c r="YB235" s="23"/>
      <c r="YC235" s="23"/>
      <c r="YD235" s="23"/>
      <c r="YE235" s="23"/>
      <c r="YF235" s="23"/>
      <c r="YG235" s="23"/>
      <c r="YH235" s="23"/>
      <c r="YI235" s="23"/>
      <c r="YJ235" s="23"/>
      <c r="YK235" s="23"/>
      <c r="YL235" s="23"/>
      <c r="YM235" s="23"/>
      <c r="YN235" s="23"/>
      <c r="YO235" s="23"/>
      <c r="YP235" s="23"/>
      <c r="YQ235" s="23"/>
      <c r="YR235" s="23"/>
      <c r="YS235" s="23"/>
      <c r="YT235" s="23"/>
      <c r="YU235" s="23"/>
      <c r="YV235" s="23"/>
      <c r="YW235" s="23"/>
      <c r="YX235" s="23"/>
      <c r="YY235" s="23"/>
      <c r="YZ235" s="23"/>
      <c r="ZA235" s="23"/>
      <c r="ZB235" s="23"/>
      <c r="ZC235" s="23"/>
      <c r="ZD235" s="23"/>
      <c r="ZE235" s="23"/>
      <c r="ZF235" s="23"/>
      <c r="ZG235" s="23"/>
      <c r="ZH235" s="23"/>
    </row>
    <row r="236" spans="1:684" s="20" customFormat="1" ht="13.55" customHeight="1">
      <c r="A236" s="587"/>
      <c r="B236" s="260" t="s">
        <v>9</v>
      </c>
      <c r="C236" s="385">
        <v>1683022</v>
      </c>
      <c r="D236" s="234">
        <v>4.3269461456899148</v>
      </c>
      <c r="E236" s="252">
        <v>683</v>
      </c>
      <c r="F236" s="71">
        <v>1.3964912280701753</v>
      </c>
      <c r="G236" s="80">
        <v>379</v>
      </c>
      <c r="H236" s="71">
        <v>5.0158730158730158</v>
      </c>
      <c r="I236" s="80">
        <v>103</v>
      </c>
      <c r="J236" s="71">
        <v>0.45070422535211274</v>
      </c>
      <c r="K236" s="249">
        <v>46</v>
      </c>
      <c r="L236" s="71">
        <v>1</v>
      </c>
      <c r="M236" s="249">
        <v>264</v>
      </c>
      <c r="N236" s="71">
        <v>3.8</v>
      </c>
      <c r="O236" s="80"/>
      <c r="P236" s="71"/>
      <c r="Q236" s="252"/>
      <c r="R236" s="71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  <c r="IV236" s="23"/>
      <c r="IW236" s="23"/>
      <c r="IX236" s="23"/>
      <c r="IY236" s="23"/>
      <c r="IZ236" s="23"/>
      <c r="JA236" s="23"/>
      <c r="JB236" s="23"/>
      <c r="JC236" s="23"/>
      <c r="JD236" s="23"/>
      <c r="JE236" s="23"/>
      <c r="JF236" s="23"/>
      <c r="JG236" s="23"/>
      <c r="JH236" s="23"/>
      <c r="JI236" s="23"/>
      <c r="JJ236" s="23"/>
      <c r="JK236" s="23"/>
      <c r="JL236" s="23"/>
      <c r="JM236" s="23"/>
      <c r="JN236" s="23"/>
      <c r="JO236" s="23"/>
      <c r="JP236" s="23"/>
      <c r="JQ236" s="23"/>
      <c r="JR236" s="23"/>
      <c r="JS236" s="23"/>
      <c r="JT236" s="23"/>
      <c r="JU236" s="23"/>
      <c r="JV236" s="23"/>
      <c r="JW236" s="23"/>
      <c r="JX236" s="23"/>
      <c r="JY236" s="23"/>
      <c r="JZ236" s="23"/>
      <c r="KA236" s="23"/>
      <c r="KB236" s="23"/>
      <c r="KC236" s="23"/>
      <c r="KD236" s="23"/>
      <c r="KE236" s="23"/>
      <c r="KF236" s="23"/>
      <c r="KG236" s="23"/>
      <c r="KH236" s="23"/>
      <c r="KI236" s="23"/>
      <c r="KJ236" s="23"/>
      <c r="KK236" s="23"/>
      <c r="KL236" s="23"/>
      <c r="KM236" s="23"/>
      <c r="KN236" s="23"/>
      <c r="KO236" s="23"/>
      <c r="KP236" s="23"/>
      <c r="KQ236" s="23"/>
      <c r="KR236" s="23"/>
      <c r="KS236" s="23"/>
      <c r="KT236" s="23"/>
      <c r="KU236" s="23"/>
      <c r="KV236" s="23"/>
      <c r="KW236" s="23"/>
      <c r="KX236" s="23"/>
      <c r="KY236" s="23"/>
      <c r="KZ236" s="23"/>
      <c r="LA236" s="23"/>
      <c r="LB236" s="23"/>
      <c r="LC236" s="23"/>
      <c r="LD236" s="23"/>
      <c r="LE236" s="23"/>
      <c r="LF236" s="23"/>
      <c r="LG236" s="23"/>
      <c r="LH236" s="23"/>
      <c r="LI236" s="23"/>
      <c r="LJ236" s="23"/>
      <c r="LK236" s="23"/>
      <c r="LL236" s="23"/>
      <c r="LM236" s="23"/>
      <c r="LN236" s="23"/>
      <c r="LO236" s="23"/>
      <c r="LP236" s="23"/>
      <c r="LQ236" s="23"/>
      <c r="LR236" s="23"/>
      <c r="LS236" s="23"/>
      <c r="LT236" s="23"/>
      <c r="LU236" s="23"/>
      <c r="LV236" s="23"/>
      <c r="LW236" s="23"/>
      <c r="LX236" s="23"/>
      <c r="LY236" s="23"/>
      <c r="LZ236" s="23"/>
      <c r="MA236" s="23"/>
      <c r="MB236" s="23"/>
      <c r="MC236" s="23"/>
      <c r="MD236" s="23"/>
      <c r="ME236" s="23"/>
      <c r="MF236" s="23"/>
      <c r="MG236" s="23"/>
      <c r="MH236" s="23"/>
      <c r="MI236" s="23"/>
      <c r="MJ236" s="23"/>
      <c r="MK236" s="23"/>
      <c r="ML236" s="23"/>
      <c r="MM236" s="23"/>
      <c r="MN236" s="23"/>
      <c r="MO236" s="23"/>
      <c r="MP236" s="23"/>
      <c r="MQ236" s="23"/>
      <c r="MR236" s="23"/>
      <c r="MS236" s="23"/>
      <c r="MT236" s="23"/>
      <c r="MU236" s="23"/>
      <c r="MV236" s="23"/>
      <c r="MW236" s="23"/>
      <c r="MX236" s="23"/>
      <c r="MY236" s="23"/>
      <c r="MZ236" s="23"/>
      <c r="NA236" s="23"/>
      <c r="NB236" s="23"/>
      <c r="NC236" s="23"/>
      <c r="ND236" s="23"/>
      <c r="NE236" s="23"/>
      <c r="NF236" s="23"/>
      <c r="NG236" s="23"/>
      <c r="NH236" s="23"/>
      <c r="NI236" s="23"/>
      <c r="NJ236" s="23"/>
      <c r="NK236" s="23"/>
      <c r="NL236" s="23"/>
      <c r="NM236" s="23"/>
      <c r="NN236" s="23"/>
      <c r="NO236" s="23"/>
      <c r="NP236" s="23"/>
      <c r="NQ236" s="23"/>
      <c r="NR236" s="23"/>
      <c r="NS236" s="23"/>
      <c r="NT236" s="23"/>
      <c r="NU236" s="23"/>
      <c r="NV236" s="23"/>
      <c r="NW236" s="23"/>
      <c r="NX236" s="23"/>
      <c r="NY236" s="23"/>
      <c r="NZ236" s="23"/>
      <c r="OA236" s="23"/>
      <c r="OB236" s="23"/>
      <c r="OC236" s="23"/>
      <c r="OD236" s="23"/>
      <c r="OE236" s="23"/>
      <c r="OF236" s="23"/>
      <c r="OG236" s="23"/>
      <c r="OH236" s="23"/>
      <c r="OI236" s="23"/>
      <c r="OJ236" s="23"/>
      <c r="OK236" s="23"/>
      <c r="OL236" s="23"/>
      <c r="OM236" s="23"/>
      <c r="ON236" s="23"/>
      <c r="OO236" s="23"/>
      <c r="OP236" s="23"/>
      <c r="OQ236" s="23"/>
      <c r="OR236" s="23"/>
      <c r="OS236" s="23"/>
      <c r="OT236" s="23"/>
      <c r="OU236" s="23"/>
      <c r="OV236" s="23"/>
      <c r="OW236" s="23"/>
      <c r="OX236" s="23"/>
      <c r="OY236" s="23"/>
      <c r="OZ236" s="23"/>
      <c r="PA236" s="23"/>
      <c r="PB236" s="23"/>
      <c r="PC236" s="23"/>
      <c r="PD236" s="23"/>
      <c r="PE236" s="23"/>
      <c r="PF236" s="23"/>
      <c r="PG236" s="23"/>
      <c r="PH236" s="23"/>
      <c r="PI236" s="23"/>
      <c r="PJ236" s="23"/>
      <c r="PK236" s="23"/>
      <c r="PL236" s="23"/>
      <c r="PM236" s="23"/>
      <c r="PN236" s="23"/>
      <c r="PO236" s="23"/>
      <c r="PP236" s="23"/>
      <c r="PQ236" s="23"/>
      <c r="PR236" s="23"/>
      <c r="PS236" s="23"/>
      <c r="PT236" s="23"/>
      <c r="PU236" s="23"/>
      <c r="PV236" s="23"/>
      <c r="PW236" s="23"/>
      <c r="PX236" s="23"/>
      <c r="PY236" s="23"/>
      <c r="PZ236" s="23"/>
      <c r="QA236" s="23"/>
      <c r="QB236" s="23"/>
      <c r="QC236" s="23"/>
      <c r="QD236" s="23"/>
      <c r="QE236" s="23"/>
      <c r="QF236" s="23"/>
      <c r="QG236" s="23"/>
      <c r="QH236" s="23"/>
      <c r="QI236" s="23"/>
      <c r="QJ236" s="23"/>
      <c r="QK236" s="23"/>
      <c r="QL236" s="23"/>
      <c r="QM236" s="23"/>
      <c r="QN236" s="23"/>
      <c r="QO236" s="23"/>
      <c r="QP236" s="23"/>
      <c r="QQ236" s="23"/>
      <c r="QR236" s="23"/>
      <c r="QS236" s="23"/>
      <c r="QT236" s="23"/>
      <c r="QU236" s="23"/>
      <c r="QV236" s="23"/>
      <c r="QW236" s="23"/>
      <c r="QX236" s="23"/>
      <c r="QY236" s="23"/>
      <c r="QZ236" s="23"/>
      <c r="RA236" s="23"/>
      <c r="RB236" s="23"/>
      <c r="RC236" s="23"/>
      <c r="RD236" s="23"/>
      <c r="RE236" s="23"/>
      <c r="RF236" s="23"/>
      <c r="RG236" s="23"/>
      <c r="RH236" s="23"/>
      <c r="RI236" s="23"/>
      <c r="RJ236" s="23"/>
      <c r="RK236" s="23"/>
      <c r="RL236" s="23"/>
      <c r="RM236" s="23"/>
      <c r="RN236" s="23"/>
      <c r="RO236" s="23"/>
      <c r="RP236" s="23"/>
      <c r="RQ236" s="23"/>
      <c r="RR236" s="23"/>
      <c r="RS236" s="23"/>
      <c r="RT236" s="23"/>
      <c r="RU236" s="23"/>
      <c r="RV236" s="23"/>
      <c r="RW236" s="23"/>
      <c r="RX236" s="23"/>
      <c r="RY236" s="23"/>
      <c r="RZ236" s="23"/>
      <c r="SA236" s="23"/>
      <c r="SB236" s="23"/>
      <c r="SC236" s="23"/>
      <c r="SD236" s="23"/>
      <c r="SE236" s="23"/>
      <c r="SF236" s="23"/>
      <c r="SG236" s="23"/>
      <c r="SH236" s="23"/>
      <c r="SI236" s="23"/>
      <c r="SJ236" s="23"/>
      <c r="SK236" s="23"/>
      <c r="SL236" s="23"/>
      <c r="SM236" s="23"/>
      <c r="SN236" s="23"/>
      <c r="SO236" s="23"/>
      <c r="SP236" s="23"/>
      <c r="SQ236" s="23"/>
      <c r="SR236" s="23"/>
      <c r="SS236" s="23"/>
      <c r="ST236" s="23"/>
      <c r="SU236" s="23"/>
      <c r="SV236" s="23"/>
      <c r="SW236" s="23"/>
      <c r="SX236" s="23"/>
      <c r="SY236" s="23"/>
      <c r="SZ236" s="23"/>
      <c r="TA236" s="23"/>
      <c r="TB236" s="23"/>
      <c r="TC236" s="23"/>
      <c r="TD236" s="23"/>
      <c r="TE236" s="23"/>
      <c r="TF236" s="23"/>
      <c r="TG236" s="23"/>
      <c r="TH236" s="23"/>
      <c r="TI236" s="23"/>
      <c r="TJ236" s="23"/>
      <c r="TK236" s="23"/>
      <c r="TL236" s="23"/>
      <c r="TM236" s="23"/>
      <c r="TN236" s="23"/>
      <c r="TO236" s="23"/>
      <c r="TP236" s="23"/>
      <c r="TQ236" s="23"/>
      <c r="TR236" s="23"/>
      <c r="TS236" s="23"/>
      <c r="TT236" s="23"/>
      <c r="TU236" s="23"/>
      <c r="TV236" s="23"/>
      <c r="TW236" s="23"/>
      <c r="TX236" s="23"/>
      <c r="TY236" s="23"/>
      <c r="TZ236" s="23"/>
      <c r="UA236" s="23"/>
      <c r="UB236" s="23"/>
      <c r="UC236" s="23"/>
      <c r="UD236" s="23"/>
      <c r="UE236" s="23"/>
      <c r="UF236" s="23"/>
      <c r="UG236" s="23"/>
      <c r="UH236" s="23"/>
      <c r="UI236" s="23"/>
      <c r="UJ236" s="23"/>
      <c r="UK236" s="23"/>
      <c r="UL236" s="23"/>
      <c r="UM236" s="23"/>
      <c r="UN236" s="23"/>
      <c r="UO236" s="23"/>
      <c r="UP236" s="23"/>
      <c r="UQ236" s="23"/>
      <c r="UR236" s="23"/>
      <c r="US236" s="23"/>
      <c r="UT236" s="23"/>
      <c r="UU236" s="23"/>
      <c r="UV236" s="23"/>
      <c r="UW236" s="23"/>
      <c r="UX236" s="23"/>
      <c r="UY236" s="23"/>
      <c r="UZ236" s="23"/>
      <c r="VA236" s="23"/>
      <c r="VB236" s="23"/>
      <c r="VC236" s="23"/>
      <c r="VD236" s="23"/>
      <c r="VE236" s="23"/>
      <c r="VF236" s="23"/>
      <c r="VG236" s="23"/>
      <c r="VH236" s="23"/>
      <c r="VI236" s="23"/>
      <c r="VJ236" s="23"/>
      <c r="VK236" s="23"/>
      <c r="VL236" s="23"/>
      <c r="VM236" s="23"/>
      <c r="VN236" s="23"/>
      <c r="VO236" s="23"/>
      <c r="VP236" s="23"/>
      <c r="VQ236" s="23"/>
      <c r="VR236" s="23"/>
      <c r="VS236" s="23"/>
      <c r="VT236" s="23"/>
      <c r="VU236" s="23"/>
      <c r="VV236" s="23"/>
      <c r="VW236" s="23"/>
      <c r="VX236" s="23"/>
      <c r="VY236" s="23"/>
      <c r="VZ236" s="23"/>
      <c r="WA236" s="23"/>
      <c r="WB236" s="23"/>
      <c r="WC236" s="23"/>
      <c r="WD236" s="23"/>
      <c r="WE236" s="23"/>
      <c r="WF236" s="23"/>
      <c r="WG236" s="23"/>
      <c r="WH236" s="23"/>
      <c r="WI236" s="23"/>
      <c r="WJ236" s="23"/>
      <c r="WK236" s="23"/>
      <c r="WL236" s="23"/>
      <c r="WM236" s="23"/>
      <c r="WN236" s="23"/>
      <c r="WO236" s="23"/>
      <c r="WP236" s="23"/>
      <c r="WQ236" s="23"/>
      <c r="WR236" s="23"/>
      <c r="WS236" s="23"/>
      <c r="WT236" s="23"/>
      <c r="WU236" s="23"/>
      <c r="WV236" s="23"/>
      <c r="WW236" s="23"/>
      <c r="WX236" s="23"/>
      <c r="WY236" s="23"/>
      <c r="WZ236" s="23"/>
      <c r="XA236" s="23"/>
      <c r="XB236" s="23"/>
      <c r="XC236" s="23"/>
      <c r="XD236" s="23"/>
      <c r="XE236" s="23"/>
      <c r="XF236" s="23"/>
      <c r="XG236" s="23"/>
      <c r="XH236" s="23"/>
      <c r="XI236" s="23"/>
      <c r="XJ236" s="23"/>
      <c r="XK236" s="23"/>
      <c r="XL236" s="23"/>
      <c r="XM236" s="23"/>
      <c r="XN236" s="23"/>
      <c r="XO236" s="23"/>
      <c r="XP236" s="23"/>
      <c r="XQ236" s="23"/>
      <c r="XR236" s="23"/>
      <c r="XS236" s="23"/>
      <c r="XT236" s="23"/>
      <c r="XU236" s="23"/>
      <c r="XV236" s="23"/>
      <c r="XW236" s="23"/>
      <c r="XX236" s="23"/>
      <c r="XY236" s="23"/>
      <c r="XZ236" s="23"/>
      <c r="YA236" s="23"/>
      <c r="YB236" s="23"/>
      <c r="YC236" s="23"/>
      <c r="YD236" s="23"/>
      <c r="YE236" s="23"/>
      <c r="YF236" s="23"/>
      <c r="YG236" s="23"/>
      <c r="YH236" s="23"/>
      <c r="YI236" s="23"/>
      <c r="YJ236" s="23"/>
      <c r="YK236" s="23"/>
      <c r="YL236" s="23"/>
      <c r="YM236" s="23"/>
      <c r="YN236" s="23"/>
      <c r="YO236" s="23"/>
      <c r="YP236" s="23"/>
      <c r="YQ236" s="23"/>
      <c r="YR236" s="23"/>
      <c r="YS236" s="23"/>
      <c r="YT236" s="23"/>
      <c r="YU236" s="23"/>
      <c r="YV236" s="23"/>
      <c r="YW236" s="23"/>
      <c r="YX236" s="23"/>
      <c r="YY236" s="23"/>
      <c r="YZ236" s="23"/>
      <c r="ZA236" s="23"/>
      <c r="ZB236" s="23"/>
      <c r="ZC236" s="23"/>
      <c r="ZD236" s="23"/>
      <c r="ZE236" s="23"/>
      <c r="ZF236" s="23"/>
      <c r="ZG236" s="23"/>
      <c r="ZH236" s="23"/>
    </row>
    <row r="237" spans="1:684" s="20" customFormat="1" ht="13.55" customHeight="1">
      <c r="A237" s="587"/>
      <c r="B237" s="260" t="s">
        <v>202</v>
      </c>
      <c r="C237" s="385">
        <v>1771962</v>
      </c>
      <c r="D237" s="234">
        <v>3.2925644019593117</v>
      </c>
      <c r="E237" s="252">
        <v>735</v>
      </c>
      <c r="F237" s="71">
        <v>0.860759493670886</v>
      </c>
      <c r="G237" s="80">
        <v>324</v>
      </c>
      <c r="H237" s="71">
        <v>2.6</v>
      </c>
      <c r="I237" s="80">
        <v>112</v>
      </c>
      <c r="J237" s="71">
        <v>0.93103448275862077</v>
      </c>
      <c r="K237" s="249">
        <v>35</v>
      </c>
      <c r="L237" s="71">
        <v>2.1818181818181817</v>
      </c>
      <c r="M237" s="249">
        <v>225</v>
      </c>
      <c r="N237" s="71">
        <v>1.0454545454545454</v>
      </c>
      <c r="O237" s="80"/>
      <c r="P237" s="71"/>
      <c r="Q237" s="252"/>
      <c r="R237" s="71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  <c r="IW237" s="23"/>
      <c r="IX237" s="23"/>
      <c r="IY237" s="23"/>
      <c r="IZ237" s="23"/>
      <c r="JA237" s="23"/>
      <c r="JB237" s="23"/>
      <c r="JC237" s="23"/>
      <c r="JD237" s="23"/>
      <c r="JE237" s="23"/>
      <c r="JF237" s="23"/>
      <c r="JG237" s="23"/>
      <c r="JH237" s="23"/>
      <c r="JI237" s="23"/>
      <c r="JJ237" s="23"/>
      <c r="JK237" s="23"/>
      <c r="JL237" s="23"/>
      <c r="JM237" s="23"/>
      <c r="JN237" s="23"/>
      <c r="JO237" s="23"/>
      <c r="JP237" s="23"/>
      <c r="JQ237" s="23"/>
      <c r="JR237" s="23"/>
      <c r="JS237" s="23"/>
      <c r="JT237" s="23"/>
      <c r="JU237" s="23"/>
      <c r="JV237" s="23"/>
      <c r="JW237" s="23"/>
      <c r="JX237" s="23"/>
      <c r="JY237" s="23"/>
      <c r="JZ237" s="23"/>
      <c r="KA237" s="23"/>
      <c r="KB237" s="23"/>
      <c r="KC237" s="23"/>
      <c r="KD237" s="23"/>
      <c r="KE237" s="23"/>
      <c r="KF237" s="23"/>
      <c r="KG237" s="23"/>
      <c r="KH237" s="23"/>
      <c r="KI237" s="23"/>
      <c r="KJ237" s="23"/>
      <c r="KK237" s="23"/>
      <c r="KL237" s="23"/>
      <c r="KM237" s="23"/>
      <c r="KN237" s="23"/>
      <c r="KO237" s="23"/>
      <c r="KP237" s="23"/>
      <c r="KQ237" s="23"/>
      <c r="KR237" s="23"/>
      <c r="KS237" s="23"/>
      <c r="KT237" s="23"/>
      <c r="KU237" s="23"/>
      <c r="KV237" s="23"/>
      <c r="KW237" s="23"/>
      <c r="KX237" s="23"/>
      <c r="KY237" s="23"/>
      <c r="KZ237" s="23"/>
      <c r="LA237" s="23"/>
      <c r="LB237" s="23"/>
      <c r="LC237" s="23"/>
      <c r="LD237" s="23"/>
      <c r="LE237" s="23"/>
      <c r="LF237" s="23"/>
      <c r="LG237" s="23"/>
      <c r="LH237" s="23"/>
      <c r="LI237" s="23"/>
      <c r="LJ237" s="23"/>
      <c r="LK237" s="23"/>
      <c r="LL237" s="23"/>
      <c r="LM237" s="23"/>
      <c r="LN237" s="23"/>
      <c r="LO237" s="23"/>
      <c r="LP237" s="23"/>
      <c r="LQ237" s="23"/>
      <c r="LR237" s="23"/>
      <c r="LS237" s="23"/>
      <c r="LT237" s="23"/>
      <c r="LU237" s="23"/>
      <c r="LV237" s="23"/>
      <c r="LW237" s="23"/>
      <c r="LX237" s="23"/>
      <c r="LY237" s="23"/>
      <c r="LZ237" s="23"/>
      <c r="MA237" s="23"/>
      <c r="MB237" s="23"/>
      <c r="MC237" s="23"/>
      <c r="MD237" s="23"/>
      <c r="ME237" s="23"/>
      <c r="MF237" s="23"/>
      <c r="MG237" s="23"/>
      <c r="MH237" s="23"/>
      <c r="MI237" s="23"/>
      <c r="MJ237" s="23"/>
      <c r="MK237" s="23"/>
      <c r="ML237" s="23"/>
      <c r="MM237" s="23"/>
      <c r="MN237" s="23"/>
      <c r="MO237" s="23"/>
      <c r="MP237" s="23"/>
      <c r="MQ237" s="23"/>
      <c r="MR237" s="23"/>
      <c r="MS237" s="23"/>
      <c r="MT237" s="23"/>
      <c r="MU237" s="23"/>
      <c r="MV237" s="23"/>
      <c r="MW237" s="23"/>
      <c r="MX237" s="23"/>
      <c r="MY237" s="23"/>
      <c r="MZ237" s="23"/>
      <c r="NA237" s="23"/>
      <c r="NB237" s="23"/>
      <c r="NC237" s="23"/>
      <c r="ND237" s="23"/>
      <c r="NE237" s="23"/>
      <c r="NF237" s="23"/>
      <c r="NG237" s="23"/>
      <c r="NH237" s="23"/>
      <c r="NI237" s="23"/>
      <c r="NJ237" s="23"/>
      <c r="NK237" s="23"/>
      <c r="NL237" s="23"/>
      <c r="NM237" s="23"/>
      <c r="NN237" s="23"/>
      <c r="NO237" s="23"/>
      <c r="NP237" s="23"/>
      <c r="NQ237" s="23"/>
      <c r="NR237" s="23"/>
      <c r="NS237" s="23"/>
      <c r="NT237" s="23"/>
      <c r="NU237" s="23"/>
      <c r="NV237" s="23"/>
      <c r="NW237" s="23"/>
      <c r="NX237" s="23"/>
      <c r="NY237" s="23"/>
      <c r="NZ237" s="23"/>
      <c r="OA237" s="23"/>
      <c r="OB237" s="23"/>
      <c r="OC237" s="23"/>
      <c r="OD237" s="23"/>
      <c r="OE237" s="23"/>
      <c r="OF237" s="23"/>
      <c r="OG237" s="23"/>
      <c r="OH237" s="23"/>
      <c r="OI237" s="23"/>
      <c r="OJ237" s="23"/>
      <c r="OK237" s="23"/>
      <c r="OL237" s="23"/>
      <c r="OM237" s="23"/>
      <c r="ON237" s="23"/>
      <c r="OO237" s="23"/>
      <c r="OP237" s="23"/>
      <c r="OQ237" s="23"/>
      <c r="OR237" s="23"/>
      <c r="OS237" s="23"/>
      <c r="OT237" s="23"/>
      <c r="OU237" s="23"/>
      <c r="OV237" s="23"/>
      <c r="OW237" s="23"/>
      <c r="OX237" s="23"/>
      <c r="OY237" s="23"/>
      <c r="OZ237" s="23"/>
      <c r="PA237" s="23"/>
      <c r="PB237" s="23"/>
      <c r="PC237" s="23"/>
      <c r="PD237" s="23"/>
      <c r="PE237" s="23"/>
      <c r="PF237" s="23"/>
      <c r="PG237" s="23"/>
      <c r="PH237" s="23"/>
      <c r="PI237" s="23"/>
      <c r="PJ237" s="23"/>
      <c r="PK237" s="23"/>
      <c r="PL237" s="23"/>
      <c r="PM237" s="23"/>
      <c r="PN237" s="23"/>
      <c r="PO237" s="23"/>
      <c r="PP237" s="23"/>
      <c r="PQ237" s="23"/>
      <c r="PR237" s="23"/>
      <c r="PS237" s="23"/>
      <c r="PT237" s="23"/>
      <c r="PU237" s="23"/>
      <c r="PV237" s="23"/>
      <c r="PW237" s="23"/>
      <c r="PX237" s="23"/>
      <c r="PY237" s="23"/>
      <c r="PZ237" s="23"/>
      <c r="QA237" s="23"/>
      <c r="QB237" s="23"/>
      <c r="QC237" s="23"/>
      <c r="QD237" s="23"/>
      <c r="QE237" s="23"/>
      <c r="QF237" s="23"/>
      <c r="QG237" s="23"/>
      <c r="QH237" s="23"/>
      <c r="QI237" s="23"/>
      <c r="QJ237" s="23"/>
      <c r="QK237" s="23"/>
      <c r="QL237" s="23"/>
      <c r="QM237" s="23"/>
      <c r="QN237" s="23"/>
      <c r="QO237" s="23"/>
      <c r="QP237" s="23"/>
      <c r="QQ237" s="23"/>
      <c r="QR237" s="23"/>
      <c r="QS237" s="23"/>
      <c r="QT237" s="23"/>
      <c r="QU237" s="23"/>
      <c r="QV237" s="23"/>
      <c r="QW237" s="23"/>
      <c r="QX237" s="23"/>
      <c r="QY237" s="23"/>
      <c r="QZ237" s="23"/>
      <c r="RA237" s="23"/>
      <c r="RB237" s="23"/>
      <c r="RC237" s="23"/>
      <c r="RD237" s="23"/>
      <c r="RE237" s="23"/>
      <c r="RF237" s="23"/>
      <c r="RG237" s="23"/>
      <c r="RH237" s="23"/>
      <c r="RI237" s="23"/>
      <c r="RJ237" s="23"/>
      <c r="RK237" s="23"/>
      <c r="RL237" s="23"/>
      <c r="RM237" s="23"/>
      <c r="RN237" s="23"/>
      <c r="RO237" s="23"/>
      <c r="RP237" s="23"/>
      <c r="RQ237" s="23"/>
      <c r="RR237" s="23"/>
      <c r="RS237" s="23"/>
      <c r="RT237" s="23"/>
      <c r="RU237" s="23"/>
      <c r="RV237" s="23"/>
      <c r="RW237" s="23"/>
      <c r="RX237" s="23"/>
      <c r="RY237" s="23"/>
      <c r="RZ237" s="23"/>
      <c r="SA237" s="23"/>
      <c r="SB237" s="23"/>
      <c r="SC237" s="23"/>
      <c r="SD237" s="23"/>
      <c r="SE237" s="23"/>
      <c r="SF237" s="23"/>
      <c r="SG237" s="23"/>
      <c r="SH237" s="23"/>
      <c r="SI237" s="23"/>
      <c r="SJ237" s="23"/>
      <c r="SK237" s="23"/>
      <c r="SL237" s="23"/>
      <c r="SM237" s="23"/>
      <c r="SN237" s="23"/>
      <c r="SO237" s="23"/>
      <c r="SP237" s="23"/>
      <c r="SQ237" s="23"/>
      <c r="SR237" s="23"/>
      <c r="SS237" s="23"/>
      <c r="ST237" s="23"/>
      <c r="SU237" s="23"/>
      <c r="SV237" s="23"/>
      <c r="SW237" s="23"/>
      <c r="SX237" s="23"/>
      <c r="SY237" s="23"/>
      <c r="SZ237" s="23"/>
      <c r="TA237" s="23"/>
      <c r="TB237" s="23"/>
      <c r="TC237" s="23"/>
      <c r="TD237" s="23"/>
      <c r="TE237" s="23"/>
      <c r="TF237" s="23"/>
      <c r="TG237" s="23"/>
      <c r="TH237" s="23"/>
      <c r="TI237" s="23"/>
      <c r="TJ237" s="23"/>
      <c r="TK237" s="23"/>
      <c r="TL237" s="23"/>
      <c r="TM237" s="23"/>
      <c r="TN237" s="23"/>
      <c r="TO237" s="23"/>
      <c r="TP237" s="23"/>
      <c r="TQ237" s="23"/>
      <c r="TR237" s="23"/>
      <c r="TS237" s="23"/>
      <c r="TT237" s="23"/>
      <c r="TU237" s="23"/>
      <c r="TV237" s="23"/>
      <c r="TW237" s="23"/>
      <c r="TX237" s="23"/>
      <c r="TY237" s="23"/>
      <c r="TZ237" s="23"/>
      <c r="UA237" s="23"/>
      <c r="UB237" s="23"/>
      <c r="UC237" s="23"/>
      <c r="UD237" s="23"/>
      <c r="UE237" s="23"/>
      <c r="UF237" s="23"/>
      <c r="UG237" s="23"/>
      <c r="UH237" s="23"/>
      <c r="UI237" s="23"/>
      <c r="UJ237" s="23"/>
      <c r="UK237" s="23"/>
      <c r="UL237" s="23"/>
      <c r="UM237" s="23"/>
      <c r="UN237" s="23"/>
      <c r="UO237" s="23"/>
      <c r="UP237" s="23"/>
      <c r="UQ237" s="23"/>
      <c r="UR237" s="23"/>
      <c r="US237" s="23"/>
      <c r="UT237" s="23"/>
      <c r="UU237" s="23"/>
      <c r="UV237" s="23"/>
      <c r="UW237" s="23"/>
      <c r="UX237" s="23"/>
      <c r="UY237" s="23"/>
      <c r="UZ237" s="23"/>
      <c r="VA237" s="23"/>
      <c r="VB237" s="23"/>
      <c r="VC237" s="23"/>
      <c r="VD237" s="23"/>
      <c r="VE237" s="23"/>
      <c r="VF237" s="23"/>
      <c r="VG237" s="23"/>
      <c r="VH237" s="23"/>
      <c r="VI237" s="23"/>
      <c r="VJ237" s="23"/>
      <c r="VK237" s="23"/>
      <c r="VL237" s="23"/>
      <c r="VM237" s="23"/>
      <c r="VN237" s="23"/>
      <c r="VO237" s="23"/>
      <c r="VP237" s="23"/>
      <c r="VQ237" s="23"/>
      <c r="VR237" s="23"/>
      <c r="VS237" s="23"/>
      <c r="VT237" s="23"/>
      <c r="VU237" s="23"/>
      <c r="VV237" s="23"/>
      <c r="VW237" s="23"/>
      <c r="VX237" s="23"/>
      <c r="VY237" s="23"/>
      <c r="VZ237" s="23"/>
      <c r="WA237" s="23"/>
      <c r="WB237" s="23"/>
      <c r="WC237" s="23"/>
      <c r="WD237" s="23"/>
      <c r="WE237" s="23"/>
      <c r="WF237" s="23"/>
      <c r="WG237" s="23"/>
      <c r="WH237" s="23"/>
      <c r="WI237" s="23"/>
      <c r="WJ237" s="23"/>
      <c r="WK237" s="23"/>
      <c r="WL237" s="23"/>
      <c r="WM237" s="23"/>
      <c r="WN237" s="23"/>
      <c r="WO237" s="23"/>
      <c r="WP237" s="23"/>
      <c r="WQ237" s="23"/>
      <c r="WR237" s="23"/>
      <c r="WS237" s="23"/>
      <c r="WT237" s="23"/>
      <c r="WU237" s="23"/>
      <c r="WV237" s="23"/>
      <c r="WW237" s="23"/>
      <c r="WX237" s="23"/>
      <c r="WY237" s="23"/>
      <c r="WZ237" s="23"/>
      <c r="XA237" s="23"/>
      <c r="XB237" s="23"/>
      <c r="XC237" s="23"/>
      <c r="XD237" s="23"/>
      <c r="XE237" s="23"/>
      <c r="XF237" s="23"/>
      <c r="XG237" s="23"/>
      <c r="XH237" s="23"/>
      <c r="XI237" s="23"/>
      <c r="XJ237" s="23"/>
      <c r="XK237" s="23"/>
      <c r="XL237" s="23"/>
      <c r="XM237" s="23"/>
      <c r="XN237" s="23"/>
      <c r="XO237" s="23"/>
      <c r="XP237" s="23"/>
      <c r="XQ237" s="23"/>
      <c r="XR237" s="23"/>
      <c r="XS237" s="23"/>
      <c r="XT237" s="23"/>
      <c r="XU237" s="23"/>
      <c r="XV237" s="23"/>
      <c r="XW237" s="23"/>
      <c r="XX237" s="23"/>
      <c r="XY237" s="23"/>
      <c r="XZ237" s="23"/>
      <c r="YA237" s="23"/>
      <c r="YB237" s="23"/>
      <c r="YC237" s="23"/>
      <c r="YD237" s="23"/>
      <c r="YE237" s="23"/>
      <c r="YF237" s="23"/>
      <c r="YG237" s="23"/>
      <c r="YH237" s="23"/>
      <c r="YI237" s="23"/>
      <c r="YJ237" s="23"/>
      <c r="YK237" s="23"/>
      <c r="YL237" s="23"/>
      <c r="YM237" s="23"/>
      <c r="YN237" s="23"/>
      <c r="YO237" s="23"/>
      <c r="YP237" s="23"/>
      <c r="YQ237" s="23"/>
      <c r="YR237" s="23"/>
      <c r="YS237" s="23"/>
      <c r="YT237" s="23"/>
      <c r="YU237" s="23"/>
      <c r="YV237" s="23"/>
      <c r="YW237" s="23"/>
      <c r="YX237" s="23"/>
      <c r="YY237" s="23"/>
      <c r="YZ237" s="23"/>
      <c r="ZA237" s="23"/>
      <c r="ZB237" s="23"/>
      <c r="ZC237" s="23"/>
      <c r="ZD237" s="23"/>
      <c r="ZE237" s="23"/>
      <c r="ZF237" s="23"/>
      <c r="ZG237" s="23"/>
      <c r="ZH237" s="23"/>
    </row>
    <row r="238" spans="1:684" s="20" customFormat="1" ht="13.55" customHeight="1">
      <c r="A238" s="587"/>
      <c r="B238" s="260" t="s">
        <v>203</v>
      </c>
      <c r="C238" s="385">
        <v>2153857</v>
      </c>
      <c r="D238" s="234">
        <v>2.1955292260490014</v>
      </c>
      <c r="E238" s="252">
        <v>782</v>
      </c>
      <c r="F238" s="71">
        <v>0.42700729927007308</v>
      </c>
      <c r="G238" s="80">
        <v>300</v>
      </c>
      <c r="H238" s="71">
        <v>2.5714285714285716</v>
      </c>
      <c r="I238" s="80">
        <v>96</v>
      </c>
      <c r="J238" s="71">
        <v>0.81132075471698117</v>
      </c>
      <c r="K238" s="249">
        <v>61</v>
      </c>
      <c r="L238" s="71">
        <v>1.3461538461538463</v>
      </c>
      <c r="M238" s="249">
        <v>426</v>
      </c>
      <c r="N238" s="71">
        <v>1.7483870967741937</v>
      </c>
      <c r="O238" s="80"/>
      <c r="P238" s="71"/>
      <c r="Q238" s="252"/>
      <c r="R238" s="71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  <c r="IV238" s="23"/>
      <c r="IW238" s="23"/>
      <c r="IX238" s="23"/>
      <c r="IY238" s="23"/>
      <c r="IZ238" s="23"/>
      <c r="JA238" s="23"/>
      <c r="JB238" s="23"/>
      <c r="JC238" s="23"/>
      <c r="JD238" s="23"/>
      <c r="JE238" s="23"/>
      <c r="JF238" s="23"/>
      <c r="JG238" s="23"/>
      <c r="JH238" s="23"/>
      <c r="JI238" s="23"/>
      <c r="JJ238" s="23"/>
      <c r="JK238" s="23"/>
      <c r="JL238" s="23"/>
      <c r="JM238" s="23"/>
      <c r="JN238" s="23"/>
      <c r="JO238" s="23"/>
      <c r="JP238" s="23"/>
      <c r="JQ238" s="23"/>
      <c r="JR238" s="23"/>
      <c r="JS238" s="23"/>
      <c r="JT238" s="23"/>
      <c r="JU238" s="23"/>
      <c r="JV238" s="23"/>
      <c r="JW238" s="23"/>
      <c r="JX238" s="23"/>
      <c r="JY238" s="23"/>
      <c r="JZ238" s="23"/>
      <c r="KA238" s="23"/>
      <c r="KB238" s="23"/>
      <c r="KC238" s="23"/>
      <c r="KD238" s="23"/>
      <c r="KE238" s="23"/>
      <c r="KF238" s="23"/>
      <c r="KG238" s="23"/>
      <c r="KH238" s="23"/>
      <c r="KI238" s="23"/>
      <c r="KJ238" s="23"/>
      <c r="KK238" s="23"/>
      <c r="KL238" s="23"/>
      <c r="KM238" s="23"/>
      <c r="KN238" s="23"/>
      <c r="KO238" s="23"/>
      <c r="KP238" s="23"/>
      <c r="KQ238" s="23"/>
      <c r="KR238" s="23"/>
      <c r="KS238" s="23"/>
      <c r="KT238" s="23"/>
      <c r="KU238" s="23"/>
      <c r="KV238" s="23"/>
      <c r="KW238" s="23"/>
      <c r="KX238" s="23"/>
      <c r="KY238" s="23"/>
      <c r="KZ238" s="23"/>
      <c r="LA238" s="23"/>
      <c r="LB238" s="23"/>
      <c r="LC238" s="23"/>
      <c r="LD238" s="23"/>
      <c r="LE238" s="23"/>
      <c r="LF238" s="23"/>
      <c r="LG238" s="23"/>
      <c r="LH238" s="23"/>
      <c r="LI238" s="23"/>
      <c r="LJ238" s="23"/>
      <c r="LK238" s="23"/>
      <c r="LL238" s="23"/>
      <c r="LM238" s="23"/>
      <c r="LN238" s="23"/>
      <c r="LO238" s="23"/>
      <c r="LP238" s="23"/>
      <c r="LQ238" s="23"/>
      <c r="LR238" s="23"/>
      <c r="LS238" s="23"/>
      <c r="LT238" s="23"/>
      <c r="LU238" s="23"/>
      <c r="LV238" s="23"/>
      <c r="LW238" s="23"/>
      <c r="LX238" s="23"/>
      <c r="LY238" s="23"/>
      <c r="LZ238" s="23"/>
      <c r="MA238" s="23"/>
      <c r="MB238" s="23"/>
      <c r="MC238" s="23"/>
      <c r="MD238" s="23"/>
      <c r="ME238" s="23"/>
      <c r="MF238" s="23"/>
      <c r="MG238" s="23"/>
      <c r="MH238" s="23"/>
      <c r="MI238" s="23"/>
      <c r="MJ238" s="23"/>
      <c r="MK238" s="23"/>
      <c r="ML238" s="23"/>
      <c r="MM238" s="23"/>
      <c r="MN238" s="23"/>
      <c r="MO238" s="23"/>
      <c r="MP238" s="23"/>
      <c r="MQ238" s="23"/>
      <c r="MR238" s="23"/>
      <c r="MS238" s="23"/>
      <c r="MT238" s="23"/>
      <c r="MU238" s="23"/>
      <c r="MV238" s="23"/>
      <c r="MW238" s="23"/>
      <c r="MX238" s="23"/>
      <c r="MY238" s="23"/>
      <c r="MZ238" s="23"/>
      <c r="NA238" s="23"/>
      <c r="NB238" s="23"/>
      <c r="NC238" s="23"/>
      <c r="ND238" s="23"/>
      <c r="NE238" s="23"/>
      <c r="NF238" s="23"/>
      <c r="NG238" s="23"/>
      <c r="NH238" s="23"/>
      <c r="NI238" s="23"/>
      <c r="NJ238" s="23"/>
      <c r="NK238" s="23"/>
      <c r="NL238" s="23"/>
      <c r="NM238" s="23"/>
      <c r="NN238" s="23"/>
      <c r="NO238" s="23"/>
      <c r="NP238" s="23"/>
      <c r="NQ238" s="23"/>
      <c r="NR238" s="23"/>
      <c r="NS238" s="23"/>
      <c r="NT238" s="23"/>
      <c r="NU238" s="23"/>
      <c r="NV238" s="23"/>
      <c r="NW238" s="23"/>
      <c r="NX238" s="23"/>
      <c r="NY238" s="23"/>
      <c r="NZ238" s="23"/>
      <c r="OA238" s="23"/>
      <c r="OB238" s="23"/>
      <c r="OC238" s="23"/>
      <c r="OD238" s="23"/>
      <c r="OE238" s="23"/>
      <c r="OF238" s="23"/>
      <c r="OG238" s="23"/>
      <c r="OH238" s="23"/>
      <c r="OI238" s="23"/>
      <c r="OJ238" s="23"/>
      <c r="OK238" s="23"/>
      <c r="OL238" s="23"/>
      <c r="OM238" s="23"/>
      <c r="ON238" s="23"/>
      <c r="OO238" s="23"/>
      <c r="OP238" s="23"/>
      <c r="OQ238" s="23"/>
      <c r="OR238" s="23"/>
      <c r="OS238" s="23"/>
      <c r="OT238" s="23"/>
      <c r="OU238" s="23"/>
      <c r="OV238" s="23"/>
      <c r="OW238" s="23"/>
      <c r="OX238" s="23"/>
      <c r="OY238" s="23"/>
      <c r="OZ238" s="23"/>
      <c r="PA238" s="23"/>
      <c r="PB238" s="23"/>
      <c r="PC238" s="23"/>
      <c r="PD238" s="23"/>
      <c r="PE238" s="23"/>
      <c r="PF238" s="23"/>
      <c r="PG238" s="23"/>
      <c r="PH238" s="23"/>
      <c r="PI238" s="23"/>
      <c r="PJ238" s="23"/>
      <c r="PK238" s="23"/>
      <c r="PL238" s="23"/>
      <c r="PM238" s="23"/>
      <c r="PN238" s="23"/>
      <c r="PO238" s="23"/>
      <c r="PP238" s="23"/>
      <c r="PQ238" s="23"/>
      <c r="PR238" s="23"/>
      <c r="PS238" s="23"/>
      <c r="PT238" s="23"/>
      <c r="PU238" s="23"/>
      <c r="PV238" s="23"/>
      <c r="PW238" s="23"/>
      <c r="PX238" s="23"/>
      <c r="PY238" s="23"/>
      <c r="PZ238" s="23"/>
      <c r="QA238" s="23"/>
      <c r="QB238" s="23"/>
      <c r="QC238" s="23"/>
      <c r="QD238" s="23"/>
      <c r="QE238" s="23"/>
      <c r="QF238" s="23"/>
      <c r="QG238" s="23"/>
      <c r="QH238" s="23"/>
      <c r="QI238" s="23"/>
      <c r="QJ238" s="23"/>
      <c r="QK238" s="23"/>
      <c r="QL238" s="23"/>
      <c r="QM238" s="23"/>
      <c r="QN238" s="23"/>
      <c r="QO238" s="23"/>
      <c r="QP238" s="23"/>
      <c r="QQ238" s="23"/>
      <c r="QR238" s="23"/>
      <c r="QS238" s="23"/>
      <c r="QT238" s="23"/>
      <c r="QU238" s="23"/>
      <c r="QV238" s="23"/>
      <c r="QW238" s="23"/>
      <c r="QX238" s="23"/>
      <c r="QY238" s="23"/>
      <c r="QZ238" s="23"/>
      <c r="RA238" s="23"/>
      <c r="RB238" s="23"/>
      <c r="RC238" s="23"/>
      <c r="RD238" s="23"/>
      <c r="RE238" s="23"/>
      <c r="RF238" s="23"/>
      <c r="RG238" s="23"/>
      <c r="RH238" s="23"/>
      <c r="RI238" s="23"/>
      <c r="RJ238" s="23"/>
      <c r="RK238" s="23"/>
      <c r="RL238" s="23"/>
      <c r="RM238" s="23"/>
      <c r="RN238" s="23"/>
      <c r="RO238" s="23"/>
      <c r="RP238" s="23"/>
      <c r="RQ238" s="23"/>
      <c r="RR238" s="23"/>
      <c r="RS238" s="23"/>
      <c r="RT238" s="23"/>
      <c r="RU238" s="23"/>
      <c r="RV238" s="23"/>
      <c r="RW238" s="23"/>
      <c r="RX238" s="23"/>
      <c r="RY238" s="23"/>
      <c r="RZ238" s="23"/>
      <c r="SA238" s="23"/>
      <c r="SB238" s="23"/>
      <c r="SC238" s="23"/>
      <c r="SD238" s="23"/>
      <c r="SE238" s="23"/>
      <c r="SF238" s="23"/>
      <c r="SG238" s="23"/>
      <c r="SH238" s="23"/>
      <c r="SI238" s="23"/>
      <c r="SJ238" s="23"/>
      <c r="SK238" s="23"/>
      <c r="SL238" s="23"/>
      <c r="SM238" s="23"/>
      <c r="SN238" s="23"/>
      <c r="SO238" s="23"/>
      <c r="SP238" s="23"/>
      <c r="SQ238" s="23"/>
      <c r="SR238" s="23"/>
      <c r="SS238" s="23"/>
      <c r="ST238" s="23"/>
      <c r="SU238" s="23"/>
      <c r="SV238" s="23"/>
      <c r="SW238" s="23"/>
      <c r="SX238" s="23"/>
      <c r="SY238" s="23"/>
      <c r="SZ238" s="23"/>
      <c r="TA238" s="23"/>
      <c r="TB238" s="23"/>
      <c r="TC238" s="23"/>
      <c r="TD238" s="23"/>
      <c r="TE238" s="23"/>
      <c r="TF238" s="23"/>
      <c r="TG238" s="23"/>
      <c r="TH238" s="23"/>
      <c r="TI238" s="23"/>
      <c r="TJ238" s="23"/>
      <c r="TK238" s="23"/>
      <c r="TL238" s="23"/>
      <c r="TM238" s="23"/>
      <c r="TN238" s="23"/>
      <c r="TO238" s="23"/>
      <c r="TP238" s="23"/>
      <c r="TQ238" s="23"/>
      <c r="TR238" s="23"/>
      <c r="TS238" s="23"/>
      <c r="TT238" s="23"/>
      <c r="TU238" s="23"/>
      <c r="TV238" s="23"/>
      <c r="TW238" s="23"/>
      <c r="TX238" s="23"/>
      <c r="TY238" s="23"/>
      <c r="TZ238" s="23"/>
      <c r="UA238" s="23"/>
      <c r="UB238" s="23"/>
      <c r="UC238" s="23"/>
      <c r="UD238" s="23"/>
      <c r="UE238" s="23"/>
      <c r="UF238" s="23"/>
      <c r="UG238" s="23"/>
      <c r="UH238" s="23"/>
      <c r="UI238" s="23"/>
      <c r="UJ238" s="23"/>
      <c r="UK238" s="23"/>
      <c r="UL238" s="23"/>
      <c r="UM238" s="23"/>
      <c r="UN238" s="23"/>
      <c r="UO238" s="23"/>
      <c r="UP238" s="23"/>
      <c r="UQ238" s="23"/>
      <c r="UR238" s="23"/>
      <c r="US238" s="23"/>
      <c r="UT238" s="23"/>
      <c r="UU238" s="23"/>
      <c r="UV238" s="23"/>
      <c r="UW238" s="23"/>
      <c r="UX238" s="23"/>
      <c r="UY238" s="23"/>
      <c r="UZ238" s="23"/>
      <c r="VA238" s="23"/>
      <c r="VB238" s="23"/>
      <c r="VC238" s="23"/>
      <c r="VD238" s="23"/>
      <c r="VE238" s="23"/>
      <c r="VF238" s="23"/>
      <c r="VG238" s="23"/>
      <c r="VH238" s="23"/>
      <c r="VI238" s="23"/>
      <c r="VJ238" s="23"/>
      <c r="VK238" s="23"/>
      <c r="VL238" s="23"/>
      <c r="VM238" s="23"/>
      <c r="VN238" s="23"/>
      <c r="VO238" s="23"/>
      <c r="VP238" s="23"/>
      <c r="VQ238" s="23"/>
      <c r="VR238" s="23"/>
      <c r="VS238" s="23"/>
      <c r="VT238" s="23"/>
      <c r="VU238" s="23"/>
      <c r="VV238" s="23"/>
      <c r="VW238" s="23"/>
      <c r="VX238" s="23"/>
      <c r="VY238" s="23"/>
      <c r="VZ238" s="23"/>
      <c r="WA238" s="23"/>
      <c r="WB238" s="23"/>
      <c r="WC238" s="23"/>
      <c r="WD238" s="23"/>
      <c r="WE238" s="23"/>
      <c r="WF238" s="23"/>
      <c r="WG238" s="23"/>
      <c r="WH238" s="23"/>
      <c r="WI238" s="23"/>
      <c r="WJ238" s="23"/>
      <c r="WK238" s="23"/>
      <c r="WL238" s="23"/>
      <c r="WM238" s="23"/>
      <c r="WN238" s="23"/>
      <c r="WO238" s="23"/>
      <c r="WP238" s="23"/>
      <c r="WQ238" s="23"/>
      <c r="WR238" s="23"/>
      <c r="WS238" s="23"/>
      <c r="WT238" s="23"/>
      <c r="WU238" s="23"/>
      <c r="WV238" s="23"/>
      <c r="WW238" s="23"/>
      <c r="WX238" s="23"/>
      <c r="WY238" s="23"/>
      <c r="WZ238" s="23"/>
      <c r="XA238" s="23"/>
      <c r="XB238" s="23"/>
      <c r="XC238" s="23"/>
      <c r="XD238" s="23"/>
      <c r="XE238" s="23"/>
      <c r="XF238" s="23"/>
      <c r="XG238" s="23"/>
      <c r="XH238" s="23"/>
      <c r="XI238" s="23"/>
      <c r="XJ238" s="23"/>
      <c r="XK238" s="23"/>
      <c r="XL238" s="23"/>
      <c r="XM238" s="23"/>
      <c r="XN238" s="23"/>
      <c r="XO238" s="23"/>
      <c r="XP238" s="23"/>
      <c r="XQ238" s="23"/>
      <c r="XR238" s="23"/>
      <c r="XS238" s="23"/>
      <c r="XT238" s="23"/>
      <c r="XU238" s="23"/>
      <c r="XV238" s="23"/>
      <c r="XW238" s="23"/>
      <c r="XX238" s="23"/>
      <c r="XY238" s="23"/>
      <c r="XZ238" s="23"/>
      <c r="YA238" s="23"/>
      <c r="YB238" s="23"/>
      <c r="YC238" s="23"/>
      <c r="YD238" s="23"/>
      <c r="YE238" s="23"/>
      <c r="YF238" s="23"/>
      <c r="YG238" s="23"/>
      <c r="YH238" s="23"/>
      <c r="YI238" s="23"/>
      <c r="YJ238" s="23"/>
      <c r="YK238" s="23"/>
      <c r="YL238" s="23"/>
      <c r="YM238" s="23"/>
      <c r="YN238" s="23"/>
      <c r="YO238" s="23"/>
      <c r="YP238" s="23"/>
      <c r="YQ238" s="23"/>
      <c r="YR238" s="23"/>
      <c r="YS238" s="23"/>
      <c r="YT238" s="23"/>
      <c r="YU238" s="23"/>
      <c r="YV238" s="23"/>
      <c r="YW238" s="23"/>
      <c r="YX238" s="23"/>
      <c r="YY238" s="23"/>
      <c r="YZ238" s="23"/>
      <c r="ZA238" s="23"/>
      <c r="ZB238" s="23"/>
      <c r="ZC238" s="23"/>
      <c r="ZD238" s="23"/>
      <c r="ZE238" s="23"/>
      <c r="ZF238" s="23"/>
      <c r="ZG238" s="23"/>
      <c r="ZH238" s="23"/>
    </row>
    <row r="239" spans="1:684" s="20" customFormat="1" ht="13.55" customHeight="1">
      <c r="A239" s="587"/>
      <c r="B239" s="260" t="s">
        <v>204</v>
      </c>
      <c r="C239" s="385">
        <v>2093236</v>
      </c>
      <c r="D239" s="234">
        <v>1.9811679220910543</v>
      </c>
      <c r="E239" s="252">
        <v>1119</v>
      </c>
      <c r="F239" s="71">
        <v>1.3119834710743801</v>
      </c>
      <c r="G239" s="80">
        <v>253</v>
      </c>
      <c r="H239" s="71">
        <v>1.941860465116279</v>
      </c>
      <c r="I239" s="80">
        <v>131</v>
      </c>
      <c r="J239" s="71">
        <v>0.70129870129870131</v>
      </c>
      <c r="K239" s="249">
        <v>13</v>
      </c>
      <c r="L239" s="71">
        <v>-7.1428571428571397E-2</v>
      </c>
      <c r="M239" s="249">
        <v>1344</v>
      </c>
      <c r="N239" s="71">
        <v>11.923076923076923</v>
      </c>
      <c r="O239" s="80"/>
      <c r="P239" s="71"/>
      <c r="Q239" s="252"/>
      <c r="R239" s="71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  <c r="IV239" s="23"/>
      <c r="IW239" s="23"/>
      <c r="IX239" s="23"/>
      <c r="IY239" s="23"/>
      <c r="IZ239" s="23"/>
      <c r="JA239" s="23"/>
      <c r="JB239" s="23"/>
      <c r="JC239" s="23"/>
      <c r="JD239" s="23"/>
      <c r="JE239" s="23"/>
      <c r="JF239" s="23"/>
      <c r="JG239" s="23"/>
      <c r="JH239" s="23"/>
      <c r="JI239" s="23"/>
      <c r="JJ239" s="23"/>
      <c r="JK239" s="23"/>
      <c r="JL239" s="23"/>
      <c r="JM239" s="23"/>
      <c r="JN239" s="23"/>
      <c r="JO239" s="23"/>
      <c r="JP239" s="23"/>
      <c r="JQ239" s="23"/>
      <c r="JR239" s="23"/>
      <c r="JS239" s="23"/>
      <c r="JT239" s="23"/>
      <c r="JU239" s="23"/>
      <c r="JV239" s="23"/>
      <c r="JW239" s="23"/>
      <c r="JX239" s="23"/>
      <c r="JY239" s="23"/>
      <c r="JZ239" s="23"/>
      <c r="KA239" s="23"/>
      <c r="KB239" s="23"/>
      <c r="KC239" s="23"/>
      <c r="KD239" s="23"/>
      <c r="KE239" s="23"/>
      <c r="KF239" s="23"/>
      <c r="KG239" s="23"/>
      <c r="KH239" s="23"/>
      <c r="KI239" s="23"/>
      <c r="KJ239" s="23"/>
      <c r="KK239" s="23"/>
      <c r="KL239" s="23"/>
      <c r="KM239" s="23"/>
      <c r="KN239" s="23"/>
      <c r="KO239" s="23"/>
      <c r="KP239" s="23"/>
      <c r="KQ239" s="23"/>
      <c r="KR239" s="23"/>
      <c r="KS239" s="23"/>
      <c r="KT239" s="23"/>
      <c r="KU239" s="23"/>
      <c r="KV239" s="23"/>
      <c r="KW239" s="23"/>
      <c r="KX239" s="23"/>
      <c r="KY239" s="23"/>
      <c r="KZ239" s="23"/>
      <c r="LA239" s="23"/>
      <c r="LB239" s="23"/>
      <c r="LC239" s="23"/>
      <c r="LD239" s="23"/>
      <c r="LE239" s="23"/>
      <c r="LF239" s="23"/>
      <c r="LG239" s="23"/>
      <c r="LH239" s="23"/>
      <c r="LI239" s="23"/>
      <c r="LJ239" s="23"/>
      <c r="LK239" s="23"/>
      <c r="LL239" s="23"/>
      <c r="LM239" s="23"/>
      <c r="LN239" s="23"/>
      <c r="LO239" s="23"/>
      <c r="LP239" s="23"/>
      <c r="LQ239" s="23"/>
      <c r="LR239" s="23"/>
      <c r="LS239" s="23"/>
      <c r="LT239" s="23"/>
      <c r="LU239" s="23"/>
      <c r="LV239" s="23"/>
      <c r="LW239" s="23"/>
      <c r="LX239" s="23"/>
      <c r="LY239" s="23"/>
      <c r="LZ239" s="23"/>
      <c r="MA239" s="23"/>
      <c r="MB239" s="23"/>
      <c r="MC239" s="23"/>
      <c r="MD239" s="23"/>
      <c r="ME239" s="23"/>
      <c r="MF239" s="23"/>
      <c r="MG239" s="23"/>
      <c r="MH239" s="23"/>
      <c r="MI239" s="23"/>
      <c r="MJ239" s="23"/>
      <c r="MK239" s="23"/>
      <c r="ML239" s="23"/>
      <c r="MM239" s="23"/>
      <c r="MN239" s="23"/>
      <c r="MO239" s="23"/>
      <c r="MP239" s="23"/>
      <c r="MQ239" s="23"/>
      <c r="MR239" s="23"/>
      <c r="MS239" s="23"/>
      <c r="MT239" s="23"/>
      <c r="MU239" s="23"/>
      <c r="MV239" s="23"/>
      <c r="MW239" s="23"/>
      <c r="MX239" s="23"/>
      <c r="MY239" s="23"/>
      <c r="MZ239" s="23"/>
      <c r="NA239" s="23"/>
      <c r="NB239" s="23"/>
      <c r="NC239" s="23"/>
      <c r="ND239" s="23"/>
      <c r="NE239" s="23"/>
      <c r="NF239" s="23"/>
      <c r="NG239" s="23"/>
      <c r="NH239" s="23"/>
      <c r="NI239" s="23"/>
      <c r="NJ239" s="23"/>
      <c r="NK239" s="23"/>
      <c r="NL239" s="23"/>
      <c r="NM239" s="23"/>
      <c r="NN239" s="23"/>
      <c r="NO239" s="23"/>
      <c r="NP239" s="23"/>
      <c r="NQ239" s="23"/>
      <c r="NR239" s="23"/>
      <c r="NS239" s="23"/>
      <c r="NT239" s="23"/>
      <c r="NU239" s="23"/>
      <c r="NV239" s="23"/>
      <c r="NW239" s="23"/>
      <c r="NX239" s="23"/>
      <c r="NY239" s="23"/>
      <c r="NZ239" s="23"/>
      <c r="OA239" s="23"/>
      <c r="OB239" s="23"/>
      <c r="OC239" s="23"/>
      <c r="OD239" s="23"/>
      <c r="OE239" s="23"/>
      <c r="OF239" s="23"/>
      <c r="OG239" s="23"/>
      <c r="OH239" s="23"/>
      <c r="OI239" s="23"/>
      <c r="OJ239" s="23"/>
      <c r="OK239" s="23"/>
      <c r="OL239" s="23"/>
      <c r="OM239" s="23"/>
      <c r="ON239" s="23"/>
      <c r="OO239" s="23"/>
      <c r="OP239" s="23"/>
      <c r="OQ239" s="23"/>
      <c r="OR239" s="23"/>
      <c r="OS239" s="23"/>
      <c r="OT239" s="23"/>
      <c r="OU239" s="23"/>
      <c r="OV239" s="23"/>
      <c r="OW239" s="23"/>
      <c r="OX239" s="23"/>
      <c r="OY239" s="23"/>
      <c r="OZ239" s="23"/>
      <c r="PA239" s="23"/>
      <c r="PB239" s="23"/>
      <c r="PC239" s="23"/>
      <c r="PD239" s="23"/>
      <c r="PE239" s="23"/>
      <c r="PF239" s="23"/>
      <c r="PG239" s="23"/>
      <c r="PH239" s="23"/>
      <c r="PI239" s="23"/>
      <c r="PJ239" s="23"/>
      <c r="PK239" s="23"/>
      <c r="PL239" s="23"/>
      <c r="PM239" s="23"/>
      <c r="PN239" s="23"/>
      <c r="PO239" s="23"/>
      <c r="PP239" s="23"/>
      <c r="PQ239" s="23"/>
      <c r="PR239" s="23"/>
      <c r="PS239" s="23"/>
      <c r="PT239" s="23"/>
      <c r="PU239" s="23"/>
      <c r="PV239" s="23"/>
      <c r="PW239" s="23"/>
      <c r="PX239" s="23"/>
      <c r="PY239" s="23"/>
      <c r="PZ239" s="23"/>
      <c r="QA239" s="23"/>
      <c r="QB239" s="23"/>
      <c r="QC239" s="23"/>
      <c r="QD239" s="23"/>
      <c r="QE239" s="23"/>
      <c r="QF239" s="23"/>
      <c r="QG239" s="23"/>
      <c r="QH239" s="23"/>
      <c r="QI239" s="23"/>
      <c r="QJ239" s="23"/>
      <c r="QK239" s="23"/>
      <c r="QL239" s="23"/>
      <c r="QM239" s="23"/>
      <c r="QN239" s="23"/>
      <c r="QO239" s="23"/>
      <c r="QP239" s="23"/>
      <c r="QQ239" s="23"/>
      <c r="QR239" s="23"/>
      <c r="QS239" s="23"/>
      <c r="QT239" s="23"/>
      <c r="QU239" s="23"/>
      <c r="QV239" s="23"/>
      <c r="QW239" s="23"/>
      <c r="QX239" s="23"/>
      <c r="QY239" s="23"/>
      <c r="QZ239" s="23"/>
      <c r="RA239" s="23"/>
      <c r="RB239" s="23"/>
      <c r="RC239" s="23"/>
      <c r="RD239" s="23"/>
      <c r="RE239" s="23"/>
      <c r="RF239" s="23"/>
      <c r="RG239" s="23"/>
      <c r="RH239" s="23"/>
      <c r="RI239" s="23"/>
      <c r="RJ239" s="23"/>
      <c r="RK239" s="23"/>
      <c r="RL239" s="23"/>
      <c r="RM239" s="23"/>
      <c r="RN239" s="23"/>
      <c r="RO239" s="23"/>
      <c r="RP239" s="23"/>
      <c r="RQ239" s="23"/>
      <c r="RR239" s="23"/>
      <c r="RS239" s="23"/>
      <c r="RT239" s="23"/>
      <c r="RU239" s="23"/>
      <c r="RV239" s="23"/>
      <c r="RW239" s="23"/>
      <c r="RX239" s="23"/>
      <c r="RY239" s="23"/>
      <c r="RZ239" s="23"/>
      <c r="SA239" s="23"/>
      <c r="SB239" s="23"/>
      <c r="SC239" s="23"/>
      <c r="SD239" s="23"/>
      <c r="SE239" s="23"/>
      <c r="SF239" s="23"/>
      <c r="SG239" s="23"/>
      <c r="SH239" s="23"/>
      <c r="SI239" s="23"/>
      <c r="SJ239" s="23"/>
      <c r="SK239" s="23"/>
      <c r="SL239" s="23"/>
      <c r="SM239" s="23"/>
      <c r="SN239" s="23"/>
      <c r="SO239" s="23"/>
      <c r="SP239" s="23"/>
      <c r="SQ239" s="23"/>
      <c r="SR239" s="23"/>
      <c r="SS239" s="23"/>
      <c r="ST239" s="23"/>
      <c r="SU239" s="23"/>
      <c r="SV239" s="23"/>
      <c r="SW239" s="23"/>
      <c r="SX239" s="23"/>
      <c r="SY239" s="23"/>
      <c r="SZ239" s="23"/>
      <c r="TA239" s="23"/>
      <c r="TB239" s="23"/>
      <c r="TC239" s="23"/>
      <c r="TD239" s="23"/>
      <c r="TE239" s="23"/>
      <c r="TF239" s="23"/>
      <c r="TG239" s="23"/>
      <c r="TH239" s="23"/>
      <c r="TI239" s="23"/>
      <c r="TJ239" s="23"/>
      <c r="TK239" s="23"/>
      <c r="TL239" s="23"/>
      <c r="TM239" s="23"/>
      <c r="TN239" s="23"/>
      <c r="TO239" s="23"/>
      <c r="TP239" s="23"/>
      <c r="TQ239" s="23"/>
      <c r="TR239" s="23"/>
      <c r="TS239" s="23"/>
      <c r="TT239" s="23"/>
      <c r="TU239" s="23"/>
      <c r="TV239" s="23"/>
      <c r="TW239" s="23"/>
      <c r="TX239" s="23"/>
      <c r="TY239" s="23"/>
      <c r="TZ239" s="23"/>
      <c r="UA239" s="23"/>
      <c r="UB239" s="23"/>
      <c r="UC239" s="23"/>
      <c r="UD239" s="23"/>
      <c r="UE239" s="23"/>
      <c r="UF239" s="23"/>
      <c r="UG239" s="23"/>
      <c r="UH239" s="23"/>
      <c r="UI239" s="23"/>
      <c r="UJ239" s="23"/>
      <c r="UK239" s="23"/>
      <c r="UL239" s="23"/>
      <c r="UM239" s="23"/>
      <c r="UN239" s="23"/>
      <c r="UO239" s="23"/>
      <c r="UP239" s="23"/>
      <c r="UQ239" s="23"/>
      <c r="UR239" s="23"/>
      <c r="US239" s="23"/>
      <c r="UT239" s="23"/>
      <c r="UU239" s="23"/>
      <c r="UV239" s="23"/>
      <c r="UW239" s="23"/>
      <c r="UX239" s="23"/>
      <c r="UY239" s="23"/>
      <c r="UZ239" s="23"/>
      <c r="VA239" s="23"/>
      <c r="VB239" s="23"/>
      <c r="VC239" s="23"/>
      <c r="VD239" s="23"/>
      <c r="VE239" s="23"/>
      <c r="VF239" s="23"/>
      <c r="VG239" s="23"/>
      <c r="VH239" s="23"/>
      <c r="VI239" s="23"/>
      <c r="VJ239" s="23"/>
      <c r="VK239" s="23"/>
      <c r="VL239" s="23"/>
      <c r="VM239" s="23"/>
      <c r="VN239" s="23"/>
      <c r="VO239" s="23"/>
      <c r="VP239" s="23"/>
      <c r="VQ239" s="23"/>
      <c r="VR239" s="23"/>
      <c r="VS239" s="23"/>
      <c r="VT239" s="23"/>
      <c r="VU239" s="23"/>
      <c r="VV239" s="23"/>
      <c r="VW239" s="23"/>
      <c r="VX239" s="23"/>
      <c r="VY239" s="23"/>
      <c r="VZ239" s="23"/>
      <c r="WA239" s="23"/>
      <c r="WB239" s="23"/>
      <c r="WC239" s="23"/>
      <c r="WD239" s="23"/>
      <c r="WE239" s="23"/>
      <c r="WF239" s="23"/>
      <c r="WG239" s="23"/>
      <c r="WH239" s="23"/>
      <c r="WI239" s="23"/>
      <c r="WJ239" s="23"/>
      <c r="WK239" s="23"/>
      <c r="WL239" s="23"/>
      <c r="WM239" s="23"/>
      <c r="WN239" s="23"/>
      <c r="WO239" s="23"/>
      <c r="WP239" s="23"/>
      <c r="WQ239" s="23"/>
      <c r="WR239" s="23"/>
      <c r="WS239" s="23"/>
      <c r="WT239" s="23"/>
      <c r="WU239" s="23"/>
      <c r="WV239" s="23"/>
      <c r="WW239" s="23"/>
      <c r="WX239" s="23"/>
      <c r="WY239" s="23"/>
      <c r="WZ239" s="23"/>
      <c r="XA239" s="23"/>
      <c r="XB239" s="23"/>
      <c r="XC239" s="23"/>
      <c r="XD239" s="23"/>
      <c r="XE239" s="23"/>
      <c r="XF239" s="23"/>
      <c r="XG239" s="23"/>
      <c r="XH239" s="23"/>
      <c r="XI239" s="23"/>
      <c r="XJ239" s="23"/>
      <c r="XK239" s="23"/>
      <c r="XL239" s="23"/>
      <c r="XM239" s="23"/>
      <c r="XN239" s="23"/>
      <c r="XO239" s="23"/>
      <c r="XP239" s="23"/>
      <c r="XQ239" s="23"/>
      <c r="XR239" s="23"/>
      <c r="XS239" s="23"/>
      <c r="XT239" s="23"/>
      <c r="XU239" s="23"/>
      <c r="XV239" s="23"/>
      <c r="XW239" s="23"/>
      <c r="XX239" s="23"/>
      <c r="XY239" s="23"/>
      <c r="XZ239" s="23"/>
      <c r="YA239" s="23"/>
      <c r="YB239" s="23"/>
      <c r="YC239" s="23"/>
      <c r="YD239" s="23"/>
      <c r="YE239" s="23"/>
      <c r="YF239" s="23"/>
      <c r="YG239" s="23"/>
      <c r="YH239" s="23"/>
      <c r="YI239" s="23"/>
      <c r="YJ239" s="23"/>
      <c r="YK239" s="23"/>
      <c r="YL239" s="23"/>
      <c r="YM239" s="23"/>
      <c r="YN239" s="23"/>
      <c r="YO239" s="23"/>
      <c r="YP239" s="23"/>
      <c r="YQ239" s="23"/>
      <c r="YR239" s="23"/>
      <c r="YS239" s="23"/>
      <c r="YT239" s="23"/>
      <c r="YU239" s="23"/>
      <c r="YV239" s="23"/>
      <c r="YW239" s="23"/>
      <c r="YX239" s="23"/>
      <c r="YY239" s="23"/>
      <c r="YZ239" s="23"/>
      <c r="ZA239" s="23"/>
      <c r="ZB239" s="23"/>
      <c r="ZC239" s="23"/>
      <c r="ZD239" s="23"/>
      <c r="ZE239" s="23"/>
      <c r="ZF239" s="23"/>
      <c r="ZG239" s="23"/>
      <c r="ZH239" s="23"/>
    </row>
    <row r="240" spans="1:684" s="20" customFormat="1" ht="13.55" customHeight="1">
      <c r="A240" s="587"/>
      <c r="B240" s="260" t="s">
        <v>205</v>
      </c>
      <c r="C240" s="385">
        <v>2017157</v>
      </c>
      <c r="D240" s="234">
        <v>2.2537204373227691</v>
      </c>
      <c r="E240" s="252">
        <v>670</v>
      </c>
      <c r="F240" s="71">
        <v>0.36178861788617889</v>
      </c>
      <c r="G240" s="80">
        <v>247</v>
      </c>
      <c r="H240" s="71">
        <v>0.66891891891891886</v>
      </c>
      <c r="I240" s="80">
        <v>118</v>
      </c>
      <c r="J240" s="71">
        <v>0.96666666666666656</v>
      </c>
      <c r="K240" s="249">
        <v>26</v>
      </c>
      <c r="L240" s="71">
        <v>0.13043478260869557</v>
      </c>
      <c r="M240" s="249">
        <v>1612</v>
      </c>
      <c r="N240" s="71">
        <v>22.705882352941178</v>
      </c>
      <c r="O240" s="80"/>
      <c r="P240" s="71"/>
      <c r="Q240" s="252"/>
      <c r="R240" s="71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  <c r="HS240" s="23"/>
      <c r="HT240" s="23"/>
      <c r="HU240" s="23"/>
      <c r="HV240" s="23"/>
      <c r="HW240" s="23"/>
      <c r="HX240" s="23"/>
      <c r="HY240" s="23"/>
      <c r="HZ240" s="23"/>
      <c r="IA240" s="23"/>
      <c r="IB240" s="23"/>
      <c r="IC240" s="23"/>
      <c r="ID240" s="23"/>
      <c r="IE240" s="23"/>
      <c r="IF240" s="23"/>
      <c r="IG240" s="23"/>
      <c r="IH240" s="23"/>
      <c r="II240" s="23"/>
      <c r="IJ240" s="23"/>
      <c r="IK240" s="23"/>
      <c r="IL240" s="23"/>
      <c r="IM240" s="23"/>
      <c r="IN240" s="23"/>
      <c r="IO240" s="23"/>
      <c r="IP240" s="23"/>
      <c r="IQ240" s="23"/>
      <c r="IR240" s="23"/>
      <c r="IS240" s="23"/>
      <c r="IT240" s="23"/>
      <c r="IU240" s="23"/>
      <c r="IV240" s="23"/>
      <c r="IW240" s="23"/>
      <c r="IX240" s="23"/>
      <c r="IY240" s="23"/>
      <c r="IZ240" s="23"/>
      <c r="JA240" s="23"/>
      <c r="JB240" s="23"/>
      <c r="JC240" s="23"/>
      <c r="JD240" s="23"/>
      <c r="JE240" s="23"/>
      <c r="JF240" s="23"/>
      <c r="JG240" s="23"/>
      <c r="JH240" s="23"/>
      <c r="JI240" s="23"/>
      <c r="JJ240" s="23"/>
      <c r="JK240" s="23"/>
      <c r="JL240" s="23"/>
      <c r="JM240" s="23"/>
      <c r="JN240" s="23"/>
      <c r="JO240" s="23"/>
      <c r="JP240" s="23"/>
      <c r="JQ240" s="23"/>
      <c r="JR240" s="23"/>
      <c r="JS240" s="23"/>
      <c r="JT240" s="23"/>
      <c r="JU240" s="23"/>
      <c r="JV240" s="23"/>
      <c r="JW240" s="23"/>
      <c r="JX240" s="23"/>
      <c r="JY240" s="23"/>
      <c r="JZ240" s="23"/>
      <c r="KA240" s="23"/>
      <c r="KB240" s="23"/>
      <c r="KC240" s="23"/>
      <c r="KD240" s="23"/>
      <c r="KE240" s="23"/>
      <c r="KF240" s="23"/>
      <c r="KG240" s="23"/>
      <c r="KH240" s="23"/>
      <c r="KI240" s="23"/>
      <c r="KJ240" s="23"/>
      <c r="KK240" s="23"/>
      <c r="KL240" s="23"/>
      <c r="KM240" s="23"/>
      <c r="KN240" s="23"/>
      <c r="KO240" s="23"/>
      <c r="KP240" s="23"/>
      <c r="KQ240" s="23"/>
      <c r="KR240" s="23"/>
      <c r="KS240" s="23"/>
      <c r="KT240" s="23"/>
      <c r="KU240" s="23"/>
      <c r="KV240" s="23"/>
      <c r="KW240" s="23"/>
      <c r="KX240" s="23"/>
      <c r="KY240" s="23"/>
      <c r="KZ240" s="23"/>
      <c r="LA240" s="23"/>
      <c r="LB240" s="23"/>
      <c r="LC240" s="23"/>
      <c r="LD240" s="23"/>
      <c r="LE240" s="23"/>
      <c r="LF240" s="23"/>
      <c r="LG240" s="23"/>
      <c r="LH240" s="23"/>
      <c r="LI240" s="23"/>
      <c r="LJ240" s="23"/>
      <c r="LK240" s="23"/>
      <c r="LL240" s="23"/>
      <c r="LM240" s="23"/>
      <c r="LN240" s="23"/>
      <c r="LO240" s="23"/>
      <c r="LP240" s="23"/>
      <c r="LQ240" s="23"/>
      <c r="LR240" s="23"/>
      <c r="LS240" s="23"/>
      <c r="LT240" s="23"/>
      <c r="LU240" s="23"/>
      <c r="LV240" s="23"/>
      <c r="LW240" s="23"/>
      <c r="LX240" s="23"/>
      <c r="LY240" s="23"/>
      <c r="LZ240" s="23"/>
      <c r="MA240" s="23"/>
      <c r="MB240" s="23"/>
      <c r="MC240" s="23"/>
      <c r="MD240" s="23"/>
      <c r="ME240" s="23"/>
      <c r="MF240" s="23"/>
      <c r="MG240" s="23"/>
      <c r="MH240" s="23"/>
      <c r="MI240" s="23"/>
      <c r="MJ240" s="23"/>
      <c r="MK240" s="23"/>
      <c r="ML240" s="23"/>
      <c r="MM240" s="23"/>
      <c r="MN240" s="23"/>
      <c r="MO240" s="23"/>
      <c r="MP240" s="23"/>
      <c r="MQ240" s="23"/>
      <c r="MR240" s="23"/>
      <c r="MS240" s="23"/>
      <c r="MT240" s="23"/>
      <c r="MU240" s="23"/>
      <c r="MV240" s="23"/>
      <c r="MW240" s="23"/>
      <c r="MX240" s="23"/>
      <c r="MY240" s="23"/>
      <c r="MZ240" s="23"/>
      <c r="NA240" s="23"/>
      <c r="NB240" s="23"/>
      <c r="NC240" s="23"/>
      <c r="ND240" s="23"/>
      <c r="NE240" s="23"/>
      <c r="NF240" s="23"/>
      <c r="NG240" s="23"/>
      <c r="NH240" s="23"/>
      <c r="NI240" s="23"/>
      <c r="NJ240" s="23"/>
      <c r="NK240" s="23"/>
      <c r="NL240" s="23"/>
      <c r="NM240" s="23"/>
      <c r="NN240" s="23"/>
      <c r="NO240" s="23"/>
      <c r="NP240" s="23"/>
      <c r="NQ240" s="23"/>
      <c r="NR240" s="23"/>
      <c r="NS240" s="23"/>
      <c r="NT240" s="23"/>
      <c r="NU240" s="23"/>
      <c r="NV240" s="23"/>
      <c r="NW240" s="23"/>
      <c r="NX240" s="23"/>
      <c r="NY240" s="23"/>
      <c r="NZ240" s="23"/>
      <c r="OA240" s="23"/>
      <c r="OB240" s="23"/>
      <c r="OC240" s="23"/>
      <c r="OD240" s="23"/>
      <c r="OE240" s="23"/>
      <c r="OF240" s="23"/>
      <c r="OG240" s="23"/>
      <c r="OH240" s="23"/>
      <c r="OI240" s="23"/>
      <c r="OJ240" s="23"/>
      <c r="OK240" s="23"/>
      <c r="OL240" s="23"/>
      <c r="OM240" s="23"/>
      <c r="ON240" s="23"/>
      <c r="OO240" s="23"/>
      <c r="OP240" s="23"/>
      <c r="OQ240" s="23"/>
      <c r="OR240" s="23"/>
      <c r="OS240" s="23"/>
      <c r="OT240" s="23"/>
      <c r="OU240" s="23"/>
      <c r="OV240" s="23"/>
      <c r="OW240" s="23"/>
      <c r="OX240" s="23"/>
      <c r="OY240" s="23"/>
      <c r="OZ240" s="23"/>
      <c r="PA240" s="23"/>
      <c r="PB240" s="23"/>
      <c r="PC240" s="23"/>
      <c r="PD240" s="23"/>
      <c r="PE240" s="23"/>
      <c r="PF240" s="23"/>
      <c r="PG240" s="23"/>
      <c r="PH240" s="23"/>
      <c r="PI240" s="23"/>
      <c r="PJ240" s="23"/>
      <c r="PK240" s="23"/>
      <c r="PL240" s="23"/>
      <c r="PM240" s="23"/>
      <c r="PN240" s="23"/>
      <c r="PO240" s="23"/>
      <c r="PP240" s="23"/>
      <c r="PQ240" s="23"/>
      <c r="PR240" s="23"/>
      <c r="PS240" s="23"/>
      <c r="PT240" s="23"/>
      <c r="PU240" s="23"/>
      <c r="PV240" s="23"/>
      <c r="PW240" s="23"/>
      <c r="PX240" s="23"/>
      <c r="PY240" s="23"/>
      <c r="PZ240" s="23"/>
      <c r="QA240" s="23"/>
      <c r="QB240" s="23"/>
      <c r="QC240" s="23"/>
      <c r="QD240" s="23"/>
      <c r="QE240" s="23"/>
      <c r="QF240" s="23"/>
      <c r="QG240" s="23"/>
      <c r="QH240" s="23"/>
      <c r="QI240" s="23"/>
      <c r="QJ240" s="23"/>
      <c r="QK240" s="23"/>
      <c r="QL240" s="23"/>
      <c r="QM240" s="23"/>
      <c r="QN240" s="23"/>
      <c r="QO240" s="23"/>
      <c r="QP240" s="23"/>
      <c r="QQ240" s="23"/>
      <c r="QR240" s="23"/>
      <c r="QS240" s="23"/>
      <c r="QT240" s="23"/>
      <c r="QU240" s="23"/>
      <c r="QV240" s="23"/>
      <c r="QW240" s="23"/>
      <c r="QX240" s="23"/>
      <c r="QY240" s="23"/>
      <c r="QZ240" s="23"/>
      <c r="RA240" s="23"/>
      <c r="RB240" s="23"/>
      <c r="RC240" s="23"/>
      <c r="RD240" s="23"/>
      <c r="RE240" s="23"/>
      <c r="RF240" s="23"/>
      <c r="RG240" s="23"/>
      <c r="RH240" s="23"/>
      <c r="RI240" s="23"/>
      <c r="RJ240" s="23"/>
      <c r="RK240" s="23"/>
      <c r="RL240" s="23"/>
      <c r="RM240" s="23"/>
      <c r="RN240" s="23"/>
      <c r="RO240" s="23"/>
      <c r="RP240" s="23"/>
      <c r="RQ240" s="23"/>
      <c r="RR240" s="23"/>
      <c r="RS240" s="23"/>
      <c r="RT240" s="23"/>
      <c r="RU240" s="23"/>
      <c r="RV240" s="23"/>
      <c r="RW240" s="23"/>
      <c r="RX240" s="23"/>
      <c r="RY240" s="23"/>
      <c r="RZ240" s="23"/>
      <c r="SA240" s="23"/>
      <c r="SB240" s="23"/>
      <c r="SC240" s="23"/>
      <c r="SD240" s="23"/>
      <c r="SE240" s="23"/>
      <c r="SF240" s="23"/>
      <c r="SG240" s="23"/>
      <c r="SH240" s="23"/>
      <c r="SI240" s="23"/>
      <c r="SJ240" s="23"/>
      <c r="SK240" s="23"/>
      <c r="SL240" s="23"/>
      <c r="SM240" s="23"/>
      <c r="SN240" s="23"/>
      <c r="SO240" s="23"/>
      <c r="SP240" s="23"/>
      <c r="SQ240" s="23"/>
      <c r="SR240" s="23"/>
      <c r="SS240" s="23"/>
      <c r="ST240" s="23"/>
      <c r="SU240" s="23"/>
      <c r="SV240" s="23"/>
      <c r="SW240" s="23"/>
      <c r="SX240" s="23"/>
      <c r="SY240" s="23"/>
      <c r="SZ240" s="23"/>
      <c r="TA240" s="23"/>
      <c r="TB240" s="23"/>
      <c r="TC240" s="23"/>
      <c r="TD240" s="23"/>
      <c r="TE240" s="23"/>
      <c r="TF240" s="23"/>
      <c r="TG240" s="23"/>
      <c r="TH240" s="23"/>
      <c r="TI240" s="23"/>
      <c r="TJ240" s="23"/>
      <c r="TK240" s="23"/>
      <c r="TL240" s="23"/>
      <c r="TM240" s="23"/>
      <c r="TN240" s="23"/>
      <c r="TO240" s="23"/>
      <c r="TP240" s="23"/>
      <c r="TQ240" s="23"/>
      <c r="TR240" s="23"/>
      <c r="TS240" s="23"/>
      <c r="TT240" s="23"/>
      <c r="TU240" s="23"/>
      <c r="TV240" s="23"/>
      <c r="TW240" s="23"/>
      <c r="TX240" s="23"/>
      <c r="TY240" s="23"/>
      <c r="TZ240" s="23"/>
      <c r="UA240" s="23"/>
      <c r="UB240" s="23"/>
      <c r="UC240" s="23"/>
      <c r="UD240" s="23"/>
      <c r="UE240" s="23"/>
      <c r="UF240" s="23"/>
      <c r="UG240" s="23"/>
      <c r="UH240" s="23"/>
      <c r="UI240" s="23"/>
      <c r="UJ240" s="23"/>
      <c r="UK240" s="23"/>
      <c r="UL240" s="23"/>
      <c r="UM240" s="23"/>
      <c r="UN240" s="23"/>
      <c r="UO240" s="23"/>
      <c r="UP240" s="23"/>
      <c r="UQ240" s="23"/>
      <c r="UR240" s="23"/>
      <c r="US240" s="23"/>
      <c r="UT240" s="23"/>
      <c r="UU240" s="23"/>
      <c r="UV240" s="23"/>
      <c r="UW240" s="23"/>
      <c r="UX240" s="23"/>
      <c r="UY240" s="23"/>
      <c r="UZ240" s="23"/>
      <c r="VA240" s="23"/>
      <c r="VB240" s="23"/>
      <c r="VC240" s="23"/>
      <c r="VD240" s="23"/>
      <c r="VE240" s="23"/>
      <c r="VF240" s="23"/>
      <c r="VG240" s="23"/>
      <c r="VH240" s="23"/>
      <c r="VI240" s="23"/>
      <c r="VJ240" s="23"/>
      <c r="VK240" s="23"/>
      <c r="VL240" s="23"/>
      <c r="VM240" s="23"/>
      <c r="VN240" s="23"/>
      <c r="VO240" s="23"/>
      <c r="VP240" s="23"/>
      <c r="VQ240" s="23"/>
      <c r="VR240" s="23"/>
      <c r="VS240" s="23"/>
      <c r="VT240" s="23"/>
      <c r="VU240" s="23"/>
      <c r="VV240" s="23"/>
      <c r="VW240" s="23"/>
      <c r="VX240" s="23"/>
      <c r="VY240" s="23"/>
      <c r="VZ240" s="23"/>
      <c r="WA240" s="23"/>
      <c r="WB240" s="23"/>
      <c r="WC240" s="23"/>
      <c r="WD240" s="23"/>
      <c r="WE240" s="23"/>
      <c r="WF240" s="23"/>
      <c r="WG240" s="23"/>
      <c r="WH240" s="23"/>
      <c r="WI240" s="23"/>
      <c r="WJ240" s="23"/>
      <c r="WK240" s="23"/>
      <c r="WL240" s="23"/>
      <c r="WM240" s="23"/>
      <c r="WN240" s="23"/>
      <c r="WO240" s="23"/>
      <c r="WP240" s="23"/>
      <c r="WQ240" s="23"/>
      <c r="WR240" s="23"/>
      <c r="WS240" s="23"/>
      <c r="WT240" s="23"/>
      <c r="WU240" s="23"/>
      <c r="WV240" s="23"/>
      <c r="WW240" s="23"/>
      <c r="WX240" s="23"/>
      <c r="WY240" s="23"/>
      <c r="WZ240" s="23"/>
      <c r="XA240" s="23"/>
      <c r="XB240" s="23"/>
      <c r="XC240" s="23"/>
      <c r="XD240" s="23"/>
      <c r="XE240" s="23"/>
      <c r="XF240" s="23"/>
      <c r="XG240" s="23"/>
      <c r="XH240" s="23"/>
      <c r="XI240" s="23"/>
      <c r="XJ240" s="23"/>
      <c r="XK240" s="23"/>
      <c r="XL240" s="23"/>
      <c r="XM240" s="23"/>
      <c r="XN240" s="23"/>
      <c r="XO240" s="23"/>
      <c r="XP240" s="23"/>
      <c r="XQ240" s="23"/>
      <c r="XR240" s="23"/>
      <c r="XS240" s="23"/>
      <c r="XT240" s="23"/>
      <c r="XU240" s="23"/>
      <c r="XV240" s="23"/>
      <c r="XW240" s="23"/>
      <c r="XX240" s="23"/>
      <c r="XY240" s="23"/>
      <c r="XZ240" s="23"/>
      <c r="YA240" s="23"/>
      <c r="YB240" s="23"/>
      <c r="YC240" s="23"/>
      <c r="YD240" s="23"/>
      <c r="YE240" s="23"/>
      <c r="YF240" s="23"/>
      <c r="YG240" s="23"/>
      <c r="YH240" s="23"/>
      <c r="YI240" s="23"/>
      <c r="YJ240" s="23"/>
      <c r="YK240" s="23"/>
      <c r="YL240" s="23"/>
      <c r="YM240" s="23"/>
      <c r="YN240" s="23"/>
      <c r="YO240" s="23"/>
      <c r="YP240" s="23"/>
      <c r="YQ240" s="23"/>
      <c r="YR240" s="23"/>
      <c r="YS240" s="23"/>
      <c r="YT240" s="23"/>
      <c r="YU240" s="23"/>
      <c r="YV240" s="23"/>
      <c r="YW240" s="23"/>
      <c r="YX240" s="23"/>
      <c r="YY240" s="23"/>
      <c r="YZ240" s="23"/>
      <c r="ZA240" s="23"/>
      <c r="ZB240" s="23"/>
      <c r="ZC240" s="23"/>
      <c r="ZD240" s="23"/>
      <c r="ZE240" s="23"/>
      <c r="ZF240" s="23"/>
      <c r="ZG240" s="23"/>
      <c r="ZH240" s="23"/>
    </row>
    <row r="241" spans="1:684" s="20" customFormat="1" ht="13.55" customHeight="1">
      <c r="A241" s="587"/>
      <c r="B241" s="260" t="s">
        <v>21</v>
      </c>
      <c r="C241" s="385">
        <v>2042703</v>
      </c>
      <c r="D241" s="234">
        <v>1.640925427936081</v>
      </c>
      <c r="E241" s="252">
        <v>891</v>
      </c>
      <c r="F241" s="71">
        <v>1.0866510538641685</v>
      </c>
      <c r="G241" s="80">
        <v>356</v>
      </c>
      <c r="H241" s="71">
        <v>0.78</v>
      </c>
      <c r="I241" s="80">
        <v>84</v>
      </c>
      <c r="J241" s="71">
        <v>0.42372881355932202</v>
      </c>
      <c r="K241" s="249">
        <v>62</v>
      </c>
      <c r="L241" s="71">
        <v>0.34782608695652173</v>
      </c>
      <c r="M241" s="249">
        <v>1819</v>
      </c>
      <c r="N241" s="71">
        <v>12.474074074074075</v>
      </c>
      <c r="O241" s="80"/>
      <c r="P241" s="71"/>
      <c r="Q241" s="252"/>
      <c r="R241" s="71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  <c r="HS241" s="23"/>
      <c r="HT241" s="23"/>
      <c r="HU241" s="23"/>
      <c r="HV241" s="23"/>
      <c r="HW241" s="23"/>
      <c r="HX241" s="23"/>
      <c r="HY241" s="23"/>
      <c r="HZ241" s="23"/>
      <c r="IA241" s="23"/>
      <c r="IB241" s="23"/>
      <c r="IC241" s="23"/>
      <c r="ID241" s="23"/>
      <c r="IE241" s="23"/>
      <c r="IF241" s="23"/>
      <c r="IG241" s="23"/>
      <c r="IH241" s="23"/>
      <c r="II241" s="23"/>
      <c r="IJ241" s="23"/>
      <c r="IK241" s="23"/>
      <c r="IL241" s="23"/>
      <c r="IM241" s="23"/>
      <c r="IN241" s="23"/>
      <c r="IO241" s="23"/>
      <c r="IP241" s="23"/>
      <c r="IQ241" s="23"/>
      <c r="IR241" s="23"/>
      <c r="IS241" s="23"/>
      <c r="IT241" s="23"/>
      <c r="IU241" s="23"/>
      <c r="IV241" s="23"/>
      <c r="IW241" s="23"/>
      <c r="IX241" s="23"/>
      <c r="IY241" s="23"/>
      <c r="IZ241" s="23"/>
      <c r="JA241" s="23"/>
      <c r="JB241" s="23"/>
      <c r="JC241" s="23"/>
      <c r="JD241" s="23"/>
      <c r="JE241" s="23"/>
      <c r="JF241" s="23"/>
      <c r="JG241" s="23"/>
      <c r="JH241" s="23"/>
      <c r="JI241" s="23"/>
      <c r="JJ241" s="23"/>
      <c r="JK241" s="23"/>
      <c r="JL241" s="23"/>
      <c r="JM241" s="23"/>
      <c r="JN241" s="23"/>
      <c r="JO241" s="23"/>
      <c r="JP241" s="23"/>
      <c r="JQ241" s="23"/>
      <c r="JR241" s="23"/>
      <c r="JS241" s="23"/>
      <c r="JT241" s="23"/>
      <c r="JU241" s="23"/>
      <c r="JV241" s="23"/>
      <c r="JW241" s="23"/>
      <c r="JX241" s="23"/>
      <c r="JY241" s="23"/>
      <c r="JZ241" s="23"/>
      <c r="KA241" s="23"/>
      <c r="KB241" s="23"/>
      <c r="KC241" s="23"/>
      <c r="KD241" s="23"/>
      <c r="KE241" s="23"/>
      <c r="KF241" s="23"/>
      <c r="KG241" s="23"/>
      <c r="KH241" s="23"/>
      <c r="KI241" s="23"/>
      <c r="KJ241" s="23"/>
      <c r="KK241" s="23"/>
      <c r="KL241" s="23"/>
      <c r="KM241" s="23"/>
      <c r="KN241" s="23"/>
      <c r="KO241" s="23"/>
      <c r="KP241" s="23"/>
      <c r="KQ241" s="23"/>
      <c r="KR241" s="23"/>
      <c r="KS241" s="23"/>
      <c r="KT241" s="23"/>
      <c r="KU241" s="23"/>
      <c r="KV241" s="23"/>
      <c r="KW241" s="23"/>
      <c r="KX241" s="23"/>
      <c r="KY241" s="23"/>
      <c r="KZ241" s="23"/>
      <c r="LA241" s="23"/>
      <c r="LB241" s="23"/>
      <c r="LC241" s="23"/>
      <c r="LD241" s="23"/>
      <c r="LE241" s="23"/>
      <c r="LF241" s="23"/>
      <c r="LG241" s="23"/>
      <c r="LH241" s="23"/>
      <c r="LI241" s="23"/>
      <c r="LJ241" s="23"/>
      <c r="LK241" s="23"/>
      <c r="LL241" s="23"/>
      <c r="LM241" s="23"/>
      <c r="LN241" s="23"/>
      <c r="LO241" s="23"/>
      <c r="LP241" s="23"/>
      <c r="LQ241" s="23"/>
      <c r="LR241" s="23"/>
      <c r="LS241" s="23"/>
      <c r="LT241" s="23"/>
      <c r="LU241" s="23"/>
      <c r="LV241" s="23"/>
      <c r="LW241" s="23"/>
      <c r="LX241" s="23"/>
      <c r="LY241" s="23"/>
      <c r="LZ241" s="23"/>
      <c r="MA241" s="23"/>
      <c r="MB241" s="23"/>
      <c r="MC241" s="23"/>
      <c r="MD241" s="23"/>
      <c r="ME241" s="23"/>
      <c r="MF241" s="23"/>
      <c r="MG241" s="23"/>
      <c r="MH241" s="23"/>
      <c r="MI241" s="23"/>
      <c r="MJ241" s="23"/>
      <c r="MK241" s="23"/>
      <c r="ML241" s="23"/>
      <c r="MM241" s="23"/>
      <c r="MN241" s="23"/>
      <c r="MO241" s="23"/>
      <c r="MP241" s="23"/>
      <c r="MQ241" s="23"/>
      <c r="MR241" s="23"/>
      <c r="MS241" s="23"/>
      <c r="MT241" s="23"/>
      <c r="MU241" s="23"/>
      <c r="MV241" s="23"/>
      <c r="MW241" s="23"/>
      <c r="MX241" s="23"/>
      <c r="MY241" s="23"/>
      <c r="MZ241" s="23"/>
      <c r="NA241" s="23"/>
      <c r="NB241" s="23"/>
      <c r="NC241" s="23"/>
      <c r="ND241" s="23"/>
      <c r="NE241" s="23"/>
      <c r="NF241" s="23"/>
      <c r="NG241" s="23"/>
      <c r="NH241" s="23"/>
      <c r="NI241" s="23"/>
      <c r="NJ241" s="23"/>
      <c r="NK241" s="23"/>
      <c r="NL241" s="23"/>
      <c r="NM241" s="23"/>
      <c r="NN241" s="23"/>
      <c r="NO241" s="23"/>
      <c r="NP241" s="23"/>
      <c r="NQ241" s="23"/>
      <c r="NR241" s="23"/>
      <c r="NS241" s="23"/>
      <c r="NT241" s="23"/>
      <c r="NU241" s="23"/>
      <c r="NV241" s="23"/>
      <c r="NW241" s="23"/>
      <c r="NX241" s="23"/>
      <c r="NY241" s="23"/>
      <c r="NZ241" s="23"/>
      <c r="OA241" s="23"/>
      <c r="OB241" s="23"/>
      <c r="OC241" s="23"/>
      <c r="OD241" s="23"/>
      <c r="OE241" s="23"/>
      <c r="OF241" s="23"/>
      <c r="OG241" s="23"/>
      <c r="OH241" s="23"/>
      <c r="OI241" s="23"/>
      <c r="OJ241" s="23"/>
      <c r="OK241" s="23"/>
      <c r="OL241" s="23"/>
      <c r="OM241" s="23"/>
      <c r="ON241" s="23"/>
      <c r="OO241" s="23"/>
      <c r="OP241" s="23"/>
      <c r="OQ241" s="23"/>
      <c r="OR241" s="23"/>
      <c r="OS241" s="23"/>
      <c r="OT241" s="23"/>
      <c r="OU241" s="23"/>
      <c r="OV241" s="23"/>
      <c r="OW241" s="23"/>
      <c r="OX241" s="23"/>
      <c r="OY241" s="23"/>
      <c r="OZ241" s="23"/>
      <c r="PA241" s="23"/>
      <c r="PB241" s="23"/>
      <c r="PC241" s="23"/>
      <c r="PD241" s="23"/>
      <c r="PE241" s="23"/>
      <c r="PF241" s="23"/>
      <c r="PG241" s="23"/>
      <c r="PH241" s="23"/>
      <c r="PI241" s="23"/>
      <c r="PJ241" s="23"/>
      <c r="PK241" s="23"/>
      <c r="PL241" s="23"/>
      <c r="PM241" s="23"/>
      <c r="PN241" s="23"/>
      <c r="PO241" s="23"/>
      <c r="PP241" s="23"/>
      <c r="PQ241" s="23"/>
      <c r="PR241" s="23"/>
      <c r="PS241" s="23"/>
      <c r="PT241" s="23"/>
      <c r="PU241" s="23"/>
      <c r="PV241" s="23"/>
      <c r="PW241" s="23"/>
      <c r="PX241" s="23"/>
      <c r="PY241" s="23"/>
      <c r="PZ241" s="23"/>
      <c r="QA241" s="23"/>
      <c r="QB241" s="23"/>
      <c r="QC241" s="23"/>
      <c r="QD241" s="23"/>
      <c r="QE241" s="23"/>
      <c r="QF241" s="23"/>
      <c r="QG241" s="23"/>
      <c r="QH241" s="23"/>
      <c r="QI241" s="23"/>
      <c r="QJ241" s="23"/>
      <c r="QK241" s="23"/>
      <c r="QL241" s="23"/>
      <c r="QM241" s="23"/>
      <c r="QN241" s="23"/>
      <c r="QO241" s="23"/>
      <c r="QP241" s="23"/>
      <c r="QQ241" s="23"/>
      <c r="QR241" s="23"/>
      <c r="QS241" s="23"/>
      <c r="QT241" s="23"/>
      <c r="QU241" s="23"/>
      <c r="QV241" s="23"/>
      <c r="QW241" s="23"/>
      <c r="QX241" s="23"/>
      <c r="QY241" s="23"/>
      <c r="QZ241" s="23"/>
      <c r="RA241" s="23"/>
      <c r="RB241" s="23"/>
      <c r="RC241" s="23"/>
      <c r="RD241" s="23"/>
      <c r="RE241" s="23"/>
      <c r="RF241" s="23"/>
      <c r="RG241" s="23"/>
      <c r="RH241" s="23"/>
      <c r="RI241" s="23"/>
      <c r="RJ241" s="23"/>
      <c r="RK241" s="23"/>
      <c r="RL241" s="23"/>
      <c r="RM241" s="23"/>
      <c r="RN241" s="23"/>
      <c r="RO241" s="23"/>
      <c r="RP241" s="23"/>
      <c r="RQ241" s="23"/>
      <c r="RR241" s="23"/>
      <c r="RS241" s="23"/>
      <c r="RT241" s="23"/>
      <c r="RU241" s="23"/>
      <c r="RV241" s="23"/>
      <c r="RW241" s="23"/>
      <c r="RX241" s="23"/>
      <c r="RY241" s="23"/>
      <c r="RZ241" s="23"/>
      <c r="SA241" s="23"/>
      <c r="SB241" s="23"/>
      <c r="SC241" s="23"/>
      <c r="SD241" s="23"/>
      <c r="SE241" s="23"/>
      <c r="SF241" s="23"/>
      <c r="SG241" s="23"/>
      <c r="SH241" s="23"/>
      <c r="SI241" s="23"/>
      <c r="SJ241" s="23"/>
      <c r="SK241" s="23"/>
      <c r="SL241" s="23"/>
      <c r="SM241" s="23"/>
      <c r="SN241" s="23"/>
      <c r="SO241" s="23"/>
      <c r="SP241" s="23"/>
      <c r="SQ241" s="23"/>
      <c r="SR241" s="23"/>
      <c r="SS241" s="23"/>
      <c r="ST241" s="23"/>
      <c r="SU241" s="23"/>
      <c r="SV241" s="23"/>
      <c r="SW241" s="23"/>
      <c r="SX241" s="23"/>
      <c r="SY241" s="23"/>
      <c r="SZ241" s="23"/>
      <c r="TA241" s="23"/>
      <c r="TB241" s="23"/>
      <c r="TC241" s="23"/>
      <c r="TD241" s="23"/>
      <c r="TE241" s="23"/>
      <c r="TF241" s="23"/>
      <c r="TG241" s="23"/>
      <c r="TH241" s="23"/>
      <c r="TI241" s="23"/>
      <c r="TJ241" s="23"/>
      <c r="TK241" s="23"/>
      <c r="TL241" s="23"/>
      <c r="TM241" s="23"/>
      <c r="TN241" s="23"/>
      <c r="TO241" s="23"/>
      <c r="TP241" s="23"/>
      <c r="TQ241" s="23"/>
      <c r="TR241" s="23"/>
      <c r="TS241" s="23"/>
      <c r="TT241" s="23"/>
      <c r="TU241" s="23"/>
      <c r="TV241" s="23"/>
      <c r="TW241" s="23"/>
      <c r="TX241" s="23"/>
      <c r="TY241" s="23"/>
      <c r="TZ241" s="23"/>
      <c r="UA241" s="23"/>
      <c r="UB241" s="23"/>
      <c r="UC241" s="23"/>
      <c r="UD241" s="23"/>
      <c r="UE241" s="23"/>
      <c r="UF241" s="23"/>
      <c r="UG241" s="23"/>
      <c r="UH241" s="23"/>
      <c r="UI241" s="23"/>
      <c r="UJ241" s="23"/>
      <c r="UK241" s="23"/>
      <c r="UL241" s="23"/>
      <c r="UM241" s="23"/>
      <c r="UN241" s="23"/>
      <c r="UO241" s="23"/>
      <c r="UP241" s="23"/>
      <c r="UQ241" s="23"/>
      <c r="UR241" s="23"/>
      <c r="US241" s="23"/>
      <c r="UT241" s="23"/>
      <c r="UU241" s="23"/>
      <c r="UV241" s="23"/>
      <c r="UW241" s="23"/>
      <c r="UX241" s="23"/>
      <c r="UY241" s="23"/>
      <c r="UZ241" s="23"/>
      <c r="VA241" s="23"/>
      <c r="VB241" s="23"/>
      <c r="VC241" s="23"/>
      <c r="VD241" s="23"/>
      <c r="VE241" s="23"/>
      <c r="VF241" s="23"/>
      <c r="VG241" s="23"/>
      <c r="VH241" s="23"/>
      <c r="VI241" s="23"/>
      <c r="VJ241" s="23"/>
      <c r="VK241" s="23"/>
      <c r="VL241" s="23"/>
      <c r="VM241" s="23"/>
      <c r="VN241" s="23"/>
      <c r="VO241" s="23"/>
      <c r="VP241" s="23"/>
      <c r="VQ241" s="23"/>
      <c r="VR241" s="23"/>
      <c r="VS241" s="23"/>
      <c r="VT241" s="23"/>
      <c r="VU241" s="23"/>
      <c r="VV241" s="23"/>
      <c r="VW241" s="23"/>
      <c r="VX241" s="23"/>
      <c r="VY241" s="23"/>
      <c r="VZ241" s="23"/>
      <c r="WA241" s="23"/>
      <c r="WB241" s="23"/>
      <c r="WC241" s="23"/>
      <c r="WD241" s="23"/>
      <c r="WE241" s="23"/>
      <c r="WF241" s="23"/>
      <c r="WG241" s="23"/>
      <c r="WH241" s="23"/>
      <c r="WI241" s="23"/>
      <c r="WJ241" s="23"/>
      <c r="WK241" s="23"/>
      <c r="WL241" s="23"/>
      <c r="WM241" s="23"/>
      <c r="WN241" s="23"/>
      <c r="WO241" s="23"/>
      <c r="WP241" s="23"/>
      <c r="WQ241" s="23"/>
      <c r="WR241" s="23"/>
      <c r="WS241" s="23"/>
      <c r="WT241" s="23"/>
      <c r="WU241" s="23"/>
      <c r="WV241" s="23"/>
      <c r="WW241" s="23"/>
      <c r="WX241" s="23"/>
      <c r="WY241" s="23"/>
      <c r="WZ241" s="23"/>
      <c r="XA241" s="23"/>
      <c r="XB241" s="23"/>
      <c r="XC241" s="23"/>
      <c r="XD241" s="23"/>
      <c r="XE241" s="23"/>
      <c r="XF241" s="23"/>
      <c r="XG241" s="23"/>
      <c r="XH241" s="23"/>
      <c r="XI241" s="23"/>
      <c r="XJ241" s="23"/>
      <c r="XK241" s="23"/>
      <c r="XL241" s="23"/>
      <c r="XM241" s="23"/>
      <c r="XN241" s="23"/>
      <c r="XO241" s="23"/>
      <c r="XP241" s="23"/>
      <c r="XQ241" s="23"/>
      <c r="XR241" s="23"/>
      <c r="XS241" s="23"/>
      <c r="XT241" s="23"/>
      <c r="XU241" s="23"/>
      <c r="XV241" s="23"/>
      <c r="XW241" s="23"/>
      <c r="XX241" s="23"/>
      <c r="XY241" s="23"/>
      <c r="XZ241" s="23"/>
      <c r="YA241" s="23"/>
      <c r="YB241" s="23"/>
      <c r="YC241" s="23"/>
      <c r="YD241" s="23"/>
      <c r="YE241" s="23"/>
      <c r="YF241" s="23"/>
      <c r="YG241" s="23"/>
      <c r="YH241" s="23"/>
      <c r="YI241" s="23"/>
      <c r="YJ241" s="23"/>
      <c r="YK241" s="23"/>
      <c r="YL241" s="23"/>
      <c r="YM241" s="23"/>
      <c r="YN241" s="23"/>
      <c r="YO241" s="23"/>
      <c r="YP241" s="23"/>
      <c r="YQ241" s="23"/>
      <c r="YR241" s="23"/>
      <c r="YS241" s="23"/>
      <c r="YT241" s="23"/>
      <c r="YU241" s="23"/>
      <c r="YV241" s="23"/>
      <c r="YW241" s="23"/>
      <c r="YX241" s="23"/>
      <c r="YY241" s="23"/>
      <c r="YZ241" s="23"/>
      <c r="ZA241" s="23"/>
      <c r="ZB241" s="23"/>
      <c r="ZC241" s="23"/>
      <c r="ZD241" s="23"/>
      <c r="ZE241" s="23"/>
      <c r="ZF241" s="23"/>
      <c r="ZG241" s="23"/>
      <c r="ZH241" s="23"/>
    </row>
    <row r="242" spans="1:684" s="20" customFormat="1" ht="13.55" customHeight="1">
      <c r="A242" s="587"/>
      <c r="B242" s="260" t="s">
        <v>34</v>
      </c>
      <c r="C242" s="385">
        <v>2061646</v>
      </c>
      <c r="D242" s="234">
        <v>0.9796280310457437</v>
      </c>
      <c r="E242" s="252">
        <v>947</v>
      </c>
      <c r="F242" s="71">
        <v>0.65270506108202442</v>
      </c>
      <c r="G242" s="80">
        <v>464</v>
      </c>
      <c r="H242" s="71">
        <v>0.94957983193277307</v>
      </c>
      <c r="I242" s="80">
        <v>87</v>
      </c>
      <c r="J242" s="71">
        <v>1.9</v>
      </c>
      <c r="K242" s="249">
        <v>44</v>
      </c>
      <c r="L242" s="71">
        <v>1.75</v>
      </c>
      <c r="M242" s="249">
        <v>556</v>
      </c>
      <c r="N242" s="71">
        <v>2.3095238095238093</v>
      </c>
      <c r="O242" s="80"/>
      <c r="P242" s="71"/>
      <c r="Q242" s="252"/>
      <c r="R242" s="71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  <c r="HS242" s="23"/>
      <c r="HT242" s="23"/>
      <c r="HU242" s="23"/>
      <c r="HV242" s="23"/>
      <c r="HW242" s="23"/>
      <c r="HX242" s="23"/>
      <c r="HY242" s="23"/>
      <c r="HZ242" s="23"/>
      <c r="IA242" s="23"/>
      <c r="IB242" s="23"/>
      <c r="IC242" s="23"/>
      <c r="ID242" s="23"/>
      <c r="IE242" s="23"/>
      <c r="IF242" s="23"/>
      <c r="IG242" s="23"/>
      <c r="IH242" s="23"/>
      <c r="II242" s="23"/>
      <c r="IJ242" s="23"/>
      <c r="IK242" s="23"/>
      <c r="IL242" s="23"/>
      <c r="IM242" s="23"/>
      <c r="IN242" s="23"/>
      <c r="IO242" s="23"/>
      <c r="IP242" s="23"/>
      <c r="IQ242" s="23"/>
      <c r="IR242" s="23"/>
      <c r="IS242" s="23"/>
      <c r="IT242" s="23"/>
      <c r="IU242" s="23"/>
      <c r="IV242" s="23"/>
      <c r="IW242" s="23"/>
      <c r="IX242" s="23"/>
      <c r="IY242" s="23"/>
      <c r="IZ242" s="23"/>
      <c r="JA242" s="23"/>
      <c r="JB242" s="23"/>
      <c r="JC242" s="23"/>
      <c r="JD242" s="23"/>
      <c r="JE242" s="23"/>
      <c r="JF242" s="23"/>
      <c r="JG242" s="23"/>
      <c r="JH242" s="23"/>
      <c r="JI242" s="23"/>
      <c r="JJ242" s="23"/>
      <c r="JK242" s="23"/>
      <c r="JL242" s="23"/>
      <c r="JM242" s="23"/>
      <c r="JN242" s="23"/>
      <c r="JO242" s="23"/>
      <c r="JP242" s="23"/>
      <c r="JQ242" s="23"/>
      <c r="JR242" s="23"/>
      <c r="JS242" s="23"/>
      <c r="JT242" s="23"/>
      <c r="JU242" s="23"/>
      <c r="JV242" s="23"/>
      <c r="JW242" s="23"/>
      <c r="JX242" s="23"/>
      <c r="JY242" s="23"/>
      <c r="JZ242" s="23"/>
      <c r="KA242" s="23"/>
      <c r="KB242" s="23"/>
      <c r="KC242" s="23"/>
      <c r="KD242" s="23"/>
      <c r="KE242" s="23"/>
      <c r="KF242" s="23"/>
      <c r="KG242" s="23"/>
      <c r="KH242" s="23"/>
      <c r="KI242" s="23"/>
      <c r="KJ242" s="23"/>
      <c r="KK242" s="23"/>
      <c r="KL242" s="23"/>
      <c r="KM242" s="23"/>
      <c r="KN242" s="23"/>
      <c r="KO242" s="23"/>
      <c r="KP242" s="23"/>
      <c r="KQ242" s="23"/>
      <c r="KR242" s="23"/>
      <c r="KS242" s="23"/>
      <c r="KT242" s="23"/>
      <c r="KU242" s="23"/>
      <c r="KV242" s="23"/>
      <c r="KW242" s="23"/>
      <c r="KX242" s="23"/>
      <c r="KY242" s="23"/>
      <c r="KZ242" s="23"/>
      <c r="LA242" s="23"/>
      <c r="LB242" s="23"/>
      <c r="LC242" s="23"/>
      <c r="LD242" s="23"/>
      <c r="LE242" s="23"/>
      <c r="LF242" s="23"/>
      <c r="LG242" s="23"/>
      <c r="LH242" s="23"/>
      <c r="LI242" s="23"/>
      <c r="LJ242" s="23"/>
      <c r="LK242" s="23"/>
      <c r="LL242" s="23"/>
      <c r="LM242" s="23"/>
      <c r="LN242" s="23"/>
      <c r="LO242" s="23"/>
      <c r="LP242" s="23"/>
      <c r="LQ242" s="23"/>
      <c r="LR242" s="23"/>
      <c r="LS242" s="23"/>
      <c r="LT242" s="23"/>
      <c r="LU242" s="23"/>
      <c r="LV242" s="23"/>
      <c r="LW242" s="23"/>
      <c r="LX242" s="23"/>
      <c r="LY242" s="23"/>
      <c r="LZ242" s="23"/>
      <c r="MA242" s="23"/>
      <c r="MB242" s="23"/>
      <c r="MC242" s="23"/>
      <c r="MD242" s="23"/>
      <c r="ME242" s="23"/>
      <c r="MF242" s="23"/>
      <c r="MG242" s="23"/>
      <c r="MH242" s="23"/>
      <c r="MI242" s="23"/>
      <c r="MJ242" s="23"/>
      <c r="MK242" s="23"/>
      <c r="ML242" s="23"/>
      <c r="MM242" s="23"/>
      <c r="MN242" s="23"/>
      <c r="MO242" s="23"/>
      <c r="MP242" s="23"/>
      <c r="MQ242" s="23"/>
      <c r="MR242" s="23"/>
      <c r="MS242" s="23"/>
      <c r="MT242" s="23"/>
      <c r="MU242" s="23"/>
      <c r="MV242" s="23"/>
      <c r="MW242" s="23"/>
      <c r="MX242" s="23"/>
      <c r="MY242" s="23"/>
      <c r="MZ242" s="23"/>
      <c r="NA242" s="23"/>
      <c r="NB242" s="23"/>
      <c r="NC242" s="23"/>
      <c r="ND242" s="23"/>
      <c r="NE242" s="23"/>
      <c r="NF242" s="23"/>
      <c r="NG242" s="23"/>
      <c r="NH242" s="23"/>
      <c r="NI242" s="23"/>
      <c r="NJ242" s="23"/>
      <c r="NK242" s="23"/>
      <c r="NL242" s="23"/>
      <c r="NM242" s="23"/>
      <c r="NN242" s="23"/>
      <c r="NO242" s="23"/>
      <c r="NP242" s="23"/>
      <c r="NQ242" s="23"/>
      <c r="NR242" s="23"/>
      <c r="NS242" s="23"/>
      <c r="NT242" s="23"/>
      <c r="NU242" s="23"/>
      <c r="NV242" s="23"/>
      <c r="NW242" s="23"/>
      <c r="NX242" s="23"/>
      <c r="NY242" s="23"/>
      <c r="NZ242" s="23"/>
      <c r="OA242" s="23"/>
      <c r="OB242" s="23"/>
      <c r="OC242" s="23"/>
      <c r="OD242" s="23"/>
      <c r="OE242" s="23"/>
      <c r="OF242" s="23"/>
      <c r="OG242" s="23"/>
      <c r="OH242" s="23"/>
      <c r="OI242" s="23"/>
      <c r="OJ242" s="23"/>
      <c r="OK242" s="23"/>
      <c r="OL242" s="23"/>
      <c r="OM242" s="23"/>
      <c r="ON242" s="23"/>
      <c r="OO242" s="23"/>
      <c r="OP242" s="23"/>
      <c r="OQ242" s="23"/>
      <c r="OR242" s="23"/>
      <c r="OS242" s="23"/>
      <c r="OT242" s="23"/>
      <c r="OU242" s="23"/>
      <c r="OV242" s="23"/>
      <c r="OW242" s="23"/>
      <c r="OX242" s="23"/>
      <c r="OY242" s="23"/>
      <c r="OZ242" s="23"/>
      <c r="PA242" s="23"/>
      <c r="PB242" s="23"/>
      <c r="PC242" s="23"/>
      <c r="PD242" s="23"/>
      <c r="PE242" s="23"/>
      <c r="PF242" s="23"/>
      <c r="PG242" s="23"/>
      <c r="PH242" s="23"/>
      <c r="PI242" s="23"/>
      <c r="PJ242" s="23"/>
      <c r="PK242" s="23"/>
      <c r="PL242" s="23"/>
      <c r="PM242" s="23"/>
      <c r="PN242" s="23"/>
      <c r="PO242" s="23"/>
      <c r="PP242" s="23"/>
      <c r="PQ242" s="23"/>
      <c r="PR242" s="23"/>
      <c r="PS242" s="23"/>
      <c r="PT242" s="23"/>
      <c r="PU242" s="23"/>
      <c r="PV242" s="23"/>
      <c r="PW242" s="23"/>
      <c r="PX242" s="23"/>
      <c r="PY242" s="23"/>
      <c r="PZ242" s="23"/>
      <c r="QA242" s="23"/>
      <c r="QB242" s="23"/>
      <c r="QC242" s="23"/>
      <c r="QD242" s="23"/>
      <c r="QE242" s="23"/>
      <c r="QF242" s="23"/>
      <c r="QG242" s="23"/>
      <c r="QH242" s="23"/>
      <c r="QI242" s="23"/>
      <c r="QJ242" s="23"/>
      <c r="QK242" s="23"/>
      <c r="QL242" s="23"/>
      <c r="QM242" s="23"/>
      <c r="QN242" s="23"/>
      <c r="QO242" s="23"/>
      <c r="QP242" s="23"/>
      <c r="QQ242" s="23"/>
      <c r="QR242" s="23"/>
      <c r="QS242" s="23"/>
      <c r="QT242" s="23"/>
      <c r="QU242" s="23"/>
      <c r="QV242" s="23"/>
      <c r="QW242" s="23"/>
      <c r="QX242" s="23"/>
      <c r="QY242" s="23"/>
      <c r="QZ242" s="23"/>
      <c r="RA242" s="23"/>
      <c r="RB242" s="23"/>
      <c r="RC242" s="23"/>
      <c r="RD242" s="23"/>
      <c r="RE242" s="23"/>
      <c r="RF242" s="23"/>
      <c r="RG242" s="23"/>
      <c r="RH242" s="23"/>
      <c r="RI242" s="23"/>
      <c r="RJ242" s="23"/>
      <c r="RK242" s="23"/>
      <c r="RL242" s="23"/>
      <c r="RM242" s="23"/>
      <c r="RN242" s="23"/>
      <c r="RO242" s="23"/>
      <c r="RP242" s="23"/>
      <c r="RQ242" s="23"/>
      <c r="RR242" s="23"/>
      <c r="RS242" s="23"/>
      <c r="RT242" s="23"/>
      <c r="RU242" s="23"/>
      <c r="RV242" s="23"/>
      <c r="RW242" s="23"/>
      <c r="RX242" s="23"/>
      <c r="RY242" s="23"/>
      <c r="RZ242" s="23"/>
      <c r="SA242" s="23"/>
      <c r="SB242" s="23"/>
      <c r="SC242" s="23"/>
      <c r="SD242" s="23"/>
      <c r="SE242" s="23"/>
      <c r="SF242" s="23"/>
      <c r="SG242" s="23"/>
      <c r="SH242" s="23"/>
      <c r="SI242" s="23"/>
      <c r="SJ242" s="23"/>
      <c r="SK242" s="23"/>
      <c r="SL242" s="23"/>
      <c r="SM242" s="23"/>
      <c r="SN242" s="23"/>
      <c r="SO242" s="23"/>
      <c r="SP242" s="23"/>
      <c r="SQ242" s="23"/>
      <c r="SR242" s="23"/>
      <c r="SS242" s="23"/>
      <c r="ST242" s="23"/>
      <c r="SU242" s="23"/>
      <c r="SV242" s="23"/>
      <c r="SW242" s="23"/>
      <c r="SX242" s="23"/>
      <c r="SY242" s="23"/>
      <c r="SZ242" s="23"/>
      <c r="TA242" s="23"/>
      <c r="TB242" s="23"/>
      <c r="TC242" s="23"/>
      <c r="TD242" s="23"/>
      <c r="TE242" s="23"/>
      <c r="TF242" s="23"/>
      <c r="TG242" s="23"/>
      <c r="TH242" s="23"/>
      <c r="TI242" s="23"/>
      <c r="TJ242" s="23"/>
      <c r="TK242" s="23"/>
      <c r="TL242" s="23"/>
      <c r="TM242" s="23"/>
      <c r="TN242" s="23"/>
      <c r="TO242" s="23"/>
      <c r="TP242" s="23"/>
      <c r="TQ242" s="23"/>
      <c r="TR242" s="23"/>
      <c r="TS242" s="23"/>
      <c r="TT242" s="23"/>
      <c r="TU242" s="23"/>
      <c r="TV242" s="23"/>
      <c r="TW242" s="23"/>
      <c r="TX242" s="23"/>
      <c r="TY242" s="23"/>
      <c r="TZ242" s="23"/>
      <c r="UA242" s="23"/>
      <c r="UB242" s="23"/>
      <c r="UC242" s="23"/>
      <c r="UD242" s="23"/>
      <c r="UE242" s="23"/>
      <c r="UF242" s="23"/>
      <c r="UG242" s="23"/>
      <c r="UH242" s="23"/>
      <c r="UI242" s="23"/>
      <c r="UJ242" s="23"/>
      <c r="UK242" s="23"/>
      <c r="UL242" s="23"/>
      <c r="UM242" s="23"/>
      <c r="UN242" s="23"/>
      <c r="UO242" s="23"/>
      <c r="UP242" s="23"/>
      <c r="UQ242" s="23"/>
      <c r="UR242" s="23"/>
      <c r="US242" s="23"/>
      <c r="UT242" s="23"/>
      <c r="UU242" s="23"/>
      <c r="UV242" s="23"/>
      <c r="UW242" s="23"/>
      <c r="UX242" s="23"/>
      <c r="UY242" s="23"/>
      <c r="UZ242" s="23"/>
      <c r="VA242" s="23"/>
      <c r="VB242" s="23"/>
      <c r="VC242" s="23"/>
      <c r="VD242" s="23"/>
      <c r="VE242" s="23"/>
      <c r="VF242" s="23"/>
      <c r="VG242" s="23"/>
      <c r="VH242" s="23"/>
      <c r="VI242" s="23"/>
      <c r="VJ242" s="23"/>
      <c r="VK242" s="23"/>
      <c r="VL242" s="23"/>
      <c r="VM242" s="23"/>
      <c r="VN242" s="23"/>
      <c r="VO242" s="23"/>
      <c r="VP242" s="23"/>
      <c r="VQ242" s="23"/>
      <c r="VR242" s="23"/>
      <c r="VS242" s="23"/>
      <c r="VT242" s="23"/>
      <c r="VU242" s="23"/>
      <c r="VV242" s="23"/>
      <c r="VW242" s="23"/>
      <c r="VX242" s="23"/>
      <c r="VY242" s="23"/>
      <c r="VZ242" s="23"/>
      <c r="WA242" s="23"/>
      <c r="WB242" s="23"/>
      <c r="WC242" s="23"/>
      <c r="WD242" s="23"/>
      <c r="WE242" s="23"/>
      <c r="WF242" s="23"/>
      <c r="WG242" s="23"/>
      <c r="WH242" s="23"/>
      <c r="WI242" s="23"/>
      <c r="WJ242" s="23"/>
      <c r="WK242" s="23"/>
      <c r="WL242" s="23"/>
      <c r="WM242" s="23"/>
      <c r="WN242" s="23"/>
      <c r="WO242" s="23"/>
      <c r="WP242" s="23"/>
      <c r="WQ242" s="23"/>
      <c r="WR242" s="23"/>
      <c r="WS242" s="23"/>
      <c r="WT242" s="23"/>
      <c r="WU242" s="23"/>
      <c r="WV242" s="23"/>
      <c r="WW242" s="23"/>
      <c r="WX242" s="23"/>
      <c r="WY242" s="23"/>
      <c r="WZ242" s="23"/>
      <c r="XA242" s="23"/>
      <c r="XB242" s="23"/>
      <c r="XC242" s="23"/>
      <c r="XD242" s="23"/>
      <c r="XE242" s="23"/>
      <c r="XF242" s="23"/>
      <c r="XG242" s="23"/>
      <c r="XH242" s="23"/>
      <c r="XI242" s="23"/>
      <c r="XJ242" s="23"/>
      <c r="XK242" s="23"/>
      <c r="XL242" s="23"/>
      <c r="XM242" s="23"/>
      <c r="XN242" s="23"/>
      <c r="XO242" s="23"/>
      <c r="XP242" s="23"/>
      <c r="XQ242" s="23"/>
      <c r="XR242" s="23"/>
      <c r="XS242" s="23"/>
      <c r="XT242" s="23"/>
      <c r="XU242" s="23"/>
      <c r="XV242" s="23"/>
      <c r="XW242" s="23"/>
      <c r="XX242" s="23"/>
      <c r="XY242" s="23"/>
      <c r="XZ242" s="23"/>
      <c r="YA242" s="23"/>
      <c r="YB242" s="23"/>
      <c r="YC242" s="23"/>
      <c r="YD242" s="23"/>
      <c r="YE242" s="23"/>
      <c r="YF242" s="23"/>
      <c r="YG242" s="23"/>
      <c r="YH242" s="23"/>
      <c r="YI242" s="23"/>
      <c r="YJ242" s="23"/>
      <c r="YK242" s="23"/>
      <c r="YL242" s="23"/>
      <c r="YM242" s="23"/>
      <c r="YN242" s="23"/>
      <c r="YO242" s="23"/>
      <c r="YP242" s="23"/>
      <c r="YQ242" s="23"/>
      <c r="YR242" s="23"/>
      <c r="YS242" s="23"/>
      <c r="YT242" s="23"/>
      <c r="YU242" s="23"/>
      <c r="YV242" s="23"/>
      <c r="YW242" s="23"/>
      <c r="YX242" s="23"/>
      <c r="YY242" s="23"/>
      <c r="YZ242" s="23"/>
      <c r="ZA242" s="23"/>
      <c r="ZB242" s="23"/>
      <c r="ZC242" s="23"/>
      <c r="ZD242" s="23"/>
      <c r="ZE242" s="23"/>
      <c r="ZF242" s="23"/>
      <c r="ZG242" s="23"/>
      <c r="ZH242" s="23"/>
    </row>
    <row r="243" spans="1:684" s="20" customFormat="1" ht="13.55" customHeight="1">
      <c r="A243" s="588"/>
      <c r="B243" s="272" t="s">
        <v>32</v>
      </c>
      <c r="C243" s="390">
        <v>2415767</v>
      </c>
      <c r="D243" s="238">
        <v>0.73379203828490192</v>
      </c>
      <c r="E243" s="270">
        <v>1308</v>
      </c>
      <c r="F243" s="263">
        <v>0.80165289256198347</v>
      </c>
      <c r="G243" s="271">
        <v>352</v>
      </c>
      <c r="H243" s="263">
        <v>0.69230769230769229</v>
      </c>
      <c r="I243" s="271">
        <v>122</v>
      </c>
      <c r="J243" s="263">
        <v>-0.25609756097560976</v>
      </c>
      <c r="K243" s="262">
        <v>28</v>
      </c>
      <c r="L243" s="263">
        <v>3.7037037037036979E-2</v>
      </c>
      <c r="M243" s="262">
        <v>986</v>
      </c>
      <c r="N243" s="263">
        <v>8.7623762376237622</v>
      </c>
      <c r="O243" s="80"/>
      <c r="P243" s="71"/>
      <c r="Q243" s="252"/>
      <c r="R243" s="71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  <c r="HS243" s="23"/>
      <c r="HT243" s="23"/>
      <c r="HU243" s="23"/>
      <c r="HV243" s="23"/>
      <c r="HW243" s="23"/>
      <c r="HX243" s="23"/>
      <c r="HY243" s="23"/>
      <c r="HZ243" s="23"/>
      <c r="IA243" s="23"/>
      <c r="IB243" s="23"/>
      <c r="IC243" s="23"/>
      <c r="ID243" s="23"/>
      <c r="IE243" s="23"/>
      <c r="IF243" s="23"/>
      <c r="IG243" s="23"/>
      <c r="IH243" s="23"/>
      <c r="II243" s="23"/>
      <c r="IJ243" s="23"/>
      <c r="IK243" s="23"/>
      <c r="IL243" s="23"/>
      <c r="IM243" s="23"/>
      <c r="IN243" s="23"/>
      <c r="IO243" s="23"/>
      <c r="IP243" s="23"/>
      <c r="IQ243" s="23"/>
      <c r="IR243" s="23"/>
      <c r="IS243" s="23"/>
      <c r="IT243" s="23"/>
      <c r="IU243" s="23"/>
      <c r="IV243" s="23"/>
      <c r="IW243" s="23"/>
      <c r="IX243" s="23"/>
      <c r="IY243" s="23"/>
      <c r="IZ243" s="23"/>
      <c r="JA243" s="23"/>
      <c r="JB243" s="23"/>
      <c r="JC243" s="23"/>
      <c r="JD243" s="23"/>
      <c r="JE243" s="23"/>
      <c r="JF243" s="23"/>
      <c r="JG243" s="23"/>
      <c r="JH243" s="23"/>
      <c r="JI243" s="23"/>
      <c r="JJ243" s="23"/>
      <c r="JK243" s="23"/>
      <c r="JL243" s="23"/>
      <c r="JM243" s="23"/>
      <c r="JN243" s="23"/>
      <c r="JO243" s="23"/>
      <c r="JP243" s="23"/>
      <c r="JQ243" s="23"/>
      <c r="JR243" s="23"/>
      <c r="JS243" s="23"/>
      <c r="JT243" s="23"/>
      <c r="JU243" s="23"/>
      <c r="JV243" s="23"/>
      <c r="JW243" s="23"/>
      <c r="JX243" s="23"/>
      <c r="JY243" s="23"/>
      <c r="JZ243" s="23"/>
      <c r="KA243" s="23"/>
      <c r="KB243" s="23"/>
      <c r="KC243" s="23"/>
      <c r="KD243" s="23"/>
      <c r="KE243" s="23"/>
      <c r="KF243" s="23"/>
      <c r="KG243" s="23"/>
      <c r="KH243" s="23"/>
      <c r="KI243" s="23"/>
      <c r="KJ243" s="23"/>
      <c r="KK243" s="23"/>
      <c r="KL243" s="23"/>
      <c r="KM243" s="23"/>
      <c r="KN243" s="23"/>
      <c r="KO243" s="23"/>
      <c r="KP243" s="23"/>
      <c r="KQ243" s="23"/>
      <c r="KR243" s="23"/>
      <c r="KS243" s="23"/>
      <c r="KT243" s="23"/>
      <c r="KU243" s="23"/>
      <c r="KV243" s="23"/>
      <c r="KW243" s="23"/>
      <c r="KX243" s="23"/>
      <c r="KY243" s="23"/>
      <c r="KZ243" s="23"/>
      <c r="LA243" s="23"/>
      <c r="LB243" s="23"/>
      <c r="LC243" s="23"/>
      <c r="LD243" s="23"/>
      <c r="LE243" s="23"/>
      <c r="LF243" s="23"/>
      <c r="LG243" s="23"/>
      <c r="LH243" s="23"/>
      <c r="LI243" s="23"/>
      <c r="LJ243" s="23"/>
      <c r="LK243" s="23"/>
      <c r="LL243" s="23"/>
      <c r="LM243" s="23"/>
      <c r="LN243" s="23"/>
      <c r="LO243" s="23"/>
      <c r="LP243" s="23"/>
      <c r="LQ243" s="23"/>
      <c r="LR243" s="23"/>
      <c r="LS243" s="23"/>
      <c r="LT243" s="23"/>
      <c r="LU243" s="23"/>
      <c r="LV243" s="23"/>
      <c r="LW243" s="23"/>
      <c r="LX243" s="23"/>
      <c r="LY243" s="23"/>
      <c r="LZ243" s="23"/>
      <c r="MA243" s="23"/>
      <c r="MB243" s="23"/>
      <c r="MC243" s="23"/>
      <c r="MD243" s="23"/>
      <c r="ME243" s="23"/>
      <c r="MF243" s="23"/>
      <c r="MG243" s="23"/>
      <c r="MH243" s="23"/>
      <c r="MI243" s="23"/>
      <c r="MJ243" s="23"/>
      <c r="MK243" s="23"/>
      <c r="ML243" s="23"/>
      <c r="MM243" s="23"/>
      <c r="MN243" s="23"/>
      <c r="MO243" s="23"/>
      <c r="MP243" s="23"/>
      <c r="MQ243" s="23"/>
      <c r="MR243" s="23"/>
      <c r="MS243" s="23"/>
      <c r="MT243" s="23"/>
      <c r="MU243" s="23"/>
      <c r="MV243" s="23"/>
      <c r="MW243" s="23"/>
      <c r="MX243" s="23"/>
      <c r="MY243" s="23"/>
      <c r="MZ243" s="23"/>
      <c r="NA243" s="23"/>
      <c r="NB243" s="23"/>
      <c r="NC243" s="23"/>
      <c r="ND243" s="23"/>
      <c r="NE243" s="23"/>
      <c r="NF243" s="23"/>
      <c r="NG243" s="23"/>
      <c r="NH243" s="23"/>
      <c r="NI243" s="23"/>
      <c r="NJ243" s="23"/>
      <c r="NK243" s="23"/>
      <c r="NL243" s="23"/>
      <c r="NM243" s="23"/>
      <c r="NN243" s="23"/>
      <c r="NO243" s="23"/>
      <c r="NP243" s="23"/>
      <c r="NQ243" s="23"/>
      <c r="NR243" s="23"/>
      <c r="NS243" s="23"/>
      <c r="NT243" s="23"/>
      <c r="NU243" s="23"/>
      <c r="NV243" s="23"/>
      <c r="NW243" s="23"/>
      <c r="NX243" s="23"/>
      <c r="NY243" s="23"/>
      <c r="NZ243" s="23"/>
      <c r="OA243" s="23"/>
      <c r="OB243" s="23"/>
      <c r="OC243" s="23"/>
      <c r="OD243" s="23"/>
      <c r="OE243" s="23"/>
      <c r="OF243" s="23"/>
      <c r="OG243" s="23"/>
      <c r="OH243" s="23"/>
      <c r="OI243" s="23"/>
      <c r="OJ243" s="23"/>
      <c r="OK243" s="23"/>
      <c r="OL243" s="23"/>
      <c r="OM243" s="23"/>
      <c r="ON243" s="23"/>
      <c r="OO243" s="23"/>
      <c r="OP243" s="23"/>
      <c r="OQ243" s="23"/>
      <c r="OR243" s="23"/>
      <c r="OS243" s="23"/>
      <c r="OT243" s="23"/>
      <c r="OU243" s="23"/>
      <c r="OV243" s="23"/>
      <c r="OW243" s="23"/>
      <c r="OX243" s="23"/>
      <c r="OY243" s="23"/>
      <c r="OZ243" s="23"/>
      <c r="PA243" s="23"/>
      <c r="PB243" s="23"/>
      <c r="PC243" s="23"/>
      <c r="PD243" s="23"/>
      <c r="PE243" s="23"/>
      <c r="PF243" s="23"/>
      <c r="PG243" s="23"/>
      <c r="PH243" s="23"/>
      <c r="PI243" s="23"/>
      <c r="PJ243" s="23"/>
      <c r="PK243" s="23"/>
      <c r="PL243" s="23"/>
      <c r="PM243" s="23"/>
      <c r="PN243" s="23"/>
      <c r="PO243" s="23"/>
      <c r="PP243" s="23"/>
      <c r="PQ243" s="23"/>
      <c r="PR243" s="23"/>
      <c r="PS243" s="23"/>
      <c r="PT243" s="23"/>
      <c r="PU243" s="23"/>
      <c r="PV243" s="23"/>
      <c r="PW243" s="23"/>
      <c r="PX243" s="23"/>
      <c r="PY243" s="23"/>
      <c r="PZ243" s="23"/>
      <c r="QA243" s="23"/>
      <c r="QB243" s="23"/>
      <c r="QC243" s="23"/>
      <c r="QD243" s="23"/>
      <c r="QE243" s="23"/>
      <c r="QF243" s="23"/>
      <c r="QG243" s="23"/>
      <c r="QH243" s="23"/>
      <c r="QI243" s="23"/>
      <c r="QJ243" s="23"/>
      <c r="QK243" s="23"/>
      <c r="QL243" s="23"/>
      <c r="QM243" s="23"/>
      <c r="QN243" s="23"/>
      <c r="QO243" s="23"/>
      <c r="QP243" s="23"/>
      <c r="QQ243" s="23"/>
      <c r="QR243" s="23"/>
      <c r="QS243" s="23"/>
      <c r="QT243" s="23"/>
      <c r="QU243" s="23"/>
      <c r="QV243" s="23"/>
      <c r="QW243" s="23"/>
      <c r="QX243" s="23"/>
      <c r="QY243" s="23"/>
      <c r="QZ243" s="23"/>
      <c r="RA243" s="23"/>
      <c r="RB243" s="23"/>
      <c r="RC243" s="23"/>
      <c r="RD243" s="23"/>
      <c r="RE243" s="23"/>
      <c r="RF243" s="23"/>
      <c r="RG243" s="23"/>
      <c r="RH243" s="23"/>
      <c r="RI243" s="23"/>
      <c r="RJ243" s="23"/>
      <c r="RK243" s="23"/>
      <c r="RL243" s="23"/>
      <c r="RM243" s="23"/>
      <c r="RN243" s="23"/>
      <c r="RO243" s="23"/>
      <c r="RP243" s="23"/>
      <c r="RQ243" s="23"/>
      <c r="RR243" s="23"/>
      <c r="RS243" s="23"/>
      <c r="RT243" s="23"/>
      <c r="RU243" s="23"/>
      <c r="RV243" s="23"/>
      <c r="RW243" s="23"/>
      <c r="RX243" s="23"/>
      <c r="RY243" s="23"/>
      <c r="RZ243" s="23"/>
      <c r="SA243" s="23"/>
      <c r="SB243" s="23"/>
      <c r="SC243" s="23"/>
      <c r="SD243" s="23"/>
      <c r="SE243" s="23"/>
      <c r="SF243" s="23"/>
      <c r="SG243" s="23"/>
      <c r="SH243" s="23"/>
      <c r="SI243" s="23"/>
      <c r="SJ243" s="23"/>
      <c r="SK243" s="23"/>
      <c r="SL243" s="23"/>
      <c r="SM243" s="23"/>
      <c r="SN243" s="23"/>
      <c r="SO243" s="23"/>
      <c r="SP243" s="23"/>
      <c r="SQ243" s="23"/>
      <c r="SR243" s="23"/>
      <c r="SS243" s="23"/>
      <c r="ST243" s="23"/>
      <c r="SU243" s="23"/>
      <c r="SV243" s="23"/>
      <c r="SW243" s="23"/>
      <c r="SX243" s="23"/>
      <c r="SY243" s="23"/>
      <c r="SZ243" s="23"/>
      <c r="TA243" s="23"/>
      <c r="TB243" s="23"/>
      <c r="TC243" s="23"/>
      <c r="TD243" s="23"/>
      <c r="TE243" s="23"/>
      <c r="TF243" s="23"/>
      <c r="TG243" s="23"/>
      <c r="TH243" s="23"/>
      <c r="TI243" s="23"/>
      <c r="TJ243" s="23"/>
      <c r="TK243" s="23"/>
      <c r="TL243" s="23"/>
      <c r="TM243" s="23"/>
      <c r="TN243" s="23"/>
      <c r="TO243" s="23"/>
      <c r="TP243" s="23"/>
      <c r="TQ243" s="23"/>
      <c r="TR243" s="23"/>
      <c r="TS243" s="23"/>
      <c r="TT243" s="23"/>
      <c r="TU243" s="23"/>
      <c r="TV243" s="23"/>
      <c r="TW243" s="23"/>
      <c r="TX243" s="23"/>
      <c r="TY243" s="23"/>
      <c r="TZ243" s="23"/>
      <c r="UA243" s="23"/>
      <c r="UB243" s="23"/>
      <c r="UC243" s="23"/>
      <c r="UD243" s="23"/>
      <c r="UE243" s="23"/>
      <c r="UF243" s="23"/>
      <c r="UG243" s="23"/>
      <c r="UH243" s="23"/>
      <c r="UI243" s="23"/>
      <c r="UJ243" s="23"/>
      <c r="UK243" s="23"/>
      <c r="UL243" s="23"/>
      <c r="UM243" s="23"/>
      <c r="UN243" s="23"/>
      <c r="UO243" s="23"/>
      <c r="UP243" s="23"/>
      <c r="UQ243" s="23"/>
      <c r="UR243" s="23"/>
      <c r="US243" s="23"/>
      <c r="UT243" s="23"/>
      <c r="UU243" s="23"/>
      <c r="UV243" s="23"/>
      <c r="UW243" s="23"/>
      <c r="UX243" s="23"/>
      <c r="UY243" s="23"/>
      <c r="UZ243" s="23"/>
      <c r="VA243" s="23"/>
      <c r="VB243" s="23"/>
      <c r="VC243" s="23"/>
      <c r="VD243" s="23"/>
      <c r="VE243" s="23"/>
      <c r="VF243" s="23"/>
      <c r="VG243" s="23"/>
      <c r="VH243" s="23"/>
      <c r="VI243" s="23"/>
      <c r="VJ243" s="23"/>
      <c r="VK243" s="23"/>
      <c r="VL243" s="23"/>
      <c r="VM243" s="23"/>
      <c r="VN243" s="23"/>
      <c r="VO243" s="23"/>
      <c r="VP243" s="23"/>
      <c r="VQ243" s="23"/>
      <c r="VR243" s="23"/>
      <c r="VS243" s="23"/>
      <c r="VT243" s="23"/>
      <c r="VU243" s="23"/>
      <c r="VV243" s="23"/>
      <c r="VW243" s="23"/>
      <c r="VX243" s="23"/>
      <c r="VY243" s="23"/>
      <c r="VZ243" s="23"/>
      <c r="WA243" s="23"/>
      <c r="WB243" s="23"/>
      <c r="WC243" s="23"/>
      <c r="WD243" s="23"/>
      <c r="WE243" s="23"/>
      <c r="WF243" s="23"/>
      <c r="WG243" s="23"/>
      <c r="WH243" s="23"/>
      <c r="WI243" s="23"/>
      <c r="WJ243" s="23"/>
      <c r="WK243" s="23"/>
      <c r="WL243" s="23"/>
      <c r="WM243" s="23"/>
      <c r="WN243" s="23"/>
      <c r="WO243" s="23"/>
      <c r="WP243" s="23"/>
      <c r="WQ243" s="23"/>
      <c r="WR243" s="23"/>
      <c r="WS243" s="23"/>
      <c r="WT243" s="23"/>
      <c r="WU243" s="23"/>
      <c r="WV243" s="23"/>
      <c r="WW243" s="23"/>
      <c r="WX243" s="23"/>
      <c r="WY243" s="23"/>
      <c r="WZ243" s="23"/>
      <c r="XA243" s="23"/>
      <c r="XB243" s="23"/>
      <c r="XC243" s="23"/>
      <c r="XD243" s="23"/>
      <c r="XE243" s="23"/>
      <c r="XF243" s="23"/>
      <c r="XG243" s="23"/>
      <c r="XH243" s="23"/>
      <c r="XI243" s="23"/>
      <c r="XJ243" s="23"/>
      <c r="XK243" s="23"/>
      <c r="XL243" s="23"/>
      <c r="XM243" s="23"/>
      <c r="XN243" s="23"/>
      <c r="XO243" s="23"/>
      <c r="XP243" s="23"/>
      <c r="XQ243" s="23"/>
      <c r="XR243" s="23"/>
      <c r="XS243" s="23"/>
      <c r="XT243" s="23"/>
      <c r="XU243" s="23"/>
      <c r="XV243" s="23"/>
      <c r="XW243" s="23"/>
      <c r="XX243" s="23"/>
      <c r="XY243" s="23"/>
      <c r="XZ243" s="23"/>
      <c r="YA243" s="23"/>
      <c r="YB243" s="23"/>
      <c r="YC243" s="23"/>
      <c r="YD243" s="23"/>
      <c r="YE243" s="23"/>
      <c r="YF243" s="23"/>
      <c r="YG243" s="23"/>
      <c r="YH243" s="23"/>
      <c r="YI243" s="23"/>
      <c r="YJ243" s="23"/>
      <c r="YK243" s="23"/>
      <c r="YL243" s="23"/>
      <c r="YM243" s="23"/>
      <c r="YN243" s="23"/>
      <c r="YO243" s="23"/>
      <c r="YP243" s="23"/>
      <c r="YQ243" s="23"/>
      <c r="YR243" s="23"/>
      <c r="YS243" s="23"/>
      <c r="YT243" s="23"/>
      <c r="YU243" s="23"/>
      <c r="YV243" s="23"/>
      <c r="YW243" s="23"/>
      <c r="YX243" s="23"/>
      <c r="YY243" s="23"/>
      <c r="YZ243" s="23"/>
      <c r="ZA243" s="23"/>
      <c r="ZB243" s="23"/>
      <c r="ZC243" s="23"/>
      <c r="ZD243" s="23"/>
      <c r="ZE243" s="23"/>
      <c r="ZF243" s="23"/>
      <c r="ZG243" s="23"/>
      <c r="ZH243" s="23"/>
    </row>
    <row r="244" spans="1:684" s="20" customFormat="1" ht="13.55" customHeight="1">
      <c r="A244" s="586" t="s">
        <v>438</v>
      </c>
      <c r="B244" s="67" t="s">
        <v>25</v>
      </c>
      <c r="C244" s="68">
        <v>2770866</v>
      </c>
      <c r="D244" s="69">
        <v>0.5546461255682924</v>
      </c>
      <c r="E244" s="73">
        <v>1662</v>
      </c>
      <c r="F244" s="69">
        <v>0.68389057750759874</v>
      </c>
      <c r="G244" s="72">
        <v>303</v>
      </c>
      <c r="H244" s="69">
        <v>0.60317460317460325</v>
      </c>
      <c r="I244" s="72">
        <v>97</v>
      </c>
      <c r="J244" s="69">
        <v>-8.4905660377358472E-2</v>
      </c>
      <c r="K244" s="70">
        <v>33</v>
      </c>
      <c r="L244" s="69">
        <v>1.2000000000000002</v>
      </c>
      <c r="M244" s="540">
        <v>608</v>
      </c>
      <c r="N244" s="543">
        <f>M244/M232-1</f>
        <v>3.3120567375886525</v>
      </c>
      <c r="O244" s="80"/>
      <c r="P244" s="71"/>
      <c r="Q244" s="252"/>
      <c r="R244" s="71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  <c r="HS244" s="23"/>
      <c r="HT244" s="23"/>
      <c r="HU244" s="23"/>
      <c r="HV244" s="23"/>
      <c r="HW244" s="23"/>
      <c r="HX244" s="23"/>
      <c r="HY244" s="23"/>
      <c r="HZ244" s="23"/>
      <c r="IA244" s="23"/>
      <c r="IB244" s="23"/>
      <c r="IC244" s="23"/>
      <c r="ID244" s="23"/>
      <c r="IE244" s="23"/>
      <c r="IF244" s="23"/>
      <c r="IG244" s="23"/>
      <c r="IH244" s="23"/>
      <c r="II244" s="23"/>
      <c r="IJ244" s="23"/>
      <c r="IK244" s="23"/>
      <c r="IL244" s="23"/>
      <c r="IM244" s="23"/>
      <c r="IN244" s="23"/>
      <c r="IO244" s="23"/>
      <c r="IP244" s="23"/>
      <c r="IQ244" s="23"/>
      <c r="IR244" s="23"/>
      <c r="IS244" s="23"/>
      <c r="IT244" s="23"/>
      <c r="IU244" s="23"/>
      <c r="IV244" s="23"/>
      <c r="IW244" s="23"/>
      <c r="IX244" s="23"/>
      <c r="IY244" s="23"/>
      <c r="IZ244" s="23"/>
      <c r="JA244" s="23"/>
      <c r="JB244" s="23"/>
      <c r="JC244" s="23"/>
      <c r="JD244" s="23"/>
      <c r="JE244" s="23"/>
      <c r="JF244" s="23"/>
      <c r="JG244" s="23"/>
      <c r="JH244" s="23"/>
      <c r="JI244" s="23"/>
      <c r="JJ244" s="23"/>
      <c r="JK244" s="23"/>
      <c r="JL244" s="23"/>
      <c r="JM244" s="23"/>
      <c r="JN244" s="23"/>
      <c r="JO244" s="23"/>
      <c r="JP244" s="23"/>
      <c r="JQ244" s="23"/>
      <c r="JR244" s="23"/>
      <c r="JS244" s="23"/>
      <c r="JT244" s="23"/>
      <c r="JU244" s="23"/>
      <c r="JV244" s="23"/>
      <c r="JW244" s="23"/>
      <c r="JX244" s="23"/>
      <c r="JY244" s="23"/>
      <c r="JZ244" s="23"/>
      <c r="KA244" s="23"/>
      <c r="KB244" s="23"/>
      <c r="KC244" s="23"/>
      <c r="KD244" s="23"/>
      <c r="KE244" s="23"/>
      <c r="KF244" s="23"/>
      <c r="KG244" s="23"/>
      <c r="KH244" s="23"/>
      <c r="KI244" s="23"/>
      <c r="KJ244" s="23"/>
      <c r="KK244" s="23"/>
      <c r="KL244" s="23"/>
      <c r="KM244" s="23"/>
      <c r="KN244" s="23"/>
      <c r="KO244" s="23"/>
      <c r="KP244" s="23"/>
      <c r="KQ244" s="23"/>
      <c r="KR244" s="23"/>
      <c r="KS244" s="23"/>
      <c r="KT244" s="23"/>
      <c r="KU244" s="23"/>
      <c r="KV244" s="23"/>
      <c r="KW244" s="23"/>
      <c r="KX244" s="23"/>
      <c r="KY244" s="23"/>
      <c r="KZ244" s="23"/>
      <c r="LA244" s="23"/>
      <c r="LB244" s="23"/>
      <c r="LC244" s="23"/>
      <c r="LD244" s="23"/>
      <c r="LE244" s="23"/>
      <c r="LF244" s="23"/>
      <c r="LG244" s="23"/>
      <c r="LH244" s="23"/>
      <c r="LI244" s="23"/>
      <c r="LJ244" s="23"/>
      <c r="LK244" s="23"/>
      <c r="LL244" s="23"/>
      <c r="LM244" s="23"/>
      <c r="LN244" s="23"/>
      <c r="LO244" s="23"/>
      <c r="LP244" s="23"/>
      <c r="LQ244" s="23"/>
      <c r="LR244" s="23"/>
      <c r="LS244" s="23"/>
      <c r="LT244" s="23"/>
      <c r="LU244" s="23"/>
      <c r="LV244" s="23"/>
      <c r="LW244" s="23"/>
      <c r="LX244" s="23"/>
      <c r="LY244" s="23"/>
      <c r="LZ244" s="23"/>
      <c r="MA244" s="23"/>
      <c r="MB244" s="23"/>
      <c r="MC244" s="23"/>
      <c r="MD244" s="23"/>
      <c r="ME244" s="23"/>
      <c r="MF244" s="23"/>
      <c r="MG244" s="23"/>
      <c r="MH244" s="23"/>
      <c r="MI244" s="23"/>
      <c r="MJ244" s="23"/>
      <c r="MK244" s="23"/>
      <c r="ML244" s="23"/>
      <c r="MM244" s="23"/>
      <c r="MN244" s="23"/>
      <c r="MO244" s="23"/>
      <c r="MP244" s="23"/>
      <c r="MQ244" s="23"/>
      <c r="MR244" s="23"/>
      <c r="MS244" s="23"/>
      <c r="MT244" s="23"/>
      <c r="MU244" s="23"/>
      <c r="MV244" s="23"/>
      <c r="MW244" s="23"/>
      <c r="MX244" s="23"/>
      <c r="MY244" s="23"/>
      <c r="MZ244" s="23"/>
      <c r="NA244" s="23"/>
      <c r="NB244" s="23"/>
      <c r="NC244" s="23"/>
      <c r="ND244" s="23"/>
      <c r="NE244" s="23"/>
      <c r="NF244" s="23"/>
      <c r="NG244" s="23"/>
      <c r="NH244" s="23"/>
      <c r="NI244" s="23"/>
      <c r="NJ244" s="23"/>
      <c r="NK244" s="23"/>
      <c r="NL244" s="23"/>
      <c r="NM244" s="23"/>
      <c r="NN244" s="23"/>
      <c r="NO244" s="23"/>
      <c r="NP244" s="23"/>
      <c r="NQ244" s="23"/>
      <c r="NR244" s="23"/>
      <c r="NS244" s="23"/>
      <c r="NT244" s="23"/>
      <c r="NU244" s="23"/>
      <c r="NV244" s="23"/>
      <c r="NW244" s="23"/>
      <c r="NX244" s="23"/>
      <c r="NY244" s="23"/>
      <c r="NZ244" s="23"/>
      <c r="OA244" s="23"/>
      <c r="OB244" s="23"/>
      <c r="OC244" s="23"/>
      <c r="OD244" s="23"/>
      <c r="OE244" s="23"/>
      <c r="OF244" s="23"/>
      <c r="OG244" s="23"/>
      <c r="OH244" s="23"/>
      <c r="OI244" s="23"/>
      <c r="OJ244" s="23"/>
      <c r="OK244" s="23"/>
      <c r="OL244" s="23"/>
      <c r="OM244" s="23"/>
      <c r="ON244" s="23"/>
      <c r="OO244" s="23"/>
      <c r="OP244" s="23"/>
      <c r="OQ244" s="23"/>
      <c r="OR244" s="23"/>
      <c r="OS244" s="23"/>
      <c r="OT244" s="23"/>
      <c r="OU244" s="23"/>
      <c r="OV244" s="23"/>
      <c r="OW244" s="23"/>
      <c r="OX244" s="23"/>
      <c r="OY244" s="23"/>
      <c r="OZ244" s="23"/>
      <c r="PA244" s="23"/>
      <c r="PB244" s="23"/>
      <c r="PC244" s="23"/>
      <c r="PD244" s="23"/>
      <c r="PE244" s="23"/>
      <c r="PF244" s="23"/>
      <c r="PG244" s="23"/>
      <c r="PH244" s="23"/>
      <c r="PI244" s="23"/>
      <c r="PJ244" s="23"/>
      <c r="PK244" s="23"/>
      <c r="PL244" s="23"/>
      <c r="PM244" s="23"/>
      <c r="PN244" s="23"/>
      <c r="PO244" s="23"/>
      <c r="PP244" s="23"/>
      <c r="PQ244" s="23"/>
      <c r="PR244" s="23"/>
      <c r="PS244" s="23"/>
      <c r="PT244" s="23"/>
      <c r="PU244" s="23"/>
      <c r="PV244" s="23"/>
      <c r="PW244" s="23"/>
      <c r="PX244" s="23"/>
      <c r="PY244" s="23"/>
      <c r="PZ244" s="23"/>
      <c r="QA244" s="23"/>
      <c r="QB244" s="23"/>
      <c r="QC244" s="23"/>
      <c r="QD244" s="23"/>
      <c r="QE244" s="23"/>
      <c r="QF244" s="23"/>
      <c r="QG244" s="23"/>
      <c r="QH244" s="23"/>
      <c r="QI244" s="23"/>
      <c r="QJ244" s="23"/>
      <c r="QK244" s="23"/>
      <c r="QL244" s="23"/>
      <c r="QM244" s="23"/>
      <c r="QN244" s="23"/>
      <c r="QO244" s="23"/>
      <c r="QP244" s="23"/>
      <c r="QQ244" s="23"/>
      <c r="QR244" s="23"/>
      <c r="QS244" s="23"/>
      <c r="QT244" s="23"/>
      <c r="QU244" s="23"/>
      <c r="QV244" s="23"/>
      <c r="QW244" s="23"/>
      <c r="QX244" s="23"/>
      <c r="QY244" s="23"/>
      <c r="QZ244" s="23"/>
      <c r="RA244" s="23"/>
      <c r="RB244" s="23"/>
      <c r="RC244" s="23"/>
      <c r="RD244" s="23"/>
      <c r="RE244" s="23"/>
      <c r="RF244" s="23"/>
      <c r="RG244" s="23"/>
      <c r="RH244" s="23"/>
      <c r="RI244" s="23"/>
      <c r="RJ244" s="23"/>
      <c r="RK244" s="23"/>
      <c r="RL244" s="23"/>
      <c r="RM244" s="23"/>
      <c r="RN244" s="23"/>
      <c r="RO244" s="23"/>
      <c r="RP244" s="23"/>
      <c r="RQ244" s="23"/>
      <c r="RR244" s="23"/>
      <c r="RS244" s="23"/>
      <c r="RT244" s="23"/>
      <c r="RU244" s="23"/>
      <c r="RV244" s="23"/>
      <c r="RW244" s="23"/>
      <c r="RX244" s="23"/>
      <c r="RY244" s="23"/>
      <c r="RZ244" s="23"/>
      <c r="SA244" s="23"/>
      <c r="SB244" s="23"/>
      <c r="SC244" s="23"/>
      <c r="SD244" s="23"/>
      <c r="SE244" s="23"/>
      <c r="SF244" s="23"/>
      <c r="SG244" s="23"/>
      <c r="SH244" s="23"/>
      <c r="SI244" s="23"/>
      <c r="SJ244" s="23"/>
      <c r="SK244" s="23"/>
      <c r="SL244" s="23"/>
      <c r="SM244" s="23"/>
      <c r="SN244" s="23"/>
      <c r="SO244" s="23"/>
      <c r="SP244" s="23"/>
      <c r="SQ244" s="23"/>
      <c r="SR244" s="23"/>
      <c r="SS244" s="23"/>
      <c r="ST244" s="23"/>
      <c r="SU244" s="23"/>
      <c r="SV244" s="23"/>
      <c r="SW244" s="23"/>
      <c r="SX244" s="23"/>
      <c r="SY244" s="23"/>
      <c r="SZ244" s="23"/>
      <c r="TA244" s="23"/>
      <c r="TB244" s="23"/>
      <c r="TC244" s="23"/>
      <c r="TD244" s="23"/>
      <c r="TE244" s="23"/>
      <c r="TF244" s="23"/>
      <c r="TG244" s="23"/>
      <c r="TH244" s="23"/>
      <c r="TI244" s="23"/>
      <c r="TJ244" s="23"/>
      <c r="TK244" s="23"/>
      <c r="TL244" s="23"/>
      <c r="TM244" s="23"/>
      <c r="TN244" s="23"/>
      <c r="TO244" s="23"/>
      <c r="TP244" s="23"/>
      <c r="TQ244" s="23"/>
      <c r="TR244" s="23"/>
      <c r="TS244" s="23"/>
      <c r="TT244" s="23"/>
      <c r="TU244" s="23"/>
      <c r="TV244" s="23"/>
      <c r="TW244" s="23"/>
      <c r="TX244" s="23"/>
      <c r="TY244" s="23"/>
      <c r="TZ244" s="23"/>
      <c r="UA244" s="23"/>
      <c r="UB244" s="23"/>
      <c r="UC244" s="23"/>
      <c r="UD244" s="23"/>
      <c r="UE244" s="23"/>
      <c r="UF244" s="23"/>
      <c r="UG244" s="23"/>
      <c r="UH244" s="23"/>
      <c r="UI244" s="23"/>
      <c r="UJ244" s="23"/>
      <c r="UK244" s="23"/>
      <c r="UL244" s="23"/>
      <c r="UM244" s="23"/>
      <c r="UN244" s="23"/>
      <c r="UO244" s="23"/>
      <c r="UP244" s="23"/>
      <c r="UQ244" s="23"/>
      <c r="UR244" s="23"/>
      <c r="US244" s="23"/>
      <c r="UT244" s="23"/>
      <c r="UU244" s="23"/>
      <c r="UV244" s="23"/>
      <c r="UW244" s="23"/>
      <c r="UX244" s="23"/>
      <c r="UY244" s="23"/>
      <c r="UZ244" s="23"/>
      <c r="VA244" s="23"/>
      <c r="VB244" s="23"/>
      <c r="VC244" s="23"/>
      <c r="VD244" s="23"/>
      <c r="VE244" s="23"/>
      <c r="VF244" s="23"/>
      <c r="VG244" s="23"/>
      <c r="VH244" s="23"/>
      <c r="VI244" s="23"/>
      <c r="VJ244" s="23"/>
      <c r="VK244" s="23"/>
      <c r="VL244" s="23"/>
      <c r="VM244" s="23"/>
      <c r="VN244" s="23"/>
      <c r="VO244" s="23"/>
      <c r="VP244" s="23"/>
      <c r="VQ244" s="23"/>
      <c r="VR244" s="23"/>
      <c r="VS244" s="23"/>
      <c r="VT244" s="23"/>
      <c r="VU244" s="23"/>
      <c r="VV244" s="23"/>
      <c r="VW244" s="23"/>
      <c r="VX244" s="23"/>
      <c r="VY244" s="23"/>
      <c r="VZ244" s="23"/>
      <c r="WA244" s="23"/>
      <c r="WB244" s="23"/>
      <c r="WC244" s="23"/>
      <c r="WD244" s="23"/>
      <c r="WE244" s="23"/>
      <c r="WF244" s="23"/>
      <c r="WG244" s="23"/>
      <c r="WH244" s="23"/>
      <c r="WI244" s="23"/>
      <c r="WJ244" s="23"/>
      <c r="WK244" s="23"/>
      <c r="WL244" s="23"/>
      <c r="WM244" s="23"/>
      <c r="WN244" s="23"/>
      <c r="WO244" s="23"/>
      <c r="WP244" s="23"/>
      <c r="WQ244" s="23"/>
      <c r="WR244" s="23"/>
      <c r="WS244" s="23"/>
      <c r="WT244" s="23"/>
      <c r="WU244" s="23"/>
      <c r="WV244" s="23"/>
      <c r="WW244" s="23"/>
      <c r="WX244" s="23"/>
      <c r="WY244" s="23"/>
      <c r="WZ244" s="23"/>
      <c r="XA244" s="23"/>
      <c r="XB244" s="23"/>
      <c r="XC244" s="23"/>
      <c r="XD244" s="23"/>
      <c r="XE244" s="23"/>
      <c r="XF244" s="23"/>
      <c r="XG244" s="23"/>
      <c r="XH244" s="23"/>
      <c r="XI244" s="23"/>
      <c r="XJ244" s="23"/>
      <c r="XK244" s="23"/>
      <c r="XL244" s="23"/>
      <c r="XM244" s="23"/>
      <c r="XN244" s="23"/>
      <c r="XO244" s="23"/>
      <c r="XP244" s="23"/>
      <c r="XQ244" s="23"/>
      <c r="XR244" s="23"/>
      <c r="XS244" s="23"/>
      <c r="XT244" s="23"/>
      <c r="XU244" s="23"/>
      <c r="XV244" s="23"/>
      <c r="XW244" s="23"/>
      <c r="XX244" s="23"/>
      <c r="XY244" s="23"/>
      <c r="XZ244" s="23"/>
      <c r="YA244" s="23"/>
      <c r="YB244" s="23"/>
      <c r="YC244" s="23"/>
      <c r="YD244" s="23"/>
      <c r="YE244" s="23"/>
      <c r="YF244" s="23"/>
      <c r="YG244" s="23"/>
      <c r="YH244" s="23"/>
      <c r="YI244" s="23"/>
      <c r="YJ244" s="23"/>
      <c r="YK244" s="23"/>
      <c r="YL244" s="23"/>
      <c r="YM244" s="23"/>
      <c r="YN244" s="23"/>
      <c r="YO244" s="23"/>
      <c r="YP244" s="23"/>
      <c r="YQ244" s="23"/>
      <c r="YR244" s="23"/>
      <c r="YS244" s="23"/>
      <c r="YT244" s="23"/>
      <c r="YU244" s="23"/>
      <c r="YV244" s="23"/>
      <c r="YW244" s="23"/>
      <c r="YX244" s="23"/>
      <c r="YY244" s="23"/>
      <c r="YZ244" s="23"/>
      <c r="ZA244" s="23"/>
      <c r="ZB244" s="23"/>
      <c r="ZC244" s="23"/>
      <c r="ZD244" s="23"/>
      <c r="ZE244" s="23"/>
      <c r="ZF244" s="23"/>
      <c r="ZG244" s="23"/>
      <c r="ZH244" s="23"/>
    </row>
    <row r="245" spans="1:684" s="20" customFormat="1" ht="13.55" customHeight="1">
      <c r="A245" s="587"/>
      <c r="B245" s="260" t="s">
        <v>26</v>
      </c>
      <c r="C245" s="269">
        <v>2512109</v>
      </c>
      <c r="D245" s="71">
        <v>0.45639638699503737</v>
      </c>
      <c r="E245" s="453">
        <v>1267</v>
      </c>
      <c r="F245" s="454">
        <f>(E245/E233-1)</f>
        <v>0.34643995749202983</v>
      </c>
      <c r="G245" s="80">
        <v>235</v>
      </c>
      <c r="H245" s="71">
        <v>5.8558558558558627E-2</v>
      </c>
      <c r="I245" s="80">
        <v>100</v>
      </c>
      <c r="J245" s="71">
        <v>0.58730158730158721</v>
      </c>
      <c r="K245" s="249">
        <v>29</v>
      </c>
      <c r="L245" s="71">
        <v>0.20833333333333326</v>
      </c>
      <c r="M245" s="541">
        <v>642</v>
      </c>
      <c r="N245" s="542">
        <f t="shared" ref="N245:N267" si="0">M245/M233-1</f>
        <v>1.1836734693877551</v>
      </c>
      <c r="O245" s="80"/>
      <c r="P245" s="71"/>
      <c r="Q245" s="252"/>
      <c r="R245" s="71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  <c r="IV245" s="23"/>
      <c r="IW245" s="23"/>
      <c r="IX245" s="23"/>
      <c r="IY245" s="23"/>
      <c r="IZ245" s="23"/>
      <c r="JA245" s="23"/>
      <c r="JB245" s="23"/>
      <c r="JC245" s="23"/>
      <c r="JD245" s="23"/>
      <c r="JE245" s="23"/>
      <c r="JF245" s="23"/>
      <c r="JG245" s="23"/>
      <c r="JH245" s="23"/>
      <c r="JI245" s="23"/>
      <c r="JJ245" s="23"/>
      <c r="JK245" s="23"/>
      <c r="JL245" s="23"/>
      <c r="JM245" s="23"/>
      <c r="JN245" s="23"/>
      <c r="JO245" s="23"/>
      <c r="JP245" s="23"/>
      <c r="JQ245" s="23"/>
      <c r="JR245" s="23"/>
      <c r="JS245" s="23"/>
      <c r="JT245" s="23"/>
      <c r="JU245" s="23"/>
      <c r="JV245" s="23"/>
      <c r="JW245" s="23"/>
      <c r="JX245" s="23"/>
      <c r="JY245" s="23"/>
      <c r="JZ245" s="23"/>
      <c r="KA245" s="23"/>
      <c r="KB245" s="23"/>
      <c r="KC245" s="23"/>
      <c r="KD245" s="23"/>
      <c r="KE245" s="23"/>
      <c r="KF245" s="23"/>
      <c r="KG245" s="23"/>
      <c r="KH245" s="23"/>
      <c r="KI245" s="23"/>
      <c r="KJ245" s="23"/>
      <c r="KK245" s="23"/>
      <c r="KL245" s="23"/>
      <c r="KM245" s="23"/>
      <c r="KN245" s="23"/>
      <c r="KO245" s="23"/>
      <c r="KP245" s="23"/>
      <c r="KQ245" s="23"/>
      <c r="KR245" s="23"/>
      <c r="KS245" s="23"/>
      <c r="KT245" s="23"/>
      <c r="KU245" s="23"/>
      <c r="KV245" s="23"/>
      <c r="KW245" s="23"/>
      <c r="KX245" s="23"/>
      <c r="KY245" s="23"/>
      <c r="KZ245" s="23"/>
      <c r="LA245" s="23"/>
      <c r="LB245" s="23"/>
      <c r="LC245" s="23"/>
      <c r="LD245" s="23"/>
      <c r="LE245" s="23"/>
      <c r="LF245" s="23"/>
      <c r="LG245" s="23"/>
      <c r="LH245" s="23"/>
      <c r="LI245" s="23"/>
      <c r="LJ245" s="23"/>
      <c r="LK245" s="23"/>
      <c r="LL245" s="23"/>
      <c r="LM245" s="23"/>
      <c r="LN245" s="23"/>
      <c r="LO245" s="23"/>
      <c r="LP245" s="23"/>
      <c r="LQ245" s="23"/>
      <c r="LR245" s="23"/>
      <c r="LS245" s="23"/>
      <c r="LT245" s="23"/>
      <c r="LU245" s="23"/>
      <c r="LV245" s="23"/>
      <c r="LW245" s="23"/>
      <c r="LX245" s="23"/>
      <c r="LY245" s="23"/>
      <c r="LZ245" s="23"/>
      <c r="MA245" s="23"/>
      <c r="MB245" s="23"/>
      <c r="MC245" s="23"/>
      <c r="MD245" s="23"/>
      <c r="ME245" s="23"/>
      <c r="MF245" s="23"/>
      <c r="MG245" s="23"/>
      <c r="MH245" s="23"/>
      <c r="MI245" s="23"/>
      <c r="MJ245" s="23"/>
      <c r="MK245" s="23"/>
      <c r="ML245" s="23"/>
      <c r="MM245" s="23"/>
      <c r="MN245" s="23"/>
      <c r="MO245" s="23"/>
      <c r="MP245" s="23"/>
      <c r="MQ245" s="23"/>
      <c r="MR245" s="23"/>
      <c r="MS245" s="23"/>
      <c r="MT245" s="23"/>
      <c r="MU245" s="23"/>
      <c r="MV245" s="23"/>
      <c r="MW245" s="23"/>
      <c r="MX245" s="23"/>
      <c r="MY245" s="23"/>
      <c r="MZ245" s="23"/>
      <c r="NA245" s="23"/>
      <c r="NB245" s="23"/>
      <c r="NC245" s="23"/>
      <c r="ND245" s="23"/>
      <c r="NE245" s="23"/>
      <c r="NF245" s="23"/>
      <c r="NG245" s="23"/>
      <c r="NH245" s="23"/>
      <c r="NI245" s="23"/>
      <c r="NJ245" s="23"/>
      <c r="NK245" s="23"/>
      <c r="NL245" s="23"/>
      <c r="NM245" s="23"/>
      <c r="NN245" s="23"/>
      <c r="NO245" s="23"/>
      <c r="NP245" s="23"/>
      <c r="NQ245" s="23"/>
      <c r="NR245" s="23"/>
      <c r="NS245" s="23"/>
      <c r="NT245" s="23"/>
      <c r="NU245" s="23"/>
      <c r="NV245" s="23"/>
      <c r="NW245" s="23"/>
      <c r="NX245" s="23"/>
      <c r="NY245" s="23"/>
      <c r="NZ245" s="23"/>
      <c r="OA245" s="23"/>
      <c r="OB245" s="23"/>
      <c r="OC245" s="23"/>
      <c r="OD245" s="23"/>
      <c r="OE245" s="23"/>
      <c r="OF245" s="23"/>
      <c r="OG245" s="23"/>
      <c r="OH245" s="23"/>
      <c r="OI245" s="23"/>
      <c r="OJ245" s="23"/>
      <c r="OK245" s="23"/>
      <c r="OL245" s="23"/>
      <c r="OM245" s="23"/>
      <c r="ON245" s="23"/>
      <c r="OO245" s="23"/>
      <c r="OP245" s="23"/>
      <c r="OQ245" s="23"/>
      <c r="OR245" s="23"/>
      <c r="OS245" s="23"/>
      <c r="OT245" s="23"/>
      <c r="OU245" s="23"/>
      <c r="OV245" s="23"/>
      <c r="OW245" s="23"/>
      <c r="OX245" s="23"/>
      <c r="OY245" s="23"/>
      <c r="OZ245" s="23"/>
      <c r="PA245" s="23"/>
      <c r="PB245" s="23"/>
      <c r="PC245" s="23"/>
      <c r="PD245" s="23"/>
      <c r="PE245" s="23"/>
      <c r="PF245" s="23"/>
      <c r="PG245" s="23"/>
      <c r="PH245" s="23"/>
      <c r="PI245" s="23"/>
      <c r="PJ245" s="23"/>
      <c r="PK245" s="23"/>
      <c r="PL245" s="23"/>
      <c r="PM245" s="23"/>
      <c r="PN245" s="23"/>
      <c r="PO245" s="23"/>
      <c r="PP245" s="23"/>
      <c r="PQ245" s="23"/>
      <c r="PR245" s="23"/>
      <c r="PS245" s="23"/>
      <c r="PT245" s="23"/>
      <c r="PU245" s="23"/>
      <c r="PV245" s="23"/>
      <c r="PW245" s="23"/>
      <c r="PX245" s="23"/>
      <c r="PY245" s="23"/>
      <c r="PZ245" s="23"/>
      <c r="QA245" s="23"/>
      <c r="QB245" s="23"/>
      <c r="QC245" s="23"/>
      <c r="QD245" s="23"/>
      <c r="QE245" s="23"/>
      <c r="QF245" s="23"/>
      <c r="QG245" s="23"/>
      <c r="QH245" s="23"/>
      <c r="QI245" s="23"/>
      <c r="QJ245" s="23"/>
      <c r="QK245" s="23"/>
      <c r="QL245" s="23"/>
      <c r="QM245" s="23"/>
      <c r="QN245" s="23"/>
      <c r="QO245" s="23"/>
      <c r="QP245" s="23"/>
      <c r="QQ245" s="23"/>
      <c r="QR245" s="23"/>
      <c r="QS245" s="23"/>
      <c r="QT245" s="23"/>
      <c r="QU245" s="23"/>
      <c r="QV245" s="23"/>
      <c r="QW245" s="23"/>
      <c r="QX245" s="23"/>
      <c r="QY245" s="23"/>
      <c r="QZ245" s="23"/>
      <c r="RA245" s="23"/>
      <c r="RB245" s="23"/>
      <c r="RC245" s="23"/>
      <c r="RD245" s="23"/>
      <c r="RE245" s="23"/>
      <c r="RF245" s="23"/>
      <c r="RG245" s="23"/>
      <c r="RH245" s="23"/>
      <c r="RI245" s="23"/>
      <c r="RJ245" s="23"/>
      <c r="RK245" s="23"/>
      <c r="RL245" s="23"/>
      <c r="RM245" s="23"/>
      <c r="RN245" s="23"/>
      <c r="RO245" s="23"/>
      <c r="RP245" s="23"/>
      <c r="RQ245" s="23"/>
      <c r="RR245" s="23"/>
      <c r="RS245" s="23"/>
      <c r="RT245" s="23"/>
      <c r="RU245" s="23"/>
      <c r="RV245" s="23"/>
      <c r="RW245" s="23"/>
      <c r="RX245" s="23"/>
      <c r="RY245" s="23"/>
      <c r="RZ245" s="23"/>
      <c r="SA245" s="23"/>
      <c r="SB245" s="23"/>
      <c r="SC245" s="23"/>
      <c r="SD245" s="23"/>
      <c r="SE245" s="23"/>
      <c r="SF245" s="23"/>
      <c r="SG245" s="23"/>
      <c r="SH245" s="23"/>
      <c r="SI245" s="23"/>
      <c r="SJ245" s="23"/>
      <c r="SK245" s="23"/>
      <c r="SL245" s="23"/>
      <c r="SM245" s="23"/>
      <c r="SN245" s="23"/>
      <c r="SO245" s="23"/>
      <c r="SP245" s="23"/>
      <c r="SQ245" s="23"/>
      <c r="SR245" s="23"/>
      <c r="SS245" s="23"/>
      <c r="ST245" s="23"/>
      <c r="SU245" s="23"/>
      <c r="SV245" s="23"/>
      <c r="SW245" s="23"/>
      <c r="SX245" s="23"/>
      <c r="SY245" s="23"/>
      <c r="SZ245" s="23"/>
      <c r="TA245" s="23"/>
      <c r="TB245" s="23"/>
      <c r="TC245" s="23"/>
      <c r="TD245" s="23"/>
      <c r="TE245" s="23"/>
      <c r="TF245" s="23"/>
      <c r="TG245" s="23"/>
      <c r="TH245" s="23"/>
      <c r="TI245" s="23"/>
      <c r="TJ245" s="23"/>
      <c r="TK245" s="23"/>
      <c r="TL245" s="23"/>
      <c r="TM245" s="23"/>
      <c r="TN245" s="23"/>
      <c r="TO245" s="23"/>
      <c r="TP245" s="23"/>
      <c r="TQ245" s="23"/>
      <c r="TR245" s="23"/>
      <c r="TS245" s="23"/>
      <c r="TT245" s="23"/>
      <c r="TU245" s="23"/>
      <c r="TV245" s="23"/>
      <c r="TW245" s="23"/>
      <c r="TX245" s="23"/>
      <c r="TY245" s="23"/>
      <c r="TZ245" s="23"/>
      <c r="UA245" s="23"/>
      <c r="UB245" s="23"/>
      <c r="UC245" s="23"/>
      <c r="UD245" s="23"/>
      <c r="UE245" s="23"/>
      <c r="UF245" s="23"/>
      <c r="UG245" s="23"/>
      <c r="UH245" s="23"/>
      <c r="UI245" s="23"/>
      <c r="UJ245" s="23"/>
      <c r="UK245" s="23"/>
      <c r="UL245" s="23"/>
      <c r="UM245" s="23"/>
      <c r="UN245" s="23"/>
      <c r="UO245" s="23"/>
      <c r="UP245" s="23"/>
      <c r="UQ245" s="23"/>
      <c r="UR245" s="23"/>
      <c r="US245" s="23"/>
      <c r="UT245" s="23"/>
      <c r="UU245" s="23"/>
      <c r="UV245" s="23"/>
      <c r="UW245" s="23"/>
      <c r="UX245" s="23"/>
      <c r="UY245" s="23"/>
      <c r="UZ245" s="23"/>
      <c r="VA245" s="23"/>
      <c r="VB245" s="23"/>
      <c r="VC245" s="23"/>
      <c r="VD245" s="23"/>
      <c r="VE245" s="23"/>
      <c r="VF245" s="23"/>
      <c r="VG245" s="23"/>
      <c r="VH245" s="23"/>
      <c r="VI245" s="23"/>
      <c r="VJ245" s="23"/>
      <c r="VK245" s="23"/>
      <c r="VL245" s="23"/>
      <c r="VM245" s="23"/>
      <c r="VN245" s="23"/>
      <c r="VO245" s="23"/>
      <c r="VP245" s="23"/>
      <c r="VQ245" s="23"/>
      <c r="VR245" s="23"/>
      <c r="VS245" s="23"/>
      <c r="VT245" s="23"/>
      <c r="VU245" s="23"/>
      <c r="VV245" s="23"/>
      <c r="VW245" s="23"/>
      <c r="VX245" s="23"/>
      <c r="VY245" s="23"/>
      <c r="VZ245" s="23"/>
      <c r="WA245" s="23"/>
      <c r="WB245" s="23"/>
      <c r="WC245" s="23"/>
      <c r="WD245" s="23"/>
      <c r="WE245" s="23"/>
      <c r="WF245" s="23"/>
      <c r="WG245" s="23"/>
      <c r="WH245" s="23"/>
      <c r="WI245" s="23"/>
      <c r="WJ245" s="23"/>
      <c r="WK245" s="23"/>
      <c r="WL245" s="23"/>
      <c r="WM245" s="23"/>
      <c r="WN245" s="23"/>
      <c r="WO245" s="23"/>
      <c r="WP245" s="23"/>
      <c r="WQ245" s="23"/>
      <c r="WR245" s="23"/>
      <c r="WS245" s="23"/>
      <c r="WT245" s="23"/>
      <c r="WU245" s="23"/>
      <c r="WV245" s="23"/>
      <c r="WW245" s="23"/>
      <c r="WX245" s="23"/>
      <c r="WY245" s="23"/>
      <c r="WZ245" s="23"/>
      <c r="XA245" s="23"/>
      <c r="XB245" s="23"/>
      <c r="XC245" s="23"/>
      <c r="XD245" s="23"/>
      <c r="XE245" s="23"/>
      <c r="XF245" s="23"/>
      <c r="XG245" s="23"/>
      <c r="XH245" s="23"/>
      <c r="XI245" s="23"/>
      <c r="XJ245" s="23"/>
      <c r="XK245" s="23"/>
      <c r="XL245" s="23"/>
      <c r="XM245" s="23"/>
      <c r="XN245" s="23"/>
      <c r="XO245" s="23"/>
      <c r="XP245" s="23"/>
      <c r="XQ245" s="23"/>
      <c r="XR245" s="23"/>
      <c r="XS245" s="23"/>
      <c r="XT245" s="23"/>
      <c r="XU245" s="23"/>
      <c r="XV245" s="23"/>
      <c r="XW245" s="23"/>
      <c r="XX245" s="23"/>
      <c r="XY245" s="23"/>
      <c r="XZ245" s="23"/>
      <c r="YA245" s="23"/>
      <c r="YB245" s="23"/>
      <c r="YC245" s="23"/>
      <c r="YD245" s="23"/>
      <c r="YE245" s="23"/>
      <c r="YF245" s="23"/>
      <c r="YG245" s="23"/>
      <c r="YH245" s="23"/>
      <c r="YI245" s="23"/>
      <c r="YJ245" s="23"/>
      <c r="YK245" s="23"/>
      <c r="YL245" s="23"/>
      <c r="YM245" s="23"/>
      <c r="YN245" s="23"/>
      <c r="YO245" s="23"/>
      <c r="YP245" s="23"/>
      <c r="YQ245" s="23"/>
      <c r="YR245" s="23"/>
      <c r="YS245" s="23"/>
      <c r="YT245" s="23"/>
      <c r="YU245" s="23"/>
      <c r="YV245" s="23"/>
      <c r="YW245" s="23"/>
      <c r="YX245" s="23"/>
      <c r="YY245" s="23"/>
      <c r="YZ245" s="23"/>
      <c r="ZA245" s="23"/>
      <c r="ZB245" s="23"/>
      <c r="ZC245" s="23"/>
      <c r="ZD245" s="23"/>
      <c r="ZE245" s="23"/>
      <c r="ZF245" s="23"/>
      <c r="ZG245" s="23"/>
      <c r="ZH245" s="23"/>
    </row>
    <row r="246" spans="1:684" s="20" customFormat="1" ht="13.55" customHeight="1">
      <c r="A246" s="587"/>
      <c r="B246" s="260" t="s">
        <v>199</v>
      </c>
      <c r="C246" s="269">
        <v>2141992</v>
      </c>
      <c r="D246" s="71">
        <v>0.45496684198335413</v>
      </c>
      <c r="E246" s="453">
        <v>1277</v>
      </c>
      <c r="F246" s="454">
        <f>(E246/E234-1)</f>
        <v>0.84537572254335269</v>
      </c>
      <c r="G246" s="80">
        <v>301</v>
      </c>
      <c r="H246" s="71">
        <v>0.25941422594142249</v>
      </c>
      <c r="I246" s="80">
        <v>85</v>
      </c>
      <c r="J246" s="71">
        <v>0.60377358490566047</v>
      </c>
      <c r="K246" s="249">
        <v>31</v>
      </c>
      <c r="L246" s="71">
        <v>-0.79738562091503273</v>
      </c>
      <c r="M246" s="541">
        <v>1441</v>
      </c>
      <c r="N246" s="542">
        <f t="shared" si="0"/>
        <v>1.8705179282868527</v>
      </c>
      <c r="O246" s="80"/>
      <c r="P246" s="71"/>
      <c r="Q246" s="252"/>
      <c r="R246" s="71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  <c r="IV246" s="23"/>
      <c r="IW246" s="23"/>
      <c r="IX246" s="23"/>
      <c r="IY246" s="23"/>
      <c r="IZ246" s="23"/>
      <c r="JA246" s="23"/>
      <c r="JB246" s="23"/>
      <c r="JC246" s="23"/>
      <c r="JD246" s="23"/>
      <c r="JE246" s="23"/>
      <c r="JF246" s="23"/>
      <c r="JG246" s="23"/>
      <c r="JH246" s="23"/>
      <c r="JI246" s="23"/>
      <c r="JJ246" s="23"/>
      <c r="JK246" s="23"/>
      <c r="JL246" s="23"/>
      <c r="JM246" s="23"/>
      <c r="JN246" s="23"/>
      <c r="JO246" s="23"/>
      <c r="JP246" s="23"/>
      <c r="JQ246" s="23"/>
      <c r="JR246" s="23"/>
      <c r="JS246" s="23"/>
      <c r="JT246" s="23"/>
      <c r="JU246" s="23"/>
      <c r="JV246" s="23"/>
      <c r="JW246" s="23"/>
      <c r="JX246" s="23"/>
      <c r="JY246" s="23"/>
      <c r="JZ246" s="23"/>
      <c r="KA246" s="23"/>
      <c r="KB246" s="23"/>
      <c r="KC246" s="23"/>
      <c r="KD246" s="23"/>
      <c r="KE246" s="23"/>
      <c r="KF246" s="23"/>
      <c r="KG246" s="23"/>
      <c r="KH246" s="23"/>
      <c r="KI246" s="23"/>
      <c r="KJ246" s="23"/>
      <c r="KK246" s="23"/>
      <c r="KL246" s="23"/>
      <c r="KM246" s="23"/>
      <c r="KN246" s="23"/>
      <c r="KO246" s="23"/>
      <c r="KP246" s="23"/>
      <c r="KQ246" s="23"/>
      <c r="KR246" s="23"/>
      <c r="KS246" s="23"/>
      <c r="KT246" s="23"/>
      <c r="KU246" s="23"/>
      <c r="KV246" s="23"/>
      <c r="KW246" s="23"/>
      <c r="KX246" s="23"/>
      <c r="KY246" s="23"/>
      <c r="KZ246" s="23"/>
      <c r="LA246" s="23"/>
      <c r="LB246" s="23"/>
      <c r="LC246" s="23"/>
      <c r="LD246" s="23"/>
      <c r="LE246" s="23"/>
      <c r="LF246" s="23"/>
      <c r="LG246" s="23"/>
      <c r="LH246" s="23"/>
      <c r="LI246" s="23"/>
      <c r="LJ246" s="23"/>
      <c r="LK246" s="23"/>
      <c r="LL246" s="23"/>
      <c r="LM246" s="23"/>
      <c r="LN246" s="23"/>
      <c r="LO246" s="23"/>
      <c r="LP246" s="23"/>
      <c r="LQ246" s="23"/>
      <c r="LR246" s="23"/>
      <c r="LS246" s="23"/>
      <c r="LT246" s="23"/>
      <c r="LU246" s="23"/>
      <c r="LV246" s="23"/>
      <c r="LW246" s="23"/>
      <c r="LX246" s="23"/>
      <c r="LY246" s="23"/>
      <c r="LZ246" s="23"/>
      <c r="MA246" s="23"/>
      <c r="MB246" s="23"/>
      <c r="MC246" s="23"/>
      <c r="MD246" s="23"/>
      <c r="ME246" s="23"/>
      <c r="MF246" s="23"/>
      <c r="MG246" s="23"/>
      <c r="MH246" s="23"/>
      <c r="MI246" s="23"/>
      <c r="MJ246" s="23"/>
      <c r="MK246" s="23"/>
      <c r="ML246" s="23"/>
      <c r="MM246" s="23"/>
      <c r="MN246" s="23"/>
      <c r="MO246" s="23"/>
      <c r="MP246" s="23"/>
      <c r="MQ246" s="23"/>
      <c r="MR246" s="23"/>
      <c r="MS246" s="23"/>
      <c r="MT246" s="23"/>
      <c r="MU246" s="23"/>
      <c r="MV246" s="23"/>
      <c r="MW246" s="23"/>
      <c r="MX246" s="23"/>
      <c r="MY246" s="23"/>
      <c r="MZ246" s="23"/>
      <c r="NA246" s="23"/>
      <c r="NB246" s="23"/>
      <c r="NC246" s="23"/>
      <c r="ND246" s="23"/>
      <c r="NE246" s="23"/>
      <c r="NF246" s="23"/>
      <c r="NG246" s="23"/>
      <c r="NH246" s="23"/>
      <c r="NI246" s="23"/>
      <c r="NJ246" s="23"/>
      <c r="NK246" s="23"/>
      <c r="NL246" s="23"/>
      <c r="NM246" s="23"/>
      <c r="NN246" s="23"/>
      <c r="NO246" s="23"/>
      <c r="NP246" s="23"/>
      <c r="NQ246" s="23"/>
      <c r="NR246" s="23"/>
      <c r="NS246" s="23"/>
      <c r="NT246" s="23"/>
      <c r="NU246" s="23"/>
      <c r="NV246" s="23"/>
      <c r="NW246" s="23"/>
      <c r="NX246" s="23"/>
      <c r="NY246" s="23"/>
      <c r="NZ246" s="23"/>
      <c r="OA246" s="23"/>
      <c r="OB246" s="23"/>
      <c r="OC246" s="23"/>
      <c r="OD246" s="23"/>
      <c r="OE246" s="23"/>
      <c r="OF246" s="23"/>
      <c r="OG246" s="23"/>
      <c r="OH246" s="23"/>
      <c r="OI246" s="23"/>
      <c r="OJ246" s="23"/>
      <c r="OK246" s="23"/>
      <c r="OL246" s="23"/>
      <c r="OM246" s="23"/>
      <c r="ON246" s="23"/>
      <c r="OO246" s="23"/>
      <c r="OP246" s="23"/>
      <c r="OQ246" s="23"/>
      <c r="OR246" s="23"/>
      <c r="OS246" s="23"/>
      <c r="OT246" s="23"/>
      <c r="OU246" s="23"/>
      <c r="OV246" s="23"/>
      <c r="OW246" s="23"/>
      <c r="OX246" s="23"/>
      <c r="OY246" s="23"/>
      <c r="OZ246" s="23"/>
      <c r="PA246" s="23"/>
      <c r="PB246" s="23"/>
      <c r="PC246" s="23"/>
      <c r="PD246" s="23"/>
      <c r="PE246" s="23"/>
      <c r="PF246" s="23"/>
      <c r="PG246" s="23"/>
      <c r="PH246" s="23"/>
      <c r="PI246" s="23"/>
      <c r="PJ246" s="23"/>
      <c r="PK246" s="23"/>
      <c r="PL246" s="23"/>
      <c r="PM246" s="23"/>
      <c r="PN246" s="23"/>
      <c r="PO246" s="23"/>
      <c r="PP246" s="23"/>
      <c r="PQ246" s="23"/>
      <c r="PR246" s="23"/>
      <c r="PS246" s="23"/>
      <c r="PT246" s="23"/>
      <c r="PU246" s="23"/>
      <c r="PV246" s="23"/>
      <c r="PW246" s="23"/>
      <c r="PX246" s="23"/>
      <c r="PY246" s="23"/>
      <c r="PZ246" s="23"/>
      <c r="QA246" s="23"/>
      <c r="QB246" s="23"/>
      <c r="QC246" s="23"/>
      <c r="QD246" s="23"/>
      <c r="QE246" s="23"/>
      <c r="QF246" s="23"/>
      <c r="QG246" s="23"/>
      <c r="QH246" s="23"/>
      <c r="QI246" s="23"/>
      <c r="QJ246" s="23"/>
      <c r="QK246" s="23"/>
      <c r="QL246" s="23"/>
      <c r="QM246" s="23"/>
      <c r="QN246" s="23"/>
      <c r="QO246" s="23"/>
      <c r="QP246" s="23"/>
      <c r="QQ246" s="23"/>
      <c r="QR246" s="23"/>
      <c r="QS246" s="23"/>
      <c r="QT246" s="23"/>
      <c r="QU246" s="23"/>
      <c r="QV246" s="23"/>
      <c r="QW246" s="23"/>
      <c r="QX246" s="23"/>
      <c r="QY246" s="23"/>
      <c r="QZ246" s="23"/>
      <c r="RA246" s="23"/>
      <c r="RB246" s="23"/>
      <c r="RC246" s="23"/>
      <c r="RD246" s="23"/>
      <c r="RE246" s="23"/>
      <c r="RF246" s="23"/>
      <c r="RG246" s="23"/>
      <c r="RH246" s="23"/>
      <c r="RI246" s="23"/>
      <c r="RJ246" s="23"/>
      <c r="RK246" s="23"/>
      <c r="RL246" s="23"/>
      <c r="RM246" s="23"/>
      <c r="RN246" s="23"/>
      <c r="RO246" s="23"/>
      <c r="RP246" s="23"/>
      <c r="RQ246" s="23"/>
      <c r="RR246" s="23"/>
      <c r="RS246" s="23"/>
      <c r="RT246" s="23"/>
      <c r="RU246" s="23"/>
      <c r="RV246" s="23"/>
      <c r="RW246" s="23"/>
      <c r="RX246" s="23"/>
      <c r="RY246" s="23"/>
      <c r="RZ246" s="23"/>
      <c r="SA246" s="23"/>
      <c r="SB246" s="23"/>
      <c r="SC246" s="23"/>
      <c r="SD246" s="23"/>
      <c r="SE246" s="23"/>
      <c r="SF246" s="23"/>
      <c r="SG246" s="23"/>
      <c r="SH246" s="23"/>
      <c r="SI246" s="23"/>
      <c r="SJ246" s="23"/>
      <c r="SK246" s="23"/>
      <c r="SL246" s="23"/>
      <c r="SM246" s="23"/>
      <c r="SN246" s="23"/>
      <c r="SO246" s="23"/>
      <c r="SP246" s="23"/>
      <c r="SQ246" s="23"/>
      <c r="SR246" s="23"/>
      <c r="SS246" s="23"/>
      <c r="ST246" s="23"/>
      <c r="SU246" s="23"/>
      <c r="SV246" s="23"/>
      <c r="SW246" s="23"/>
      <c r="SX246" s="23"/>
      <c r="SY246" s="23"/>
      <c r="SZ246" s="23"/>
      <c r="TA246" s="23"/>
      <c r="TB246" s="23"/>
      <c r="TC246" s="23"/>
      <c r="TD246" s="23"/>
      <c r="TE246" s="23"/>
      <c r="TF246" s="23"/>
      <c r="TG246" s="23"/>
      <c r="TH246" s="23"/>
      <c r="TI246" s="23"/>
      <c r="TJ246" s="23"/>
      <c r="TK246" s="23"/>
      <c r="TL246" s="23"/>
      <c r="TM246" s="23"/>
      <c r="TN246" s="23"/>
      <c r="TO246" s="23"/>
      <c r="TP246" s="23"/>
      <c r="TQ246" s="23"/>
      <c r="TR246" s="23"/>
      <c r="TS246" s="23"/>
      <c r="TT246" s="23"/>
      <c r="TU246" s="23"/>
      <c r="TV246" s="23"/>
      <c r="TW246" s="23"/>
      <c r="TX246" s="23"/>
      <c r="TY246" s="23"/>
      <c r="TZ246" s="23"/>
      <c r="UA246" s="23"/>
      <c r="UB246" s="23"/>
      <c r="UC246" s="23"/>
      <c r="UD246" s="23"/>
      <c r="UE246" s="23"/>
      <c r="UF246" s="23"/>
      <c r="UG246" s="23"/>
      <c r="UH246" s="23"/>
      <c r="UI246" s="23"/>
      <c r="UJ246" s="23"/>
      <c r="UK246" s="23"/>
      <c r="UL246" s="23"/>
      <c r="UM246" s="23"/>
      <c r="UN246" s="23"/>
      <c r="UO246" s="23"/>
      <c r="UP246" s="23"/>
      <c r="UQ246" s="23"/>
      <c r="UR246" s="23"/>
      <c r="US246" s="23"/>
      <c r="UT246" s="23"/>
      <c r="UU246" s="23"/>
      <c r="UV246" s="23"/>
      <c r="UW246" s="23"/>
      <c r="UX246" s="23"/>
      <c r="UY246" s="23"/>
      <c r="UZ246" s="23"/>
      <c r="VA246" s="23"/>
      <c r="VB246" s="23"/>
      <c r="VC246" s="23"/>
      <c r="VD246" s="23"/>
      <c r="VE246" s="23"/>
      <c r="VF246" s="23"/>
      <c r="VG246" s="23"/>
      <c r="VH246" s="23"/>
      <c r="VI246" s="23"/>
      <c r="VJ246" s="23"/>
      <c r="VK246" s="23"/>
      <c r="VL246" s="23"/>
      <c r="VM246" s="23"/>
      <c r="VN246" s="23"/>
      <c r="VO246" s="23"/>
      <c r="VP246" s="23"/>
      <c r="VQ246" s="23"/>
      <c r="VR246" s="23"/>
      <c r="VS246" s="23"/>
      <c r="VT246" s="23"/>
      <c r="VU246" s="23"/>
      <c r="VV246" s="23"/>
      <c r="VW246" s="23"/>
      <c r="VX246" s="23"/>
      <c r="VY246" s="23"/>
      <c r="VZ246" s="23"/>
      <c r="WA246" s="23"/>
      <c r="WB246" s="23"/>
      <c r="WC246" s="23"/>
      <c r="WD246" s="23"/>
      <c r="WE246" s="23"/>
      <c r="WF246" s="23"/>
      <c r="WG246" s="23"/>
      <c r="WH246" s="23"/>
      <c r="WI246" s="23"/>
      <c r="WJ246" s="23"/>
      <c r="WK246" s="23"/>
      <c r="WL246" s="23"/>
      <c r="WM246" s="23"/>
      <c r="WN246" s="23"/>
      <c r="WO246" s="23"/>
      <c r="WP246" s="23"/>
      <c r="WQ246" s="23"/>
      <c r="WR246" s="23"/>
      <c r="WS246" s="23"/>
      <c r="WT246" s="23"/>
      <c r="WU246" s="23"/>
      <c r="WV246" s="23"/>
      <c r="WW246" s="23"/>
      <c r="WX246" s="23"/>
      <c r="WY246" s="23"/>
      <c r="WZ246" s="23"/>
      <c r="XA246" s="23"/>
      <c r="XB246" s="23"/>
      <c r="XC246" s="23"/>
      <c r="XD246" s="23"/>
      <c r="XE246" s="23"/>
      <c r="XF246" s="23"/>
      <c r="XG246" s="23"/>
      <c r="XH246" s="23"/>
      <c r="XI246" s="23"/>
      <c r="XJ246" s="23"/>
      <c r="XK246" s="23"/>
      <c r="XL246" s="23"/>
      <c r="XM246" s="23"/>
      <c r="XN246" s="23"/>
      <c r="XO246" s="23"/>
      <c r="XP246" s="23"/>
      <c r="XQ246" s="23"/>
      <c r="XR246" s="23"/>
      <c r="XS246" s="23"/>
      <c r="XT246" s="23"/>
      <c r="XU246" s="23"/>
      <c r="XV246" s="23"/>
      <c r="XW246" s="23"/>
      <c r="XX246" s="23"/>
      <c r="XY246" s="23"/>
      <c r="XZ246" s="23"/>
      <c r="YA246" s="23"/>
      <c r="YB246" s="23"/>
      <c r="YC246" s="23"/>
      <c r="YD246" s="23"/>
      <c r="YE246" s="23"/>
      <c r="YF246" s="23"/>
      <c r="YG246" s="23"/>
      <c r="YH246" s="23"/>
      <c r="YI246" s="23"/>
      <c r="YJ246" s="23"/>
      <c r="YK246" s="23"/>
      <c r="YL246" s="23"/>
      <c r="YM246" s="23"/>
      <c r="YN246" s="23"/>
      <c r="YO246" s="23"/>
      <c r="YP246" s="23"/>
      <c r="YQ246" s="23"/>
      <c r="YR246" s="23"/>
      <c r="YS246" s="23"/>
      <c r="YT246" s="23"/>
      <c r="YU246" s="23"/>
      <c r="YV246" s="23"/>
      <c r="YW246" s="23"/>
      <c r="YX246" s="23"/>
      <c r="YY246" s="23"/>
      <c r="YZ246" s="23"/>
      <c r="ZA246" s="23"/>
      <c r="ZB246" s="23"/>
      <c r="ZC246" s="23"/>
      <c r="ZD246" s="23"/>
      <c r="ZE246" s="23"/>
      <c r="ZF246" s="23"/>
      <c r="ZG246" s="23"/>
      <c r="ZH246" s="23"/>
    </row>
    <row r="247" spans="1:684" s="20" customFormat="1" ht="13.55" customHeight="1">
      <c r="A247" s="587"/>
      <c r="B247" s="260" t="s">
        <v>8</v>
      </c>
      <c r="C247" s="269">
        <v>2110954</v>
      </c>
      <c r="D247" s="71">
        <v>0.41002401301177938</v>
      </c>
      <c r="E247" s="252">
        <v>864</v>
      </c>
      <c r="F247" s="71">
        <v>0.26872246696035251</v>
      </c>
      <c r="G247" s="80">
        <v>346</v>
      </c>
      <c r="H247" s="71">
        <v>0.26739926739926734</v>
      </c>
      <c r="I247" s="80">
        <v>67</v>
      </c>
      <c r="J247" s="71">
        <v>-0.14102564102564108</v>
      </c>
      <c r="K247" s="249">
        <v>44</v>
      </c>
      <c r="L247" s="71">
        <v>-6.3829787234042534E-2</v>
      </c>
      <c r="M247" s="541">
        <v>784</v>
      </c>
      <c r="N247" s="542">
        <f t="shared" si="0"/>
        <v>0.75</v>
      </c>
      <c r="O247" s="80"/>
      <c r="P247" s="71"/>
      <c r="Q247" s="252"/>
      <c r="R247" s="71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  <c r="HS247" s="23"/>
      <c r="HT247" s="23"/>
      <c r="HU247" s="23"/>
      <c r="HV247" s="23"/>
      <c r="HW247" s="23"/>
      <c r="HX247" s="23"/>
      <c r="HY247" s="23"/>
      <c r="HZ247" s="23"/>
      <c r="IA247" s="23"/>
      <c r="IB247" s="23"/>
      <c r="IC247" s="23"/>
      <c r="ID247" s="23"/>
      <c r="IE247" s="23"/>
      <c r="IF247" s="23"/>
      <c r="IG247" s="23"/>
      <c r="IH247" s="23"/>
      <c r="II247" s="23"/>
      <c r="IJ247" s="23"/>
      <c r="IK247" s="23"/>
      <c r="IL247" s="23"/>
      <c r="IM247" s="23"/>
      <c r="IN247" s="23"/>
      <c r="IO247" s="23"/>
      <c r="IP247" s="23"/>
      <c r="IQ247" s="23"/>
      <c r="IR247" s="23"/>
      <c r="IS247" s="23"/>
      <c r="IT247" s="23"/>
      <c r="IU247" s="23"/>
      <c r="IV247" s="23"/>
      <c r="IW247" s="23"/>
      <c r="IX247" s="23"/>
      <c r="IY247" s="23"/>
      <c r="IZ247" s="23"/>
      <c r="JA247" s="23"/>
      <c r="JB247" s="23"/>
      <c r="JC247" s="23"/>
      <c r="JD247" s="23"/>
      <c r="JE247" s="23"/>
      <c r="JF247" s="23"/>
      <c r="JG247" s="23"/>
      <c r="JH247" s="23"/>
      <c r="JI247" s="23"/>
      <c r="JJ247" s="23"/>
      <c r="JK247" s="23"/>
      <c r="JL247" s="23"/>
      <c r="JM247" s="23"/>
      <c r="JN247" s="23"/>
      <c r="JO247" s="23"/>
      <c r="JP247" s="23"/>
      <c r="JQ247" s="23"/>
      <c r="JR247" s="23"/>
      <c r="JS247" s="23"/>
      <c r="JT247" s="23"/>
      <c r="JU247" s="23"/>
      <c r="JV247" s="23"/>
      <c r="JW247" s="23"/>
      <c r="JX247" s="23"/>
      <c r="JY247" s="23"/>
      <c r="JZ247" s="23"/>
      <c r="KA247" s="23"/>
      <c r="KB247" s="23"/>
      <c r="KC247" s="23"/>
      <c r="KD247" s="23"/>
      <c r="KE247" s="23"/>
      <c r="KF247" s="23"/>
      <c r="KG247" s="23"/>
      <c r="KH247" s="23"/>
      <c r="KI247" s="23"/>
      <c r="KJ247" s="23"/>
      <c r="KK247" s="23"/>
      <c r="KL247" s="23"/>
      <c r="KM247" s="23"/>
      <c r="KN247" s="23"/>
      <c r="KO247" s="23"/>
      <c r="KP247" s="23"/>
      <c r="KQ247" s="23"/>
      <c r="KR247" s="23"/>
      <c r="KS247" s="23"/>
      <c r="KT247" s="23"/>
      <c r="KU247" s="23"/>
      <c r="KV247" s="23"/>
      <c r="KW247" s="23"/>
      <c r="KX247" s="23"/>
      <c r="KY247" s="23"/>
      <c r="KZ247" s="23"/>
      <c r="LA247" s="23"/>
      <c r="LB247" s="23"/>
      <c r="LC247" s="23"/>
      <c r="LD247" s="23"/>
      <c r="LE247" s="23"/>
      <c r="LF247" s="23"/>
      <c r="LG247" s="23"/>
      <c r="LH247" s="23"/>
      <c r="LI247" s="23"/>
      <c r="LJ247" s="23"/>
      <c r="LK247" s="23"/>
      <c r="LL247" s="23"/>
      <c r="LM247" s="23"/>
      <c r="LN247" s="23"/>
      <c r="LO247" s="23"/>
      <c r="LP247" s="23"/>
      <c r="LQ247" s="23"/>
      <c r="LR247" s="23"/>
      <c r="LS247" s="23"/>
      <c r="LT247" s="23"/>
      <c r="LU247" s="23"/>
      <c r="LV247" s="23"/>
      <c r="LW247" s="23"/>
      <c r="LX247" s="23"/>
      <c r="LY247" s="23"/>
      <c r="LZ247" s="23"/>
      <c r="MA247" s="23"/>
      <c r="MB247" s="23"/>
      <c r="MC247" s="23"/>
      <c r="MD247" s="23"/>
      <c r="ME247" s="23"/>
      <c r="MF247" s="23"/>
      <c r="MG247" s="23"/>
      <c r="MH247" s="23"/>
      <c r="MI247" s="23"/>
      <c r="MJ247" s="23"/>
      <c r="MK247" s="23"/>
      <c r="ML247" s="23"/>
      <c r="MM247" s="23"/>
      <c r="MN247" s="23"/>
      <c r="MO247" s="23"/>
      <c r="MP247" s="23"/>
      <c r="MQ247" s="23"/>
      <c r="MR247" s="23"/>
      <c r="MS247" s="23"/>
      <c r="MT247" s="23"/>
      <c r="MU247" s="23"/>
      <c r="MV247" s="23"/>
      <c r="MW247" s="23"/>
      <c r="MX247" s="23"/>
      <c r="MY247" s="23"/>
      <c r="MZ247" s="23"/>
      <c r="NA247" s="23"/>
      <c r="NB247" s="23"/>
      <c r="NC247" s="23"/>
      <c r="ND247" s="23"/>
      <c r="NE247" s="23"/>
      <c r="NF247" s="23"/>
      <c r="NG247" s="23"/>
      <c r="NH247" s="23"/>
      <c r="NI247" s="23"/>
      <c r="NJ247" s="23"/>
      <c r="NK247" s="23"/>
      <c r="NL247" s="23"/>
      <c r="NM247" s="23"/>
      <c r="NN247" s="23"/>
      <c r="NO247" s="23"/>
      <c r="NP247" s="23"/>
      <c r="NQ247" s="23"/>
      <c r="NR247" s="23"/>
      <c r="NS247" s="23"/>
      <c r="NT247" s="23"/>
      <c r="NU247" s="23"/>
      <c r="NV247" s="23"/>
      <c r="NW247" s="23"/>
      <c r="NX247" s="23"/>
      <c r="NY247" s="23"/>
      <c r="NZ247" s="23"/>
      <c r="OA247" s="23"/>
      <c r="OB247" s="23"/>
      <c r="OC247" s="23"/>
      <c r="OD247" s="23"/>
      <c r="OE247" s="23"/>
      <c r="OF247" s="23"/>
      <c r="OG247" s="23"/>
      <c r="OH247" s="23"/>
      <c r="OI247" s="23"/>
      <c r="OJ247" s="23"/>
      <c r="OK247" s="23"/>
      <c r="OL247" s="23"/>
      <c r="OM247" s="23"/>
      <c r="ON247" s="23"/>
      <c r="OO247" s="23"/>
      <c r="OP247" s="23"/>
      <c r="OQ247" s="23"/>
      <c r="OR247" s="23"/>
      <c r="OS247" s="23"/>
      <c r="OT247" s="23"/>
      <c r="OU247" s="23"/>
      <c r="OV247" s="23"/>
      <c r="OW247" s="23"/>
      <c r="OX247" s="23"/>
      <c r="OY247" s="23"/>
      <c r="OZ247" s="23"/>
      <c r="PA247" s="23"/>
      <c r="PB247" s="23"/>
      <c r="PC247" s="23"/>
      <c r="PD247" s="23"/>
      <c r="PE247" s="23"/>
      <c r="PF247" s="23"/>
      <c r="PG247" s="23"/>
      <c r="PH247" s="23"/>
      <c r="PI247" s="23"/>
      <c r="PJ247" s="23"/>
      <c r="PK247" s="23"/>
      <c r="PL247" s="23"/>
      <c r="PM247" s="23"/>
      <c r="PN247" s="23"/>
      <c r="PO247" s="23"/>
      <c r="PP247" s="23"/>
      <c r="PQ247" s="23"/>
      <c r="PR247" s="23"/>
      <c r="PS247" s="23"/>
      <c r="PT247" s="23"/>
      <c r="PU247" s="23"/>
      <c r="PV247" s="23"/>
      <c r="PW247" s="23"/>
      <c r="PX247" s="23"/>
      <c r="PY247" s="23"/>
      <c r="PZ247" s="23"/>
      <c r="QA247" s="23"/>
      <c r="QB247" s="23"/>
      <c r="QC247" s="23"/>
      <c r="QD247" s="23"/>
      <c r="QE247" s="23"/>
      <c r="QF247" s="23"/>
      <c r="QG247" s="23"/>
      <c r="QH247" s="23"/>
      <c r="QI247" s="23"/>
      <c r="QJ247" s="23"/>
      <c r="QK247" s="23"/>
      <c r="QL247" s="23"/>
      <c r="QM247" s="23"/>
      <c r="QN247" s="23"/>
      <c r="QO247" s="23"/>
      <c r="QP247" s="23"/>
      <c r="QQ247" s="23"/>
      <c r="QR247" s="23"/>
      <c r="QS247" s="23"/>
      <c r="QT247" s="23"/>
      <c r="QU247" s="23"/>
      <c r="QV247" s="23"/>
      <c r="QW247" s="23"/>
      <c r="QX247" s="23"/>
      <c r="QY247" s="23"/>
      <c r="QZ247" s="23"/>
      <c r="RA247" s="23"/>
      <c r="RB247" s="23"/>
      <c r="RC247" s="23"/>
      <c r="RD247" s="23"/>
      <c r="RE247" s="23"/>
      <c r="RF247" s="23"/>
      <c r="RG247" s="23"/>
      <c r="RH247" s="23"/>
      <c r="RI247" s="23"/>
      <c r="RJ247" s="23"/>
      <c r="RK247" s="23"/>
      <c r="RL247" s="23"/>
      <c r="RM247" s="23"/>
      <c r="RN247" s="23"/>
      <c r="RO247" s="23"/>
      <c r="RP247" s="23"/>
      <c r="RQ247" s="23"/>
      <c r="RR247" s="23"/>
      <c r="RS247" s="23"/>
      <c r="RT247" s="23"/>
      <c r="RU247" s="23"/>
      <c r="RV247" s="23"/>
      <c r="RW247" s="23"/>
      <c r="RX247" s="23"/>
      <c r="RY247" s="23"/>
      <c r="RZ247" s="23"/>
      <c r="SA247" s="23"/>
      <c r="SB247" s="23"/>
      <c r="SC247" s="23"/>
      <c r="SD247" s="23"/>
      <c r="SE247" s="23"/>
      <c r="SF247" s="23"/>
      <c r="SG247" s="23"/>
      <c r="SH247" s="23"/>
      <c r="SI247" s="23"/>
      <c r="SJ247" s="23"/>
      <c r="SK247" s="23"/>
      <c r="SL247" s="23"/>
      <c r="SM247" s="23"/>
      <c r="SN247" s="23"/>
      <c r="SO247" s="23"/>
      <c r="SP247" s="23"/>
      <c r="SQ247" s="23"/>
      <c r="SR247" s="23"/>
      <c r="SS247" s="23"/>
      <c r="ST247" s="23"/>
      <c r="SU247" s="23"/>
      <c r="SV247" s="23"/>
      <c r="SW247" s="23"/>
      <c r="SX247" s="23"/>
      <c r="SY247" s="23"/>
      <c r="SZ247" s="23"/>
      <c r="TA247" s="23"/>
      <c r="TB247" s="23"/>
      <c r="TC247" s="23"/>
      <c r="TD247" s="23"/>
      <c r="TE247" s="23"/>
      <c r="TF247" s="23"/>
      <c r="TG247" s="23"/>
      <c r="TH247" s="23"/>
      <c r="TI247" s="23"/>
      <c r="TJ247" s="23"/>
      <c r="TK247" s="23"/>
      <c r="TL247" s="23"/>
      <c r="TM247" s="23"/>
      <c r="TN247" s="23"/>
      <c r="TO247" s="23"/>
      <c r="TP247" s="23"/>
      <c r="TQ247" s="23"/>
      <c r="TR247" s="23"/>
      <c r="TS247" s="23"/>
      <c r="TT247" s="23"/>
      <c r="TU247" s="23"/>
      <c r="TV247" s="23"/>
      <c r="TW247" s="23"/>
      <c r="TX247" s="23"/>
      <c r="TY247" s="23"/>
      <c r="TZ247" s="23"/>
      <c r="UA247" s="23"/>
      <c r="UB247" s="23"/>
      <c r="UC247" s="23"/>
      <c r="UD247" s="23"/>
      <c r="UE247" s="23"/>
      <c r="UF247" s="23"/>
      <c r="UG247" s="23"/>
      <c r="UH247" s="23"/>
      <c r="UI247" s="23"/>
      <c r="UJ247" s="23"/>
      <c r="UK247" s="23"/>
      <c r="UL247" s="23"/>
      <c r="UM247" s="23"/>
      <c r="UN247" s="23"/>
      <c r="UO247" s="23"/>
      <c r="UP247" s="23"/>
      <c r="UQ247" s="23"/>
      <c r="UR247" s="23"/>
      <c r="US247" s="23"/>
      <c r="UT247" s="23"/>
      <c r="UU247" s="23"/>
      <c r="UV247" s="23"/>
      <c r="UW247" s="23"/>
      <c r="UX247" s="23"/>
      <c r="UY247" s="23"/>
      <c r="UZ247" s="23"/>
      <c r="VA247" s="23"/>
      <c r="VB247" s="23"/>
      <c r="VC247" s="23"/>
      <c r="VD247" s="23"/>
      <c r="VE247" s="23"/>
      <c r="VF247" s="23"/>
      <c r="VG247" s="23"/>
      <c r="VH247" s="23"/>
      <c r="VI247" s="23"/>
      <c r="VJ247" s="23"/>
      <c r="VK247" s="23"/>
      <c r="VL247" s="23"/>
      <c r="VM247" s="23"/>
      <c r="VN247" s="23"/>
      <c r="VO247" s="23"/>
      <c r="VP247" s="23"/>
      <c r="VQ247" s="23"/>
      <c r="VR247" s="23"/>
      <c r="VS247" s="23"/>
      <c r="VT247" s="23"/>
      <c r="VU247" s="23"/>
      <c r="VV247" s="23"/>
      <c r="VW247" s="23"/>
      <c r="VX247" s="23"/>
      <c r="VY247" s="23"/>
      <c r="VZ247" s="23"/>
      <c r="WA247" s="23"/>
      <c r="WB247" s="23"/>
      <c r="WC247" s="23"/>
      <c r="WD247" s="23"/>
      <c r="WE247" s="23"/>
      <c r="WF247" s="23"/>
      <c r="WG247" s="23"/>
      <c r="WH247" s="23"/>
      <c r="WI247" s="23"/>
      <c r="WJ247" s="23"/>
      <c r="WK247" s="23"/>
      <c r="WL247" s="23"/>
      <c r="WM247" s="23"/>
      <c r="WN247" s="23"/>
      <c r="WO247" s="23"/>
      <c r="WP247" s="23"/>
      <c r="WQ247" s="23"/>
      <c r="WR247" s="23"/>
      <c r="WS247" s="23"/>
      <c r="WT247" s="23"/>
      <c r="WU247" s="23"/>
      <c r="WV247" s="23"/>
      <c r="WW247" s="23"/>
      <c r="WX247" s="23"/>
      <c r="WY247" s="23"/>
      <c r="WZ247" s="23"/>
      <c r="XA247" s="23"/>
      <c r="XB247" s="23"/>
      <c r="XC247" s="23"/>
      <c r="XD247" s="23"/>
      <c r="XE247" s="23"/>
      <c r="XF247" s="23"/>
      <c r="XG247" s="23"/>
      <c r="XH247" s="23"/>
      <c r="XI247" s="23"/>
      <c r="XJ247" s="23"/>
      <c r="XK247" s="23"/>
      <c r="XL247" s="23"/>
      <c r="XM247" s="23"/>
      <c r="XN247" s="23"/>
      <c r="XO247" s="23"/>
      <c r="XP247" s="23"/>
      <c r="XQ247" s="23"/>
      <c r="XR247" s="23"/>
      <c r="XS247" s="23"/>
      <c r="XT247" s="23"/>
      <c r="XU247" s="23"/>
      <c r="XV247" s="23"/>
      <c r="XW247" s="23"/>
      <c r="XX247" s="23"/>
      <c r="XY247" s="23"/>
      <c r="XZ247" s="23"/>
      <c r="YA247" s="23"/>
      <c r="YB247" s="23"/>
      <c r="YC247" s="23"/>
      <c r="YD247" s="23"/>
      <c r="YE247" s="23"/>
      <c r="YF247" s="23"/>
      <c r="YG247" s="23"/>
      <c r="YH247" s="23"/>
      <c r="YI247" s="23"/>
      <c r="YJ247" s="23"/>
      <c r="YK247" s="23"/>
      <c r="YL247" s="23"/>
      <c r="YM247" s="23"/>
      <c r="YN247" s="23"/>
      <c r="YO247" s="23"/>
      <c r="YP247" s="23"/>
      <c r="YQ247" s="23"/>
      <c r="YR247" s="23"/>
      <c r="YS247" s="23"/>
      <c r="YT247" s="23"/>
      <c r="YU247" s="23"/>
      <c r="YV247" s="23"/>
      <c r="YW247" s="23"/>
      <c r="YX247" s="23"/>
      <c r="YY247" s="23"/>
      <c r="YZ247" s="23"/>
      <c r="ZA247" s="23"/>
      <c r="ZB247" s="23"/>
      <c r="ZC247" s="23"/>
      <c r="ZD247" s="23"/>
      <c r="ZE247" s="23"/>
      <c r="ZF247" s="23"/>
      <c r="ZG247" s="23"/>
      <c r="ZH247" s="23"/>
    </row>
    <row r="248" spans="1:684" s="20" customFormat="1" ht="13.55" customHeight="1">
      <c r="A248" s="587"/>
      <c r="B248" s="260" t="s">
        <v>9</v>
      </c>
      <c r="C248" s="385">
        <v>2268310</v>
      </c>
      <c r="D248" s="234">
        <v>0.34776015999790855</v>
      </c>
      <c r="E248" s="252">
        <v>922</v>
      </c>
      <c r="F248" s="71">
        <v>0.34992679355783318</v>
      </c>
      <c r="G248" s="80">
        <v>457</v>
      </c>
      <c r="H248" s="71">
        <v>0.20580474934036941</v>
      </c>
      <c r="I248" s="80">
        <v>74</v>
      </c>
      <c r="J248" s="71">
        <v>-0.28155339805825241</v>
      </c>
      <c r="K248" s="249">
        <v>50</v>
      </c>
      <c r="L248" s="71">
        <v>8.6956521739130377E-2</v>
      </c>
      <c r="M248" s="541">
        <v>1990</v>
      </c>
      <c r="N248" s="542">
        <f t="shared" si="0"/>
        <v>6.5378787878787881</v>
      </c>
      <c r="O248" s="80"/>
      <c r="P248" s="71"/>
      <c r="Q248" s="252"/>
      <c r="R248" s="71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  <c r="IL248" s="23"/>
      <c r="IM248" s="23"/>
      <c r="IN248" s="23"/>
      <c r="IO248" s="23"/>
      <c r="IP248" s="23"/>
      <c r="IQ248" s="23"/>
      <c r="IR248" s="23"/>
      <c r="IS248" s="23"/>
      <c r="IT248" s="23"/>
      <c r="IU248" s="23"/>
      <c r="IV248" s="23"/>
      <c r="IW248" s="23"/>
      <c r="IX248" s="23"/>
      <c r="IY248" s="23"/>
      <c r="IZ248" s="23"/>
      <c r="JA248" s="23"/>
      <c r="JB248" s="23"/>
      <c r="JC248" s="23"/>
      <c r="JD248" s="23"/>
      <c r="JE248" s="23"/>
      <c r="JF248" s="23"/>
      <c r="JG248" s="23"/>
      <c r="JH248" s="23"/>
      <c r="JI248" s="23"/>
      <c r="JJ248" s="23"/>
      <c r="JK248" s="23"/>
      <c r="JL248" s="23"/>
      <c r="JM248" s="23"/>
      <c r="JN248" s="23"/>
      <c r="JO248" s="23"/>
      <c r="JP248" s="23"/>
      <c r="JQ248" s="23"/>
      <c r="JR248" s="23"/>
      <c r="JS248" s="23"/>
      <c r="JT248" s="23"/>
      <c r="JU248" s="23"/>
      <c r="JV248" s="23"/>
      <c r="JW248" s="23"/>
      <c r="JX248" s="23"/>
      <c r="JY248" s="23"/>
      <c r="JZ248" s="23"/>
      <c r="KA248" s="23"/>
      <c r="KB248" s="23"/>
      <c r="KC248" s="23"/>
      <c r="KD248" s="23"/>
      <c r="KE248" s="23"/>
      <c r="KF248" s="23"/>
      <c r="KG248" s="23"/>
      <c r="KH248" s="23"/>
      <c r="KI248" s="23"/>
      <c r="KJ248" s="23"/>
      <c r="KK248" s="23"/>
      <c r="KL248" s="23"/>
      <c r="KM248" s="23"/>
      <c r="KN248" s="23"/>
      <c r="KO248" s="23"/>
      <c r="KP248" s="23"/>
      <c r="KQ248" s="23"/>
      <c r="KR248" s="23"/>
      <c r="KS248" s="23"/>
      <c r="KT248" s="23"/>
      <c r="KU248" s="23"/>
      <c r="KV248" s="23"/>
      <c r="KW248" s="23"/>
      <c r="KX248" s="23"/>
      <c r="KY248" s="23"/>
      <c r="KZ248" s="23"/>
      <c r="LA248" s="23"/>
      <c r="LB248" s="23"/>
      <c r="LC248" s="23"/>
      <c r="LD248" s="23"/>
      <c r="LE248" s="23"/>
      <c r="LF248" s="23"/>
      <c r="LG248" s="23"/>
      <c r="LH248" s="23"/>
      <c r="LI248" s="23"/>
      <c r="LJ248" s="23"/>
      <c r="LK248" s="23"/>
      <c r="LL248" s="23"/>
      <c r="LM248" s="23"/>
      <c r="LN248" s="23"/>
      <c r="LO248" s="23"/>
      <c r="LP248" s="23"/>
      <c r="LQ248" s="23"/>
      <c r="LR248" s="23"/>
      <c r="LS248" s="23"/>
      <c r="LT248" s="23"/>
      <c r="LU248" s="23"/>
      <c r="LV248" s="23"/>
      <c r="LW248" s="23"/>
      <c r="LX248" s="23"/>
      <c r="LY248" s="23"/>
      <c r="LZ248" s="23"/>
      <c r="MA248" s="23"/>
      <c r="MB248" s="23"/>
      <c r="MC248" s="23"/>
      <c r="MD248" s="23"/>
      <c r="ME248" s="23"/>
      <c r="MF248" s="23"/>
      <c r="MG248" s="23"/>
      <c r="MH248" s="23"/>
      <c r="MI248" s="23"/>
      <c r="MJ248" s="23"/>
      <c r="MK248" s="23"/>
      <c r="ML248" s="23"/>
      <c r="MM248" s="23"/>
      <c r="MN248" s="23"/>
      <c r="MO248" s="23"/>
      <c r="MP248" s="23"/>
      <c r="MQ248" s="23"/>
      <c r="MR248" s="23"/>
      <c r="MS248" s="23"/>
      <c r="MT248" s="23"/>
      <c r="MU248" s="23"/>
      <c r="MV248" s="23"/>
      <c r="MW248" s="23"/>
      <c r="MX248" s="23"/>
      <c r="MY248" s="23"/>
      <c r="MZ248" s="23"/>
      <c r="NA248" s="23"/>
      <c r="NB248" s="23"/>
      <c r="NC248" s="23"/>
      <c r="ND248" s="23"/>
      <c r="NE248" s="23"/>
      <c r="NF248" s="23"/>
      <c r="NG248" s="23"/>
      <c r="NH248" s="23"/>
      <c r="NI248" s="23"/>
      <c r="NJ248" s="23"/>
      <c r="NK248" s="23"/>
      <c r="NL248" s="23"/>
      <c r="NM248" s="23"/>
      <c r="NN248" s="23"/>
      <c r="NO248" s="23"/>
      <c r="NP248" s="23"/>
      <c r="NQ248" s="23"/>
      <c r="NR248" s="23"/>
      <c r="NS248" s="23"/>
      <c r="NT248" s="23"/>
      <c r="NU248" s="23"/>
      <c r="NV248" s="23"/>
      <c r="NW248" s="23"/>
      <c r="NX248" s="23"/>
      <c r="NY248" s="23"/>
      <c r="NZ248" s="23"/>
      <c r="OA248" s="23"/>
      <c r="OB248" s="23"/>
      <c r="OC248" s="23"/>
      <c r="OD248" s="23"/>
      <c r="OE248" s="23"/>
      <c r="OF248" s="23"/>
      <c r="OG248" s="23"/>
      <c r="OH248" s="23"/>
      <c r="OI248" s="23"/>
      <c r="OJ248" s="23"/>
      <c r="OK248" s="23"/>
      <c r="OL248" s="23"/>
      <c r="OM248" s="23"/>
      <c r="ON248" s="23"/>
      <c r="OO248" s="23"/>
      <c r="OP248" s="23"/>
      <c r="OQ248" s="23"/>
      <c r="OR248" s="23"/>
      <c r="OS248" s="23"/>
      <c r="OT248" s="23"/>
      <c r="OU248" s="23"/>
      <c r="OV248" s="23"/>
      <c r="OW248" s="23"/>
      <c r="OX248" s="23"/>
      <c r="OY248" s="23"/>
      <c r="OZ248" s="23"/>
      <c r="PA248" s="23"/>
      <c r="PB248" s="23"/>
      <c r="PC248" s="23"/>
      <c r="PD248" s="23"/>
      <c r="PE248" s="23"/>
      <c r="PF248" s="23"/>
      <c r="PG248" s="23"/>
      <c r="PH248" s="23"/>
      <c r="PI248" s="23"/>
      <c r="PJ248" s="23"/>
      <c r="PK248" s="23"/>
      <c r="PL248" s="23"/>
      <c r="PM248" s="23"/>
      <c r="PN248" s="23"/>
      <c r="PO248" s="23"/>
      <c r="PP248" s="23"/>
      <c r="PQ248" s="23"/>
      <c r="PR248" s="23"/>
      <c r="PS248" s="23"/>
      <c r="PT248" s="23"/>
      <c r="PU248" s="23"/>
      <c r="PV248" s="23"/>
      <c r="PW248" s="23"/>
      <c r="PX248" s="23"/>
      <c r="PY248" s="23"/>
      <c r="PZ248" s="23"/>
      <c r="QA248" s="23"/>
      <c r="QB248" s="23"/>
      <c r="QC248" s="23"/>
      <c r="QD248" s="23"/>
      <c r="QE248" s="23"/>
      <c r="QF248" s="23"/>
      <c r="QG248" s="23"/>
      <c r="QH248" s="23"/>
      <c r="QI248" s="23"/>
      <c r="QJ248" s="23"/>
      <c r="QK248" s="23"/>
      <c r="QL248" s="23"/>
      <c r="QM248" s="23"/>
      <c r="QN248" s="23"/>
      <c r="QO248" s="23"/>
      <c r="QP248" s="23"/>
      <c r="QQ248" s="23"/>
      <c r="QR248" s="23"/>
      <c r="QS248" s="23"/>
      <c r="QT248" s="23"/>
      <c r="QU248" s="23"/>
      <c r="QV248" s="23"/>
      <c r="QW248" s="23"/>
      <c r="QX248" s="23"/>
      <c r="QY248" s="23"/>
      <c r="QZ248" s="23"/>
      <c r="RA248" s="23"/>
      <c r="RB248" s="23"/>
      <c r="RC248" s="23"/>
      <c r="RD248" s="23"/>
      <c r="RE248" s="23"/>
      <c r="RF248" s="23"/>
      <c r="RG248" s="23"/>
      <c r="RH248" s="23"/>
      <c r="RI248" s="23"/>
      <c r="RJ248" s="23"/>
      <c r="RK248" s="23"/>
      <c r="RL248" s="23"/>
      <c r="RM248" s="23"/>
      <c r="RN248" s="23"/>
      <c r="RO248" s="23"/>
      <c r="RP248" s="23"/>
      <c r="RQ248" s="23"/>
      <c r="RR248" s="23"/>
      <c r="RS248" s="23"/>
      <c r="RT248" s="23"/>
      <c r="RU248" s="23"/>
      <c r="RV248" s="23"/>
      <c r="RW248" s="23"/>
      <c r="RX248" s="23"/>
      <c r="RY248" s="23"/>
      <c r="RZ248" s="23"/>
      <c r="SA248" s="23"/>
      <c r="SB248" s="23"/>
      <c r="SC248" s="23"/>
      <c r="SD248" s="23"/>
      <c r="SE248" s="23"/>
      <c r="SF248" s="23"/>
      <c r="SG248" s="23"/>
      <c r="SH248" s="23"/>
      <c r="SI248" s="23"/>
      <c r="SJ248" s="23"/>
      <c r="SK248" s="23"/>
      <c r="SL248" s="23"/>
      <c r="SM248" s="23"/>
      <c r="SN248" s="23"/>
      <c r="SO248" s="23"/>
      <c r="SP248" s="23"/>
      <c r="SQ248" s="23"/>
      <c r="SR248" s="23"/>
      <c r="SS248" s="23"/>
      <c r="ST248" s="23"/>
      <c r="SU248" s="23"/>
      <c r="SV248" s="23"/>
      <c r="SW248" s="23"/>
      <c r="SX248" s="23"/>
      <c r="SY248" s="23"/>
      <c r="SZ248" s="23"/>
      <c r="TA248" s="23"/>
      <c r="TB248" s="23"/>
      <c r="TC248" s="23"/>
      <c r="TD248" s="23"/>
      <c r="TE248" s="23"/>
      <c r="TF248" s="23"/>
      <c r="TG248" s="23"/>
      <c r="TH248" s="23"/>
      <c r="TI248" s="23"/>
      <c r="TJ248" s="23"/>
      <c r="TK248" s="23"/>
      <c r="TL248" s="23"/>
      <c r="TM248" s="23"/>
      <c r="TN248" s="23"/>
      <c r="TO248" s="23"/>
      <c r="TP248" s="23"/>
      <c r="TQ248" s="23"/>
      <c r="TR248" s="23"/>
      <c r="TS248" s="23"/>
      <c r="TT248" s="23"/>
      <c r="TU248" s="23"/>
      <c r="TV248" s="23"/>
      <c r="TW248" s="23"/>
      <c r="TX248" s="23"/>
      <c r="TY248" s="23"/>
      <c r="TZ248" s="23"/>
      <c r="UA248" s="23"/>
      <c r="UB248" s="23"/>
      <c r="UC248" s="23"/>
      <c r="UD248" s="23"/>
      <c r="UE248" s="23"/>
      <c r="UF248" s="23"/>
      <c r="UG248" s="23"/>
      <c r="UH248" s="23"/>
      <c r="UI248" s="23"/>
      <c r="UJ248" s="23"/>
      <c r="UK248" s="23"/>
      <c r="UL248" s="23"/>
      <c r="UM248" s="23"/>
      <c r="UN248" s="23"/>
      <c r="UO248" s="23"/>
      <c r="UP248" s="23"/>
      <c r="UQ248" s="23"/>
      <c r="UR248" s="23"/>
      <c r="US248" s="23"/>
      <c r="UT248" s="23"/>
      <c r="UU248" s="23"/>
      <c r="UV248" s="23"/>
      <c r="UW248" s="23"/>
      <c r="UX248" s="23"/>
      <c r="UY248" s="23"/>
      <c r="UZ248" s="23"/>
      <c r="VA248" s="23"/>
      <c r="VB248" s="23"/>
      <c r="VC248" s="23"/>
      <c r="VD248" s="23"/>
      <c r="VE248" s="23"/>
      <c r="VF248" s="23"/>
      <c r="VG248" s="23"/>
      <c r="VH248" s="23"/>
      <c r="VI248" s="23"/>
      <c r="VJ248" s="23"/>
      <c r="VK248" s="23"/>
      <c r="VL248" s="23"/>
      <c r="VM248" s="23"/>
      <c r="VN248" s="23"/>
      <c r="VO248" s="23"/>
      <c r="VP248" s="23"/>
      <c r="VQ248" s="23"/>
      <c r="VR248" s="23"/>
      <c r="VS248" s="23"/>
      <c r="VT248" s="23"/>
      <c r="VU248" s="23"/>
      <c r="VV248" s="23"/>
      <c r="VW248" s="23"/>
      <c r="VX248" s="23"/>
      <c r="VY248" s="23"/>
      <c r="VZ248" s="23"/>
      <c r="WA248" s="23"/>
      <c r="WB248" s="23"/>
      <c r="WC248" s="23"/>
      <c r="WD248" s="23"/>
      <c r="WE248" s="23"/>
      <c r="WF248" s="23"/>
      <c r="WG248" s="23"/>
      <c r="WH248" s="23"/>
      <c r="WI248" s="23"/>
      <c r="WJ248" s="23"/>
      <c r="WK248" s="23"/>
      <c r="WL248" s="23"/>
      <c r="WM248" s="23"/>
      <c r="WN248" s="23"/>
      <c r="WO248" s="23"/>
      <c r="WP248" s="23"/>
      <c r="WQ248" s="23"/>
      <c r="WR248" s="23"/>
      <c r="WS248" s="23"/>
      <c r="WT248" s="23"/>
      <c r="WU248" s="23"/>
      <c r="WV248" s="23"/>
      <c r="WW248" s="23"/>
      <c r="WX248" s="23"/>
      <c r="WY248" s="23"/>
      <c r="WZ248" s="23"/>
      <c r="XA248" s="23"/>
      <c r="XB248" s="23"/>
      <c r="XC248" s="23"/>
      <c r="XD248" s="23"/>
      <c r="XE248" s="23"/>
      <c r="XF248" s="23"/>
      <c r="XG248" s="23"/>
      <c r="XH248" s="23"/>
      <c r="XI248" s="23"/>
      <c r="XJ248" s="23"/>
      <c r="XK248" s="23"/>
      <c r="XL248" s="23"/>
      <c r="XM248" s="23"/>
      <c r="XN248" s="23"/>
      <c r="XO248" s="23"/>
      <c r="XP248" s="23"/>
      <c r="XQ248" s="23"/>
      <c r="XR248" s="23"/>
      <c r="XS248" s="23"/>
      <c r="XT248" s="23"/>
      <c r="XU248" s="23"/>
      <c r="XV248" s="23"/>
      <c r="XW248" s="23"/>
      <c r="XX248" s="23"/>
      <c r="XY248" s="23"/>
      <c r="XZ248" s="23"/>
      <c r="YA248" s="23"/>
      <c r="YB248" s="23"/>
      <c r="YC248" s="23"/>
      <c r="YD248" s="23"/>
      <c r="YE248" s="23"/>
      <c r="YF248" s="23"/>
      <c r="YG248" s="23"/>
      <c r="YH248" s="23"/>
      <c r="YI248" s="23"/>
      <c r="YJ248" s="23"/>
      <c r="YK248" s="23"/>
      <c r="YL248" s="23"/>
      <c r="YM248" s="23"/>
      <c r="YN248" s="23"/>
      <c r="YO248" s="23"/>
      <c r="YP248" s="23"/>
      <c r="YQ248" s="23"/>
      <c r="YR248" s="23"/>
      <c r="YS248" s="23"/>
      <c r="YT248" s="23"/>
      <c r="YU248" s="23"/>
      <c r="YV248" s="23"/>
      <c r="YW248" s="23"/>
      <c r="YX248" s="23"/>
      <c r="YY248" s="23"/>
      <c r="YZ248" s="23"/>
      <c r="ZA248" s="23"/>
      <c r="ZB248" s="23"/>
      <c r="ZC248" s="23"/>
      <c r="ZD248" s="23"/>
      <c r="ZE248" s="23"/>
      <c r="ZF248" s="23"/>
      <c r="ZG248" s="23"/>
      <c r="ZH248" s="23"/>
    </row>
    <row r="249" spans="1:684" s="20" customFormat="1" ht="13.55" customHeight="1">
      <c r="A249" s="587"/>
      <c r="B249" s="260" t="s">
        <v>202</v>
      </c>
      <c r="C249" s="385">
        <v>2219151</v>
      </c>
      <c r="D249" s="234">
        <v>0.25236940747036329</v>
      </c>
      <c r="E249" s="252">
        <v>778</v>
      </c>
      <c r="F249" s="71">
        <v>5.8503401360544327E-2</v>
      </c>
      <c r="G249" s="80">
        <v>349</v>
      </c>
      <c r="H249" s="71">
        <v>7.7160493827160392E-2</v>
      </c>
      <c r="I249" s="80">
        <v>123</v>
      </c>
      <c r="J249" s="71">
        <v>9.8214285714285809E-2</v>
      </c>
      <c r="K249" s="249">
        <v>63</v>
      </c>
      <c r="L249" s="71">
        <v>0.8</v>
      </c>
      <c r="M249" s="541">
        <v>1543</v>
      </c>
      <c r="N249" s="542">
        <f t="shared" si="0"/>
        <v>5.8577777777777778</v>
      </c>
      <c r="O249" s="80"/>
      <c r="P249" s="71"/>
      <c r="Q249" s="252"/>
      <c r="R249" s="71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  <c r="IV249" s="23"/>
      <c r="IW249" s="23"/>
      <c r="IX249" s="23"/>
      <c r="IY249" s="23"/>
      <c r="IZ249" s="23"/>
      <c r="JA249" s="23"/>
      <c r="JB249" s="23"/>
      <c r="JC249" s="23"/>
      <c r="JD249" s="23"/>
      <c r="JE249" s="23"/>
      <c r="JF249" s="23"/>
      <c r="JG249" s="23"/>
      <c r="JH249" s="23"/>
      <c r="JI249" s="23"/>
      <c r="JJ249" s="23"/>
      <c r="JK249" s="23"/>
      <c r="JL249" s="23"/>
      <c r="JM249" s="23"/>
      <c r="JN249" s="23"/>
      <c r="JO249" s="23"/>
      <c r="JP249" s="23"/>
      <c r="JQ249" s="23"/>
      <c r="JR249" s="23"/>
      <c r="JS249" s="23"/>
      <c r="JT249" s="23"/>
      <c r="JU249" s="23"/>
      <c r="JV249" s="23"/>
      <c r="JW249" s="23"/>
      <c r="JX249" s="23"/>
      <c r="JY249" s="23"/>
      <c r="JZ249" s="23"/>
      <c r="KA249" s="23"/>
      <c r="KB249" s="23"/>
      <c r="KC249" s="23"/>
      <c r="KD249" s="23"/>
      <c r="KE249" s="23"/>
      <c r="KF249" s="23"/>
      <c r="KG249" s="23"/>
      <c r="KH249" s="23"/>
      <c r="KI249" s="23"/>
      <c r="KJ249" s="23"/>
      <c r="KK249" s="23"/>
      <c r="KL249" s="23"/>
      <c r="KM249" s="23"/>
      <c r="KN249" s="23"/>
      <c r="KO249" s="23"/>
      <c r="KP249" s="23"/>
      <c r="KQ249" s="23"/>
      <c r="KR249" s="23"/>
      <c r="KS249" s="23"/>
      <c r="KT249" s="23"/>
      <c r="KU249" s="23"/>
      <c r="KV249" s="23"/>
      <c r="KW249" s="23"/>
      <c r="KX249" s="23"/>
      <c r="KY249" s="23"/>
      <c r="KZ249" s="23"/>
      <c r="LA249" s="23"/>
      <c r="LB249" s="23"/>
      <c r="LC249" s="23"/>
      <c r="LD249" s="23"/>
      <c r="LE249" s="23"/>
      <c r="LF249" s="23"/>
      <c r="LG249" s="23"/>
      <c r="LH249" s="23"/>
      <c r="LI249" s="23"/>
      <c r="LJ249" s="23"/>
      <c r="LK249" s="23"/>
      <c r="LL249" s="23"/>
      <c r="LM249" s="23"/>
      <c r="LN249" s="23"/>
      <c r="LO249" s="23"/>
      <c r="LP249" s="23"/>
      <c r="LQ249" s="23"/>
      <c r="LR249" s="23"/>
      <c r="LS249" s="23"/>
      <c r="LT249" s="23"/>
      <c r="LU249" s="23"/>
      <c r="LV249" s="23"/>
      <c r="LW249" s="23"/>
      <c r="LX249" s="23"/>
      <c r="LY249" s="23"/>
      <c r="LZ249" s="23"/>
      <c r="MA249" s="23"/>
      <c r="MB249" s="23"/>
      <c r="MC249" s="23"/>
      <c r="MD249" s="23"/>
      <c r="ME249" s="23"/>
      <c r="MF249" s="23"/>
      <c r="MG249" s="23"/>
      <c r="MH249" s="23"/>
      <c r="MI249" s="23"/>
      <c r="MJ249" s="23"/>
      <c r="MK249" s="23"/>
      <c r="ML249" s="23"/>
      <c r="MM249" s="23"/>
      <c r="MN249" s="23"/>
      <c r="MO249" s="23"/>
      <c r="MP249" s="23"/>
      <c r="MQ249" s="23"/>
      <c r="MR249" s="23"/>
      <c r="MS249" s="23"/>
      <c r="MT249" s="23"/>
      <c r="MU249" s="23"/>
      <c r="MV249" s="23"/>
      <c r="MW249" s="23"/>
      <c r="MX249" s="23"/>
      <c r="MY249" s="23"/>
      <c r="MZ249" s="23"/>
      <c r="NA249" s="23"/>
      <c r="NB249" s="23"/>
      <c r="NC249" s="23"/>
      <c r="ND249" s="23"/>
      <c r="NE249" s="23"/>
      <c r="NF249" s="23"/>
      <c r="NG249" s="23"/>
      <c r="NH249" s="23"/>
      <c r="NI249" s="23"/>
      <c r="NJ249" s="23"/>
      <c r="NK249" s="23"/>
      <c r="NL249" s="23"/>
      <c r="NM249" s="23"/>
      <c r="NN249" s="23"/>
      <c r="NO249" s="23"/>
      <c r="NP249" s="23"/>
      <c r="NQ249" s="23"/>
      <c r="NR249" s="23"/>
      <c r="NS249" s="23"/>
      <c r="NT249" s="23"/>
      <c r="NU249" s="23"/>
      <c r="NV249" s="23"/>
      <c r="NW249" s="23"/>
      <c r="NX249" s="23"/>
      <c r="NY249" s="23"/>
      <c r="NZ249" s="23"/>
      <c r="OA249" s="23"/>
      <c r="OB249" s="23"/>
      <c r="OC249" s="23"/>
      <c r="OD249" s="23"/>
      <c r="OE249" s="23"/>
      <c r="OF249" s="23"/>
      <c r="OG249" s="23"/>
      <c r="OH249" s="23"/>
      <c r="OI249" s="23"/>
      <c r="OJ249" s="23"/>
      <c r="OK249" s="23"/>
      <c r="OL249" s="23"/>
      <c r="OM249" s="23"/>
      <c r="ON249" s="23"/>
      <c r="OO249" s="23"/>
      <c r="OP249" s="23"/>
      <c r="OQ249" s="23"/>
      <c r="OR249" s="23"/>
      <c r="OS249" s="23"/>
      <c r="OT249" s="23"/>
      <c r="OU249" s="23"/>
      <c r="OV249" s="23"/>
      <c r="OW249" s="23"/>
      <c r="OX249" s="23"/>
      <c r="OY249" s="23"/>
      <c r="OZ249" s="23"/>
      <c r="PA249" s="23"/>
      <c r="PB249" s="23"/>
      <c r="PC249" s="23"/>
      <c r="PD249" s="23"/>
      <c r="PE249" s="23"/>
      <c r="PF249" s="23"/>
      <c r="PG249" s="23"/>
      <c r="PH249" s="23"/>
      <c r="PI249" s="23"/>
      <c r="PJ249" s="23"/>
      <c r="PK249" s="23"/>
      <c r="PL249" s="23"/>
      <c r="PM249" s="23"/>
      <c r="PN249" s="23"/>
      <c r="PO249" s="23"/>
      <c r="PP249" s="23"/>
      <c r="PQ249" s="23"/>
      <c r="PR249" s="23"/>
      <c r="PS249" s="23"/>
      <c r="PT249" s="23"/>
      <c r="PU249" s="23"/>
      <c r="PV249" s="23"/>
      <c r="PW249" s="23"/>
      <c r="PX249" s="23"/>
      <c r="PY249" s="23"/>
      <c r="PZ249" s="23"/>
      <c r="QA249" s="23"/>
      <c r="QB249" s="23"/>
      <c r="QC249" s="23"/>
      <c r="QD249" s="23"/>
      <c r="QE249" s="23"/>
      <c r="QF249" s="23"/>
      <c r="QG249" s="23"/>
      <c r="QH249" s="23"/>
      <c r="QI249" s="23"/>
      <c r="QJ249" s="23"/>
      <c r="QK249" s="23"/>
      <c r="QL249" s="23"/>
      <c r="QM249" s="23"/>
      <c r="QN249" s="23"/>
      <c r="QO249" s="23"/>
      <c r="QP249" s="23"/>
      <c r="QQ249" s="23"/>
      <c r="QR249" s="23"/>
      <c r="QS249" s="23"/>
      <c r="QT249" s="23"/>
      <c r="QU249" s="23"/>
      <c r="QV249" s="23"/>
      <c r="QW249" s="23"/>
      <c r="QX249" s="23"/>
      <c r="QY249" s="23"/>
      <c r="QZ249" s="23"/>
      <c r="RA249" s="23"/>
      <c r="RB249" s="23"/>
      <c r="RC249" s="23"/>
      <c r="RD249" s="23"/>
      <c r="RE249" s="23"/>
      <c r="RF249" s="23"/>
      <c r="RG249" s="23"/>
      <c r="RH249" s="23"/>
      <c r="RI249" s="23"/>
      <c r="RJ249" s="23"/>
      <c r="RK249" s="23"/>
      <c r="RL249" s="23"/>
      <c r="RM249" s="23"/>
      <c r="RN249" s="23"/>
      <c r="RO249" s="23"/>
      <c r="RP249" s="23"/>
      <c r="RQ249" s="23"/>
      <c r="RR249" s="23"/>
      <c r="RS249" s="23"/>
      <c r="RT249" s="23"/>
      <c r="RU249" s="23"/>
      <c r="RV249" s="23"/>
      <c r="RW249" s="23"/>
      <c r="RX249" s="23"/>
      <c r="RY249" s="23"/>
      <c r="RZ249" s="23"/>
      <c r="SA249" s="23"/>
      <c r="SB249" s="23"/>
      <c r="SC249" s="23"/>
      <c r="SD249" s="23"/>
      <c r="SE249" s="23"/>
      <c r="SF249" s="23"/>
      <c r="SG249" s="23"/>
      <c r="SH249" s="23"/>
      <c r="SI249" s="23"/>
      <c r="SJ249" s="23"/>
      <c r="SK249" s="23"/>
      <c r="SL249" s="23"/>
      <c r="SM249" s="23"/>
      <c r="SN249" s="23"/>
      <c r="SO249" s="23"/>
      <c r="SP249" s="23"/>
      <c r="SQ249" s="23"/>
      <c r="SR249" s="23"/>
      <c r="SS249" s="23"/>
      <c r="ST249" s="23"/>
      <c r="SU249" s="23"/>
      <c r="SV249" s="23"/>
      <c r="SW249" s="23"/>
      <c r="SX249" s="23"/>
      <c r="SY249" s="23"/>
      <c r="SZ249" s="23"/>
      <c r="TA249" s="23"/>
      <c r="TB249" s="23"/>
      <c r="TC249" s="23"/>
      <c r="TD249" s="23"/>
      <c r="TE249" s="23"/>
      <c r="TF249" s="23"/>
      <c r="TG249" s="23"/>
      <c r="TH249" s="23"/>
      <c r="TI249" s="23"/>
      <c r="TJ249" s="23"/>
      <c r="TK249" s="23"/>
      <c r="TL249" s="23"/>
      <c r="TM249" s="23"/>
      <c r="TN249" s="23"/>
      <c r="TO249" s="23"/>
      <c r="TP249" s="23"/>
      <c r="TQ249" s="23"/>
      <c r="TR249" s="23"/>
      <c r="TS249" s="23"/>
      <c r="TT249" s="23"/>
      <c r="TU249" s="23"/>
      <c r="TV249" s="23"/>
      <c r="TW249" s="23"/>
      <c r="TX249" s="23"/>
      <c r="TY249" s="23"/>
      <c r="TZ249" s="23"/>
      <c r="UA249" s="23"/>
      <c r="UB249" s="23"/>
      <c r="UC249" s="23"/>
      <c r="UD249" s="23"/>
      <c r="UE249" s="23"/>
      <c r="UF249" s="23"/>
      <c r="UG249" s="23"/>
      <c r="UH249" s="23"/>
      <c r="UI249" s="23"/>
      <c r="UJ249" s="23"/>
      <c r="UK249" s="23"/>
      <c r="UL249" s="23"/>
      <c r="UM249" s="23"/>
      <c r="UN249" s="23"/>
      <c r="UO249" s="23"/>
      <c r="UP249" s="23"/>
      <c r="UQ249" s="23"/>
      <c r="UR249" s="23"/>
      <c r="US249" s="23"/>
      <c r="UT249" s="23"/>
      <c r="UU249" s="23"/>
      <c r="UV249" s="23"/>
      <c r="UW249" s="23"/>
      <c r="UX249" s="23"/>
      <c r="UY249" s="23"/>
      <c r="UZ249" s="23"/>
      <c r="VA249" s="23"/>
      <c r="VB249" s="23"/>
      <c r="VC249" s="23"/>
      <c r="VD249" s="23"/>
      <c r="VE249" s="23"/>
      <c r="VF249" s="23"/>
      <c r="VG249" s="23"/>
      <c r="VH249" s="23"/>
      <c r="VI249" s="23"/>
      <c r="VJ249" s="23"/>
      <c r="VK249" s="23"/>
      <c r="VL249" s="23"/>
      <c r="VM249" s="23"/>
      <c r="VN249" s="23"/>
      <c r="VO249" s="23"/>
      <c r="VP249" s="23"/>
      <c r="VQ249" s="23"/>
      <c r="VR249" s="23"/>
      <c r="VS249" s="23"/>
      <c r="VT249" s="23"/>
      <c r="VU249" s="23"/>
      <c r="VV249" s="23"/>
      <c r="VW249" s="23"/>
      <c r="VX249" s="23"/>
      <c r="VY249" s="23"/>
      <c r="VZ249" s="23"/>
      <c r="WA249" s="23"/>
      <c r="WB249" s="23"/>
      <c r="WC249" s="23"/>
      <c r="WD249" s="23"/>
      <c r="WE249" s="23"/>
      <c r="WF249" s="23"/>
      <c r="WG249" s="23"/>
      <c r="WH249" s="23"/>
      <c r="WI249" s="23"/>
      <c r="WJ249" s="23"/>
      <c r="WK249" s="23"/>
      <c r="WL249" s="23"/>
      <c r="WM249" s="23"/>
      <c r="WN249" s="23"/>
      <c r="WO249" s="23"/>
      <c r="WP249" s="23"/>
      <c r="WQ249" s="23"/>
      <c r="WR249" s="23"/>
      <c r="WS249" s="23"/>
      <c r="WT249" s="23"/>
      <c r="WU249" s="23"/>
      <c r="WV249" s="23"/>
      <c r="WW249" s="23"/>
      <c r="WX249" s="23"/>
      <c r="WY249" s="23"/>
      <c r="WZ249" s="23"/>
      <c r="XA249" s="23"/>
      <c r="XB249" s="23"/>
      <c r="XC249" s="23"/>
      <c r="XD249" s="23"/>
      <c r="XE249" s="23"/>
      <c r="XF249" s="23"/>
      <c r="XG249" s="23"/>
      <c r="XH249" s="23"/>
      <c r="XI249" s="23"/>
      <c r="XJ249" s="23"/>
      <c r="XK249" s="23"/>
      <c r="XL249" s="23"/>
      <c r="XM249" s="23"/>
      <c r="XN249" s="23"/>
      <c r="XO249" s="23"/>
      <c r="XP249" s="23"/>
      <c r="XQ249" s="23"/>
      <c r="XR249" s="23"/>
      <c r="XS249" s="23"/>
      <c r="XT249" s="23"/>
      <c r="XU249" s="23"/>
      <c r="XV249" s="23"/>
      <c r="XW249" s="23"/>
      <c r="XX249" s="23"/>
      <c r="XY249" s="23"/>
      <c r="XZ249" s="23"/>
      <c r="YA249" s="23"/>
      <c r="YB249" s="23"/>
      <c r="YC249" s="23"/>
      <c r="YD249" s="23"/>
      <c r="YE249" s="23"/>
      <c r="YF249" s="23"/>
      <c r="YG249" s="23"/>
      <c r="YH249" s="23"/>
      <c r="YI249" s="23"/>
      <c r="YJ249" s="23"/>
      <c r="YK249" s="23"/>
      <c r="YL249" s="23"/>
      <c r="YM249" s="23"/>
      <c r="YN249" s="23"/>
      <c r="YO249" s="23"/>
      <c r="YP249" s="23"/>
      <c r="YQ249" s="23"/>
      <c r="YR249" s="23"/>
      <c r="YS249" s="23"/>
      <c r="YT249" s="23"/>
      <c r="YU249" s="23"/>
      <c r="YV249" s="23"/>
      <c r="YW249" s="23"/>
      <c r="YX249" s="23"/>
      <c r="YY249" s="23"/>
      <c r="YZ249" s="23"/>
      <c r="ZA249" s="23"/>
      <c r="ZB249" s="23"/>
      <c r="ZC249" s="23"/>
      <c r="ZD249" s="23"/>
      <c r="ZE249" s="23"/>
      <c r="ZF249" s="23"/>
      <c r="ZG249" s="23"/>
      <c r="ZH249" s="23"/>
    </row>
    <row r="250" spans="1:684" s="20" customFormat="1" ht="13.55" customHeight="1">
      <c r="A250" s="587"/>
      <c r="B250" s="260" t="s">
        <v>203</v>
      </c>
      <c r="C250" s="385">
        <v>2501969</v>
      </c>
      <c r="D250" s="234">
        <v>0.16162261468611883</v>
      </c>
      <c r="E250" s="252">
        <v>1072</v>
      </c>
      <c r="F250" s="71">
        <v>0.37084398976982103</v>
      </c>
      <c r="G250" s="80">
        <v>292</v>
      </c>
      <c r="H250" s="71">
        <v>-2.6666666666666616E-2</v>
      </c>
      <c r="I250" s="80">
        <v>112</v>
      </c>
      <c r="J250" s="71">
        <v>0.16666666666666674</v>
      </c>
      <c r="K250" s="249">
        <v>53</v>
      </c>
      <c r="L250" s="71">
        <v>-0.13114754098360659</v>
      </c>
      <c r="M250" s="541">
        <v>1022</v>
      </c>
      <c r="N250" s="542">
        <f t="shared" si="0"/>
        <v>1.39906103286385</v>
      </c>
      <c r="O250" s="80"/>
      <c r="P250" s="71"/>
      <c r="Q250" s="252"/>
      <c r="R250" s="71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  <c r="IL250" s="23"/>
      <c r="IM250" s="23"/>
      <c r="IN250" s="23"/>
      <c r="IO250" s="23"/>
      <c r="IP250" s="23"/>
      <c r="IQ250" s="23"/>
      <c r="IR250" s="23"/>
      <c r="IS250" s="23"/>
      <c r="IT250" s="23"/>
      <c r="IU250" s="23"/>
      <c r="IV250" s="23"/>
      <c r="IW250" s="23"/>
      <c r="IX250" s="23"/>
      <c r="IY250" s="23"/>
      <c r="IZ250" s="23"/>
      <c r="JA250" s="23"/>
      <c r="JB250" s="23"/>
      <c r="JC250" s="23"/>
      <c r="JD250" s="23"/>
      <c r="JE250" s="23"/>
      <c r="JF250" s="23"/>
      <c r="JG250" s="23"/>
      <c r="JH250" s="23"/>
      <c r="JI250" s="23"/>
      <c r="JJ250" s="23"/>
      <c r="JK250" s="23"/>
      <c r="JL250" s="23"/>
      <c r="JM250" s="23"/>
      <c r="JN250" s="23"/>
      <c r="JO250" s="23"/>
      <c r="JP250" s="23"/>
      <c r="JQ250" s="23"/>
      <c r="JR250" s="23"/>
      <c r="JS250" s="23"/>
      <c r="JT250" s="23"/>
      <c r="JU250" s="23"/>
      <c r="JV250" s="23"/>
      <c r="JW250" s="23"/>
      <c r="JX250" s="23"/>
      <c r="JY250" s="23"/>
      <c r="JZ250" s="23"/>
      <c r="KA250" s="23"/>
      <c r="KB250" s="23"/>
      <c r="KC250" s="23"/>
      <c r="KD250" s="23"/>
      <c r="KE250" s="23"/>
      <c r="KF250" s="23"/>
      <c r="KG250" s="23"/>
      <c r="KH250" s="23"/>
      <c r="KI250" s="23"/>
      <c r="KJ250" s="23"/>
      <c r="KK250" s="23"/>
      <c r="KL250" s="23"/>
      <c r="KM250" s="23"/>
      <c r="KN250" s="23"/>
      <c r="KO250" s="23"/>
      <c r="KP250" s="23"/>
      <c r="KQ250" s="23"/>
      <c r="KR250" s="23"/>
      <c r="KS250" s="23"/>
      <c r="KT250" s="23"/>
      <c r="KU250" s="23"/>
      <c r="KV250" s="23"/>
      <c r="KW250" s="23"/>
      <c r="KX250" s="23"/>
      <c r="KY250" s="23"/>
      <c r="KZ250" s="23"/>
      <c r="LA250" s="23"/>
      <c r="LB250" s="23"/>
      <c r="LC250" s="23"/>
      <c r="LD250" s="23"/>
      <c r="LE250" s="23"/>
      <c r="LF250" s="23"/>
      <c r="LG250" s="23"/>
      <c r="LH250" s="23"/>
      <c r="LI250" s="23"/>
      <c r="LJ250" s="23"/>
      <c r="LK250" s="23"/>
      <c r="LL250" s="23"/>
      <c r="LM250" s="23"/>
      <c r="LN250" s="23"/>
      <c r="LO250" s="23"/>
      <c r="LP250" s="23"/>
      <c r="LQ250" s="23"/>
      <c r="LR250" s="23"/>
      <c r="LS250" s="23"/>
      <c r="LT250" s="23"/>
      <c r="LU250" s="23"/>
      <c r="LV250" s="23"/>
      <c r="LW250" s="23"/>
      <c r="LX250" s="23"/>
      <c r="LY250" s="23"/>
      <c r="LZ250" s="23"/>
      <c r="MA250" s="23"/>
      <c r="MB250" s="23"/>
      <c r="MC250" s="23"/>
      <c r="MD250" s="23"/>
      <c r="ME250" s="23"/>
      <c r="MF250" s="23"/>
      <c r="MG250" s="23"/>
      <c r="MH250" s="23"/>
      <c r="MI250" s="23"/>
      <c r="MJ250" s="23"/>
      <c r="MK250" s="23"/>
      <c r="ML250" s="23"/>
      <c r="MM250" s="23"/>
      <c r="MN250" s="23"/>
      <c r="MO250" s="23"/>
      <c r="MP250" s="23"/>
      <c r="MQ250" s="23"/>
      <c r="MR250" s="23"/>
      <c r="MS250" s="23"/>
      <c r="MT250" s="23"/>
      <c r="MU250" s="23"/>
      <c r="MV250" s="23"/>
      <c r="MW250" s="23"/>
      <c r="MX250" s="23"/>
      <c r="MY250" s="23"/>
      <c r="MZ250" s="23"/>
      <c r="NA250" s="23"/>
      <c r="NB250" s="23"/>
      <c r="NC250" s="23"/>
      <c r="ND250" s="23"/>
      <c r="NE250" s="23"/>
      <c r="NF250" s="23"/>
      <c r="NG250" s="23"/>
      <c r="NH250" s="23"/>
      <c r="NI250" s="23"/>
      <c r="NJ250" s="23"/>
      <c r="NK250" s="23"/>
      <c r="NL250" s="23"/>
      <c r="NM250" s="23"/>
      <c r="NN250" s="23"/>
      <c r="NO250" s="23"/>
      <c r="NP250" s="23"/>
      <c r="NQ250" s="23"/>
      <c r="NR250" s="23"/>
      <c r="NS250" s="23"/>
      <c r="NT250" s="23"/>
      <c r="NU250" s="23"/>
      <c r="NV250" s="23"/>
      <c r="NW250" s="23"/>
      <c r="NX250" s="23"/>
      <c r="NY250" s="23"/>
      <c r="NZ250" s="23"/>
      <c r="OA250" s="23"/>
      <c r="OB250" s="23"/>
      <c r="OC250" s="23"/>
      <c r="OD250" s="23"/>
      <c r="OE250" s="23"/>
      <c r="OF250" s="23"/>
      <c r="OG250" s="23"/>
      <c r="OH250" s="23"/>
      <c r="OI250" s="23"/>
      <c r="OJ250" s="23"/>
      <c r="OK250" s="23"/>
      <c r="OL250" s="23"/>
      <c r="OM250" s="23"/>
      <c r="ON250" s="23"/>
      <c r="OO250" s="23"/>
      <c r="OP250" s="23"/>
      <c r="OQ250" s="23"/>
      <c r="OR250" s="23"/>
      <c r="OS250" s="23"/>
      <c r="OT250" s="23"/>
      <c r="OU250" s="23"/>
      <c r="OV250" s="23"/>
      <c r="OW250" s="23"/>
      <c r="OX250" s="23"/>
      <c r="OY250" s="23"/>
      <c r="OZ250" s="23"/>
      <c r="PA250" s="23"/>
      <c r="PB250" s="23"/>
      <c r="PC250" s="23"/>
      <c r="PD250" s="23"/>
      <c r="PE250" s="23"/>
      <c r="PF250" s="23"/>
      <c r="PG250" s="23"/>
      <c r="PH250" s="23"/>
      <c r="PI250" s="23"/>
      <c r="PJ250" s="23"/>
      <c r="PK250" s="23"/>
      <c r="PL250" s="23"/>
      <c r="PM250" s="23"/>
      <c r="PN250" s="23"/>
      <c r="PO250" s="23"/>
      <c r="PP250" s="23"/>
      <c r="PQ250" s="23"/>
      <c r="PR250" s="23"/>
      <c r="PS250" s="23"/>
      <c r="PT250" s="23"/>
      <c r="PU250" s="23"/>
      <c r="PV250" s="23"/>
      <c r="PW250" s="23"/>
      <c r="PX250" s="23"/>
      <c r="PY250" s="23"/>
      <c r="PZ250" s="23"/>
      <c r="QA250" s="23"/>
      <c r="QB250" s="23"/>
      <c r="QC250" s="23"/>
      <c r="QD250" s="23"/>
      <c r="QE250" s="23"/>
      <c r="QF250" s="23"/>
      <c r="QG250" s="23"/>
      <c r="QH250" s="23"/>
      <c r="QI250" s="23"/>
      <c r="QJ250" s="23"/>
      <c r="QK250" s="23"/>
      <c r="QL250" s="23"/>
      <c r="QM250" s="23"/>
      <c r="QN250" s="23"/>
      <c r="QO250" s="23"/>
      <c r="QP250" s="23"/>
      <c r="QQ250" s="23"/>
      <c r="QR250" s="23"/>
      <c r="QS250" s="23"/>
      <c r="QT250" s="23"/>
      <c r="QU250" s="23"/>
      <c r="QV250" s="23"/>
      <c r="QW250" s="23"/>
      <c r="QX250" s="23"/>
      <c r="QY250" s="23"/>
      <c r="QZ250" s="23"/>
      <c r="RA250" s="23"/>
      <c r="RB250" s="23"/>
      <c r="RC250" s="23"/>
      <c r="RD250" s="23"/>
      <c r="RE250" s="23"/>
      <c r="RF250" s="23"/>
      <c r="RG250" s="23"/>
      <c r="RH250" s="23"/>
      <c r="RI250" s="23"/>
      <c r="RJ250" s="23"/>
      <c r="RK250" s="23"/>
      <c r="RL250" s="23"/>
      <c r="RM250" s="23"/>
      <c r="RN250" s="23"/>
      <c r="RO250" s="23"/>
      <c r="RP250" s="23"/>
      <c r="RQ250" s="23"/>
      <c r="RR250" s="23"/>
      <c r="RS250" s="23"/>
      <c r="RT250" s="23"/>
      <c r="RU250" s="23"/>
      <c r="RV250" s="23"/>
      <c r="RW250" s="23"/>
      <c r="RX250" s="23"/>
      <c r="RY250" s="23"/>
      <c r="RZ250" s="23"/>
      <c r="SA250" s="23"/>
      <c r="SB250" s="23"/>
      <c r="SC250" s="23"/>
      <c r="SD250" s="23"/>
      <c r="SE250" s="23"/>
      <c r="SF250" s="23"/>
      <c r="SG250" s="23"/>
      <c r="SH250" s="23"/>
      <c r="SI250" s="23"/>
      <c r="SJ250" s="23"/>
      <c r="SK250" s="23"/>
      <c r="SL250" s="23"/>
      <c r="SM250" s="23"/>
      <c r="SN250" s="23"/>
      <c r="SO250" s="23"/>
      <c r="SP250" s="23"/>
      <c r="SQ250" s="23"/>
      <c r="SR250" s="23"/>
      <c r="SS250" s="23"/>
      <c r="ST250" s="23"/>
      <c r="SU250" s="23"/>
      <c r="SV250" s="23"/>
      <c r="SW250" s="23"/>
      <c r="SX250" s="23"/>
      <c r="SY250" s="23"/>
      <c r="SZ250" s="23"/>
      <c r="TA250" s="23"/>
      <c r="TB250" s="23"/>
      <c r="TC250" s="23"/>
      <c r="TD250" s="23"/>
      <c r="TE250" s="23"/>
      <c r="TF250" s="23"/>
      <c r="TG250" s="23"/>
      <c r="TH250" s="23"/>
      <c r="TI250" s="23"/>
      <c r="TJ250" s="23"/>
      <c r="TK250" s="23"/>
      <c r="TL250" s="23"/>
      <c r="TM250" s="23"/>
      <c r="TN250" s="23"/>
      <c r="TO250" s="23"/>
      <c r="TP250" s="23"/>
      <c r="TQ250" s="23"/>
      <c r="TR250" s="23"/>
      <c r="TS250" s="23"/>
      <c r="TT250" s="23"/>
      <c r="TU250" s="23"/>
      <c r="TV250" s="23"/>
      <c r="TW250" s="23"/>
      <c r="TX250" s="23"/>
      <c r="TY250" s="23"/>
      <c r="TZ250" s="23"/>
      <c r="UA250" s="23"/>
      <c r="UB250" s="23"/>
      <c r="UC250" s="23"/>
      <c r="UD250" s="23"/>
      <c r="UE250" s="23"/>
      <c r="UF250" s="23"/>
      <c r="UG250" s="23"/>
      <c r="UH250" s="23"/>
      <c r="UI250" s="23"/>
      <c r="UJ250" s="23"/>
      <c r="UK250" s="23"/>
      <c r="UL250" s="23"/>
      <c r="UM250" s="23"/>
      <c r="UN250" s="23"/>
      <c r="UO250" s="23"/>
      <c r="UP250" s="23"/>
      <c r="UQ250" s="23"/>
      <c r="UR250" s="23"/>
      <c r="US250" s="23"/>
      <c r="UT250" s="23"/>
      <c r="UU250" s="23"/>
      <c r="UV250" s="23"/>
      <c r="UW250" s="23"/>
      <c r="UX250" s="23"/>
      <c r="UY250" s="23"/>
      <c r="UZ250" s="23"/>
      <c r="VA250" s="23"/>
      <c r="VB250" s="23"/>
      <c r="VC250" s="23"/>
      <c r="VD250" s="23"/>
      <c r="VE250" s="23"/>
      <c r="VF250" s="23"/>
      <c r="VG250" s="23"/>
      <c r="VH250" s="23"/>
      <c r="VI250" s="23"/>
      <c r="VJ250" s="23"/>
      <c r="VK250" s="23"/>
      <c r="VL250" s="23"/>
      <c r="VM250" s="23"/>
      <c r="VN250" s="23"/>
      <c r="VO250" s="23"/>
      <c r="VP250" s="23"/>
      <c r="VQ250" s="23"/>
      <c r="VR250" s="23"/>
      <c r="VS250" s="23"/>
      <c r="VT250" s="23"/>
      <c r="VU250" s="23"/>
      <c r="VV250" s="23"/>
      <c r="VW250" s="23"/>
      <c r="VX250" s="23"/>
      <c r="VY250" s="23"/>
      <c r="VZ250" s="23"/>
      <c r="WA250" s="23"/>
      <c r="WB250" s="23"/>
      <c r="WC250" s="23"/>
      <c r="WD250" s="23"/>
      <c r="WE250" s="23"/>
      <c r="WF250" s="23"/>
      <c r="WG250" s="23"/>
      <c r="WH250" s="23"/>
      <c r="WI250" s="23"/>
      <c r="WJ250" s="23"/>
      <c r="WK250" s="23"/>
      <c r="WL250" s="23"/>
      <c r="WM250" s="23"/>
      <c r="WN250" s="23"/>
      <c r="WO250" s="23"/>
      <c r="WP250" s="23"/>
      <c r="WQ250" s="23"/>
      <c r="WR250" s="23"/>
      <c r="WS250" s="23"/>
      <c r="WT250" s="23"/>
      <c r="WU250" s="23"/>
      <c r="WV250" s="23"/>
      <c r="WW250" s="23"/>
      <c r="WX250" s="23"/>
      <c r="WY250" s="23"/>
      <c r="WZ250" s="23"/>
      <c r="XA250" s="23"/>
      <c r="XB250" s="23"/>
      <c r="XC250" s="23"/>
      <c r="XD250" s="23"/>
      <c r="XE250" s="23"/>
      <c r="XF250" s="23"/>
      <c r="XG250" s="23"/>
      <c r="XH250" s="23"/>
      <c r="XI250" s="23"/>
      <c r="XJ250" s="23"/>
      <c r="XK250" s="23"/>
      <c r="XL250" s="23"/>
      <c r="XM250" s="23"/>
      <c r="XN250" s="23"/>
      <c r="XO250" s="23"/>
      <c r="XP250" s="23"/>
      <c r="XQ250" s="23"/>
      <c r="XR250" s="23"/>
      <c r="XS250" s="23"/>
      <c r="XT250" s="23"/>
      <c r="XU250" s="23"/>
      <c r="XV250" s="23"/>
      <c r="XW250" s="23"/>
      <c r="XX250" s="23"/>
      <c r="XY250" s="23"/>
      <c r="XZ250" s="23"/>
      <c r="YA250" s="23"/>
      <c r="YB250" s="23"/>
      <c r="YC250" s="23"/>
      <c r="YD250" s="23"/>
      <c r="YE250" s="23"/>
      <c r="YF250" s="23"/>
      <c r="YG250" s="23"/>
      <c r="YH250" s="23"/>
      <c r="YI250" s="23"/>
      <c r="YJ250" s="23"/>
      <c r="YK250" s="23"/>
      <c r="YL250" s="23"/>
      <c r="YM250" s="23"/>
      <c r="YN250" s="23"/>
      <c r="YO250" s="23"/>
      <c r="YP250" s="23"/>
      <c r="YQ250" s="23"/>
      <c r="YR250" s="23"/>
      <c r="YS250" s="23"/>
      <c r="YT250" s="23"/>
      <c r="YU250" s="23"/>
      <c r="YV250" s="23"/>
      <c r="YW250" s="23"/>
      <c r="YX250" s="23"/>
      <c r="YY250" s="23"/>
      <c r="YZ250" s="23"/>
      <c r="ZA250" s="23"/>
      <c r="ZB250" s="23"/>
      <c r="ZC250" s="23"/>
      <c r="ZD250" s="23"/>
      <c r="ZE250" s="23"/>
      <c r="ZF250" s="23"/>
      <c r="ZG250" s="23"/>
      <c r="ZH250" s="23"/>
    </row>
    <row r="251" spans="1:684" s="20" customFormat="1" ht="13.55" customHeight="1">
      <c r="A251" s="587"/>
      <c r="B251" s="260" t="s">
        <v>204</v>
      </c>
      <c r="C251" s="385">
        <v>2359550</v>
      </c>
      <c r="D251" s="234">
        <v>0.12722597929712665</v>
      </c>
      <c r="E251" s="252">
        <v>1163</v>
      </c>
      <c r="F251" s="71">
        <v>3.9320822162645319E-2</v>
      </c>
      <c r="G251" s="80">
        <v>245</v>
      </c>
      <c r="H251" s="71">
        <v>-3.1620553359683834E-2</v>
      </c>
      <c r="I251" s="80">
        <v>166</v>
      </c>
      <c r="J251" s="71">
        <v>0.26717557251908386</v>
      </c>
      <c r="K251" s="249">
        <v>12</v>
      </c>
      <c r="L251" s="71">
        <v>-7.6923076923076872E-2</v>
      </c>
      <c r="M251" s="541">
        <v>410</v>
      </c>
      <c r="N251" s="542">
        <f t="shared" si="0"/>
        <v>-0.69494047619047616</v>
      </c>
      <c r="O251" s="80"/>
      <c r="P251" s="71"/>
      <c r="Q251" s="252"/>
      <c r="R251" s="71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  <c r="IL251" s="23"/>
      <c r="IM251" s="23"/>
      <c r="IN251" s="23"/>
      <c r="IO251" s="23"/>
      <c r="IP251" s="23"/>
      <c r="IQ251" s="23"/>
      <c r="IR251" s="23"/>
      <c r="IS251" s="23"/>
      <c r="IT251" s="23"/>
      <c r="IU251" s="23"/>
      <c r="IV251" s="23"/>
      <c r="IW251" s="23"/>
      <c r="IX251" s="23"/>
      <c r="IY251" s="23"/>
      <c r="IZ251" s="23"/>
      <c r="JA251" s="23"/>
      <c r="JB251" s="23"/>
      <c r="JC251" s="23"/>
      <c r="JD251" s="23"/>
      <c r="JE251" s="23"/>
      <c r="JF251" s="23"/>
      <c r="JG251" s="23"/>
      <c r="JH251" s="23"/>
      <c r="JI251" s="23"/>
      <c r="JJ251" s="23"/>
      <c r="JK251" s="23"/>
      <c r="JL251" s="23"/>
      <c r="JM251" s="23"/>
      <c r="JN251" s="23"/>
      <c r="JO251" s="23"/>
      <c r="JP251" s="23"/>
      <c r="JQ251" s="23"/>
      <c r="JR251" s="23"/>
      <c r="JS251" s="23"/>
      <c r="JT251" s="23"/>
      <c r="JU251" s="23"/>
      <c r="JV251" s="23"/>
      <c r="JW251" s="23"/>
      <c r="JX251" s="23"/>
      <c r="JY251" s="23"/>
      <c r="JZ251" s="23"/>
      <c r="KA251" s="23"/>
      <c r="KB251" s="23"/>
      <c r="KC251" s="23"/>
      <c r="KD251" s="23"/>
      <c r="KE251" s="23"/>
      <c r="KF251" s="23"/>
      <c r="KG251" s="23"/>
      <c r="KH251" s="23"/>
      <c r="KI251" s="23"/>
      <c r="KJ251" s="23"/>
      <c r="KK251" s="23"/>
      <c r="KL251" s="23"/>
      <c r="KM251" s="23"/>
      <c r="KN251" s="23"/>
      <c r="KO251" s="23"/>
      <c r="KP251" s="23"/>
      <c r="KQ251" s="23"/>
      <c r="KR251" s="23"/>
      <c r="KS251" s="23"/>
      <c r="KT251" s="23"/>
      <c r="KU251" s="23"/>
      <c r="KV251" s="23"/>
      <c r="KW251" s="23"/>
      <c r="KX251" s="23"/>
      <c r="KY251" s="23"/>
      <c r="KZ251" s="23"/>
      <c r="LA251" s="23"/>
      <c r="LB251" s="23"/>
      <c r="LC251" s="23"/>
      <c r="LD251" s="23"/>
      <c r="LE251" s="23"/>
      <c r="LF251" s="23"/>
      <c r="LG251" s="23"/>
      <c r="LH251" s="23"/>
      <c r="LI251" s="23"/>
      <c r="LJ251" s="23"/>
      <c r="LK251" s="23"/>
      <c r="LL251" s="23"/>
      <c r="LM251" s="23"/>
      <c r="LN251" s="23"/>
      <c r="LO251" s="23"/>
      <c r="LP251" s="23"/>
      <c r="LQ251" s="23"/>
      <c r="LR251" s="23"/>
      <c r="LS251" s="23"/>
      <c r="LT251" s="23"/>
      <c r="LU251" s="23"/>
      <c r="LV251" s="23"/>
      <c r="LW251" s="23"/>
      <c r="LX251" s="23"/>
      <c r="LY251" s="23"/>
      <c r="LZ251" s="23"/>
      <c r="MA251" s="23"/>
      <c r="MB251" s="23"/>
      <c r="MC251" s="23"/>
      <c r="MD251" s="23"/>
      <c r="ME251" s="23"/>
      <c r="MF251" s="23"/>
      <c r="MG251" s="23"/>
      <c r="MH251" s="23"/>
      <c r="MI251" s="23"/>
      <c r="MJ251" s="23"/>
      <c r="MK251" s="23"/>
      <c r="ML251" s="23"/>
      <c r="MM251" s="23"/>
      <c r="MN251" s="23"/>
      <c r="MO251" s="23"/>
      <c r="MP251" s="23"/>
      <c r="MQ251" s="23"/>
      <c r="MR251" s="23"/>
      <c r="MS251" s="23"/>
      <c r="MT251" s="23"/>
      <c r="MU251" s="23"/>
      <c r="MV251" s="23"/>
      <c r="MW251" s="23"/>
      <c r="MX251" s="23"/>
      <c r="MY251" s="23"/>
      <c r="MZ251" s="23"/>
      <c r="NA251" s="23"/>
      <c r="NB251" s="23"/>
      <c r="NC251" s="23"/>
      <c r="ND251" s="23"/>
      <c r="NE251" s="23"/>
      <c r="NF251" s="23"/>
      <c r="NG251" s="23"/>
      <c r="NH251" s="23"/>
      <c r="NI251" s="23"/>
      <c r="NJ251" s="23"/>
      <c r="NK251" s="23"/>
      <c r="NL251" s="23"/>
      <c r="NM251" s="23"/>
      <c r="NN251" s="23"/>
      <c r="NO251" s="23"/>
      <c r="NP251" s="23"/>
      <c r="NQ251" s="23"/>
      <c r="NR251" s="23"/>
      <c r="NS251" s="23"/>
      <c r="NT251" s="23"/>
      <c r="NU251" s="23"/>
      <c r="NV251" s="23"/>
      <c r="NW251" s="23"/>
      <c r="NX251" s="23"/>
      <c r="NY251" s="23"/>
      <c r="NZ251" s="23"/>
      <c r="OA251" s="23"/>
      <c r="OB251" s="23"/>
      <c r="OC251" s="23"/>
      <c r="OD251" s="23"/>
      <c r="OE251" s="23"/>
      <c r="OF251" s="23"/>
      <c r="OG251" s="23"/>
      <c r="OH251" s="23"/>
      <c r="OI251" s="23"/>
      <c r="OJ251" s="23"/>
      <c r="OK251" s="23"/>
      <c r="OL251" s="23"/>
      <c r="OM251" s="23"/>
      <c r="ON251" s="23"/>
      <c r="OO251" s="23"/>
      <c r="OP251" s="23"/>
      <c r="OQ251" s="23"/>
      <c r="OR251" s="23"/>
      <c r="OS251" s="23"/>
      <c r="OT251" s="23"/>
      <c r="OU251" s="23"/>
      <c r="OV251" s="23"/>
      <c r="OW251" s="23"/>
      <c r="OX251" s="23"/>
      <c r="OY251" s="23"/>
      <c r="OZ251" s="23"/>
      <c r="PA251" s="23"/>
      <c r="PB251" s="23"/>
      <c r="PC251" s="23"/>
      <c r="PD251" s="23"/>
      <c r="PE251" s="23"/>
      <c r="PF251" s="23"/>
      <c r="PG251" s="23"/>
      <c r="PH251" s="23"/>
      <c r="PI251" s="23"/>
      <c r="PJ251" s="23"/>
      <c r="PK251" s="23"/>
      <c r="PL251" s="23"/>
      <c r="PM251" s="23"/>
      <c r="PN251" s="23"/>
      <c r="PO251" s="23"/>
      <c r="PP251" s="23"/>
      <c r="PQ251" s="23"/>
      <c r="PR251" s="23"/>
      <c r="PS251" s="23"/>
      <c r="PT251" s="23"/>
      <c r="PU251" s="23"/>
      <c r="PV251" s="23"/>
      <c r="PW251" s="23"/>
      <c r="PX251" s="23"/>
      <c r="PY251" s="23"/>
      <c r="PZ251" s="23"/>
      <c r="QA251" s="23"/>
      <c r="QB251" s="23"/>
      <c r="QC251" s="23"/>
      <c r="QD251" s="23"/>
      <c r="QE251" s="23"/>
      <c r="QF251" s="23"/>
      <c r="QG251" s="23"/>
      <c r="QH251" s="23"/>
      <c r="QI251" s="23"/>
      <c r="QJ251" s="23"/>
      <c r="QK251" s="23"/>
      <c r="QL251" s="23"/>
      <c r="QM251" s="23"/>
      <c r="QN251" s="23"/>
      <c r="QO251" s="23"/>
      <c r="QP251" s="23"/>
      <c r="QQ251" s="23"/>
      <c r="QR251" s="23"/>
      <c r="QS251" s="23"/>
      <c r="QT251" s="23"/>
      <c r="QU251" s="23"/>
      <c r="QV251" s="23"/>
      <c r="QW251" s="23"/>
      <c r="QX251" s="23"/>
      <c r="QY251" s="23"/>
      <c r="QZ251" s="23"/>
      <c r="RA251" s="23"/>
      <c r="RB251" s="23"/>
      <c r="RC251" s="23"/>
      <c r="RD251" s="23"/>
      <c r="RE251" s="23"/>
      <c r="RF251" s="23"/>
      <c r="RG251" s="23"/>
      <c r="RH251" s="23"/>
      <c r="RI251" s="23"/>
      <c r="RJ251" s="23"/>
      <c r="RK251" s="23"/>
      <c r="RL251" s="23"/>
      <c r="RM251" s="23"/>
      <c r="RN251" s="23"/>
      <c r="RO251" s="23"/>
      <c r="RP251" s="23"/>
      <c r="RQ251" s="23"/>
      <c r="RR251" s="23"/>
      <c r="RS251" s="23"/>
      <c r="RT251" s="23"/>
      <c r="RU251" s="23"/>
      <c r="RV251" s="23"/>
      <c r="RW251" s="23"/>
      <c r="RX251" s="23"/>
      <c r="RY251" s="23"/>
      <c r="RZ251" s="23"/>
      <c r="SA251" s="23"/>
      <c r="SB251" s="23"/>
      <c r="SC251" s="23"/>
      <c r="SD251" s="23"/>
      <c r="SE251" s="23"/>
      <c r="SF251" s="23"/>
      <c r="SG251" s="23"/>
      <c r="SH251" s="23"/>
      <c r="SI251" s="23"/>
      <c r="SJ251" s="23"/>
      <c r="SK251" s="23"/>
      <c r="SL251" s="23"/>
      <c r="SM251" s="23"/>
      <c r="SN251" s="23"/>
      <c r="SO251" s="23"/>
      <c r="SP251" s="23"/>
      <c r="SQ251" s="23"/>
      <c r="SR251" s="23"/>
      <c r="SS251" s="23"/>
      <c r="ST251" s="23"/>
      <c r="SU251" s="23"/>
      <c r="SV251" s="23"/>
      <c r="SW251" s="23"/>
      <c r="SX251" s="23"/>
      <c r="SY251" s="23"/>
      <c r="SZ251" s="23"/>
      <c r="TA251" s="23"/>
      <c r="TB251" s="23"/>
      <c r="TC251" s="23"/>
      <c r="TD251" s="23"/>
      <c r="TE251" s="23"/>
      <c r="TF251" s="23"/>
      <c r="TG251" s="23"/>
      <c r="TH251" s="23"/>
      <c r="TI251" s="23"/>
      <c r="TJ251" s="23"/>
      <c r="TK251" s="23"/>
      <c r="TL251" s="23"/>
      <c r="TM251" s="23"/>
      <c r="TN251" s="23"/>
      <c r="TO251" s="23"/>
      <c r="TP251" s="23"/>
      <c r="TQ251" s="23"/>
      <c r="TR251" s="23"/>
      <c r="TS251" s="23"/>
      <c r="TT251" s="23"/>
      <c r="TU251" s="23"/>
      <c r="TV251" s="23"/>
      <c r="TW251" s="23"/>
      <c r="TX251" s="23"/>
      <c r="TY251" s="23"/>
      <c r="TZ251" s="23"/>
      <c r="UA251" s="23"/>
      <c r="UB251" s="23"/>
      <c r="UC251" s="23"/>
      <c r="UD251" s="23"/>
      <c r="UE251" s="23"/>
      <c r="UF251" s="23"/>
      <c r="UG251" s="23"/>
      <c r="UH251" s="23"/>
      <c r="UI251" s="23"/>
      <c r="UJ251" s="23"/>
      <c r="UK251" s="23"/>
      <c r="UL251" s="23"/>
      <c r="UM251" s="23"/>
      <c r="UN251" s="23"/>
      <c r="UO251" s="23"/>
      <c r="UP251" s="23"/>
      <c r="UQ251" s="23"/>
      <c r="UR251" s="23"/>
      <c r="US251" s="23"/>
      <c r="UT251" s="23"/>
      <c r="UU251" s="23"/>
      <c r="UV251" s="23"/>
      <c r="UW251" s="23"/>
      <c r="UX251" s="23"/>
      <c r="UY251" s="23"/>
      <c r="UZ251" s="23"/>
      <c r="VA251" s="23"/>
      <c r="VB251" s="23"/>
      <c r="VC251" s="23"/>
      <c r="VD251" s="23"/>
      <c r="VE251" s="23"/>
      <c r="VF251" s="23"/>
      <c r="VG251" s="23"/>
      <c r="VH251" s="23"/>
      <c r="VI251" s="23"/>
      <c r="VJ251" s="23"/>
      <c r="VK251" s="23"/>
      <c r="VL251" s="23"/>
      <c r="VM251" s="23"/>
      <c r="VN251" s="23"/>
      <c r="VO251" s="23"/>
      <c r="VP251" s="23"/>
      <c r="VQ251" s="23"/>
      <c r="VR251" s="23"/>
      <c r="VS251" s="23"/>
      <c r="VT251" s="23"/>
      <c r="VU251" s="23"/>
      <c r="VV251" s="23"/>
      <c r="VW251" s="23"/>
      <c r="VX251" s="23"/>
      <c r="VY251" s="23"/>
      <c r="VZ251" s="23"/>
      <c r="WA251" s="23"/>
      <c r="WB251" s="23"/>
      <c r="WC251" s="23"/>
      <c r="WD251" s="23"/>
      <c r="WE251" s="23"/>
      <c r="WF251" s="23"/>
      <c r="WG251" s="23"/>
      <c r="WH251" s="23"/>
      <c r="WI251" s="23"/>
      <c r="WJ251" s="23"/>
      <c r="WK251" s="23"/>
      <c r="WL251" s="23"/>
      <c r="WM251" s="23"/>
      <c r="WN251" s="23"/>
      <c r="WO251" s="23"/>
      <c r="WP251" s="23"/>
      <c r="WQ251" s="23"/>
      <c r="WR251" s="23"/>
      <c r="WS251" s="23"/>
      <c r="WT251" s="23"/>
      <c r="WU251" s="23"/>
      <c r="WV251" s="23"/>
      <c r="WW251" s="23"/>
      <c r="WX251" s="23"/>
      <c r="WY251" s="23"/>
      <c r="WZ251" s="23"/>
      <c r="XA251" s="23"/>
      <c r="XB251" s="23"/>
      <c r="XC251" s="23"/>
      <c r="XD251" s="23"/>
      <c r="XE251" s="23"/>
      <c r="XF251" s="23"/>
      <c r="XG251" s="23"/>
      <c r="XH251" s="23"/>
      <c r="XI251" s="23"/>
      <c r="XJ251" s="23"/>
      <c r="XK251" s="23"/>
      <c r="XL251" s="23"/>
      <c r="XM251" s="23"/>
      <c r="XN251" s="23"/>
      <c r="XO251" s="23"/>
      <c r="XP251" s="23"/>
      <c r="XQ251" s="23"/>
      <c r="XR251" s="23"/>
      <c r="XS251" s="23"/>
      <c r="XT251" s="23"/>
      <c r="XU251" s="23"/>
      <c r="XV251" s="23"/>
      <c r="XW251" s="23"/>
      <c r="XX251" s="23"/>
      <c r="XY251" s="23"/>
      <c r="XZ251" s="23"/>
      <c r="YA251" s="23"/>
      <c r="YB251" s="23"/>
      <c r="YC251" s="23"/>
      <c r="YD251" s="23"/>
      <c r="YE251" s="23"/>
      <c r="YF251" s="23"/>
      <c r="YG251" s="23"/>
      <c r="YH251" s="23"/>
      <c r="YI251" s="23"/>
      <c r="YJ251" s="23"/>
      <c r="YK251" s="23"/>
      <c r="YL251" s="23"/>
      <c r="YM251" s="23"/>
      <c r="YN251" s="23"/>
      <c r="YO251" s="23"/>
      <c r="YP251" s="23"/>
      <c r="YQ251" s="23"/>
      <c r="YR251" s="23"/>
      <c r="YS251" s="23"/>
      <c r="YT251" s="23"/>
      <c r="YU251" s="23"/>
      <c r="YV251" s="23"/>
      <c r="YW251" s="23"/>
      <c r="YX251" s="23"/>
      <c r="YY251" s="23"/>
      <c r="YZ251" s="23"/>
      <c r="ZA251" s="23"/>
      <c r="ZB251" s="23"/>
      <c r="ZC251" s="23"/>
      <c r="ZD251" s="23"/>
      <c r="ZE251" s="23"/>
      <c r="ZF251" s="23"/>
      <c r="ZG251" s="23"/>
      <c r="ZH251" s="23"/>
    </row>
    <row r="252" spans="1:684" s="20" customFormat="1" ht="13.55" customHeight="1">
      <c r="A252" s="587"/>
      <c r="B252" s="260" t="s">
        <v>205</v>
      </c>
      <c r="C252" s="385">
        <v>2311792</v>
      </c>
      <c r="D252" s="234">
        <v>0.14606448580849185</v>
      </c>
      <c r="E252" s="252">
        <v>751</v>
      </c>
      <c r="F252" s="71">
        <v>0.12089552238805967</v>
      </c>
      <c r="G252" s="80">
        <v>406</v>
      </c>
      <c r="H252" s="71">
        <v>0.64372469635627527</v>
      </c>
      <c r="I252" s="80">
        <v>127</v>
      </c>
      <c r="J252" s="71">
        <v>7.6271186440677985E-2</v>
      </c>
      <c r="K252" s="249">
        <v>73</v>
      </c>
      <c r="L252" s="71">
        <v>1.8076923076923075</v>
      </c>
      <c r="M252" s="541">
        <v>1004</v>
      </c>
      <c r="N252" s="542">
        <f t="shared" si="0"/>
        <v>-0.37717121588089331</v>
      </c>
      <c r="O252" s="80"/>
      <c r="P252" s="71"/>
      <c r="Q252" s="252"/>
      <c r="R252" s="71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  <c r="IL252" s="23"/>
      <c r="IM252" s="23"/>
      <c r="IN252" s="23"/>
      <c r="IO252" s="23"/>
      <c r="IP252" s="23"/>
      <c r="IQ252" s="23"/>
      <c r="IR252" s="23"/>
      <c r="IS252" s="23"/>
      <c r="IT252" s="23"/>
      <c r="IU252" s="23"/>
      <c r="IV252" s="23"/>
      <c r="IW252" s="23"/>
      <c r="IX252" s="23"/>
      <c r="IY252" s="23"/>
      <c r="IZ252" s="23"/>
      <c r="JA252" s="23"/>
      <c r="JB252" s="23"/>
      <c r="JC252" s="23"/>
      <c r="JD252" s="23"/>
      <c r="JE252" s="23"/>
      <c r="JF252" s="23"/>
      <c r="JG252" s="23"/>
      <c r="JH252" s="23"/>
      <c r="JI252" s="23"/>
      <c r="JJ252" s="23"/>
      <c r="JK252" s="23"/>
      <c r="JL252" s="23"/>
      <c r="JM252" s="23"/>
      <c r="JN252" s="23"/>
      <c r="JO252" s="23"/>
      <c r="JP252" s="23"/>
      <c r="JQ252" s="23"/>
      <c r="JR252" s="23"/>
      <c r="JS252" s="23"/>
      <c r="JT252" s="23"/>
      <c r="JU252" s="23"/>
      <c r="JV252" s="23"/>
      <c r="JW252" s="23"/>
      <c r="JX252" s="23"/>
      <c r="JY252" s="23"/>
      <c r="JZ252" s="23"/>
      <c r="KA252" s="23"/>
      <c r="KB252" s="23"/>
      <c r="KC252" s="23"/>
      <c r="KD252" s="23"/>
      <c r="KE252" s="23"/>
      <c r="KF252" s="23"/>
      <c r="KG252" s="23"/>
      <c r="KH252" s="23"/>
      <c r="KI252" s="23"/>
      <c r="KJ252" s="23"/>
      <c r="KK252" s="23"/>
      <c r="KL252" s="23"/>
      <c r="KM252" s="23"/>
      <c r="KN252" s="23"/>
      <c r="KO252" s="23"/>
      <c r="KP252" s="23"/>
      <c r="KQ252" s="23"/>
      <c r="KR252" s="23"/>
      <c r="KS252" s="23"/>
      <c r="KT252" s="23"/>
      <c r="KU252" s="23"/>
      <c r="KV252" s="23"/>
      <c r="KW252" s="23"/>
      <c r="KX252" s="23"/>
      <c r="KY252" s="23"/>
      <c r="KZ252" s="23"/>
      <c r="LA252" s="23"/>
      <c r="LB252" s="23"/>
      <c r="LC252" s="23"/>
      <c r="LD252" s="23"/>
      <c r="LE252" s="23"/>
      <c r="LF252" s="23"/>
      <c r="LG252" s="23"/>
      <c r="LH252" s="23"/>
      <c r="LI252" s="23"/>
      <c r="LJ252" s="23"/>
      <c r="LK252" s="23"/>
      <c r="LL252" s="23"/>
      <c r="LM252" s="23"/>
      <c r="LN252" s="23"/>
      <c r="LO252" s="23"/>
      <c r="LP252" s="23"/>
      <c r="LQ252" s="23"/>
      <c r="LR252" s="23"/>
      <c r="LS252" s="23"/>
      <c r="LT252" s="23"/>
      <c r="LU252" s="23"/>
      <c r="LV252" s="23"/>
      <c r="LW252" s="23"/>
      <c r="LX252" s="23"/>
      <c r="LY252" s="23"/>
      <c r="LZ252" s="23"/>
      <c r="MA252" s="23"/>
      <c r="MB252" s="23"/>
      <c r="MC252" s="23"/>
      <c r="MD252" s="23"/>
      <c r="ME252" s="23"/>
      <c r="MF252" s="23"/>
      <c r="MG252" s="23"/>
      <c r="MH252" s="23"/>
      <c r="MI252" s="23"/>
      <c r="MJ252" s="23"/>
      <c r="MK252" s="23"/>
      <c r="ML252" s="23"/>
      <c r="MM252" s="23"/>
      <c r="MN252" s="23"/>
      <c r="MO252" s="23"/>
      <c r="MP252" s="23"/>
      <c r="MQ252" s="23"/>
      <c r="MR252" s="23"/>
      <c r="MS252" s="23"/>
      <c r="MT252" s="23"/>
      <c r="MU252" s="23"/>
      <c r="MV252" s="23"/>
      <c r="MW252" s="23"/>
      <c r="MX252" s="23"/>
      <c r="MY252" s="23"/>
      <c r="MZ252" s="23"/>
      <c r="NA252" s="23"/>
      <c r="NB252" s="23"/>
      <c r="NC252" s="23"/>
      <c r="ND252" s="23"/>
      <c r="NE252" s="23"/>
      <c r="NF252" s="23"/>
      <c r="NG252" s="23"/>
      <c r="NH252" s="23"/>
      <c r="NI252" s="23"/>
      <c r="NJ252" s="23"/>
      <c r="NK252" s="23"/>
      <c r="NL252" s="23"/>
      <c r="NM252" s="23"/>
      <c r="NN252" s="23"/>
      <c r="NO252" s="23"/>
      <c r="NP252" s="23"/>
      <c r="NQ252" s="23"/>
      <c r="NR252" s="23"/>
      <c r="NS252" s="23"/>
      <c r="NT252" s="23"/>
      <c r="NU252" s="23"/>
      <c r="NV252" s="23"/>
      <c r="NW252" s="23"/>
      <c r="NX252" s="23"/>
      <c r="NY252" s="23"/>
      <c r="NZ252" s="23"/>
      <c r="OA252" s="23"/>
      <c r="OB252" s="23"/>
      <c r="OC252" s="23"/>
      <c r="OD252" s="23"/>
      <c r="OE252" s="23"/>
      <c r="OF252" s="23"/>
      <c r="OG252" s="23"/>
      <c r="OH252" s="23"/>
      <c r="OI252" s="23"/>
      <c r="OJ252" s="23"/>
      <c r="OK252" s="23"/>
      <c r="OL252" s="23"/>
      <c r="OM252" s="23"/>
      <c r="ON252" s="23"/>
      <c r="OO252" s="23"/>
      <c r="OP252" s="23"/>
      <c r="OQ252" s="23"/>
      <c r="OR252" s="23"/>
      <c r="OS252" s="23"/>
      <c r="OT252" s="23"/>
      <c r="OU252" s="23"/>
      <c r="OV252" s="23"/>
      <c r="OW252" s="23"/>
      <c r="OX252" s="23"/>
      <c r="OY252" s="23"/>
      <c r="OZ252" s="23"/>
      <c r="PA252" s="23"/>
      <c r="PB252" s="23"/>
      <c r="PC252" s="23"/>
      <c r="PD252" s="23"/>
      <c r="PE252" s="23"/>
      <c r="PF252" s="23"/>
      <c r="PG252" s="23"/>
      <c r="PH252" s="23"/>
      <c r="PI252" s="23"/>
      <c r="PJ252" s="23"/>
      <c r="PK252" s="23"/>
      <c r="PL252" s="23"/>
      <c r="PM252" s="23"/>
      <c r="PN252" s="23"/>
      <c r="PO252" s="23"/>
      <c r="PP252" s="23"/>
      <c r="PQ252" s="23"/>
      <c r="PR252" s="23"/>
      <c r="PS252" s="23"/>
      <c r="PT252" s="23"/>
      <c r="PU252" s="23"/>
      <c r="PV252" s="23"/>
      <c r="PW252" s="23"/>
      <c r="PX252" s="23"/>
      <c r="PY252" s="23"/>
      <c r="PZ252" s="23"/>
      <c r="QA252" s="23"/>
      <c r="QB252" s="23"/>
      <c r="QC252" s="23"/>
      <c r="QD252" s="23"/>
      <c r="QE252" s="23"/>
      <c r="QF252" s="23"/>
      <c r="QG252" s="23"/>
      <c r="QH252" s="23"/>
      <c r="QI252" s="23"/>
      <c r="QJ252" s="23"/>
      <c r="QK252" s="23"/>
      <c r="QL252" s="23"/>
      <c r="QM252" s="23"/>
      <c r="QN252" s="23"/>
      <c r="QO252" s="23"/>
      <c r="QP252" s="23"/>
      <c r="QQ252" s="23"/>
      <c r="QR252" s="23"/>
      <c r="QS252" s="23"/>
      <c r="QT252" s="23"/>
      <c r="QU252" s="23"/>
      <c r="QV252" s="23"/>
      <c r="QW252" s="23"/>
      <c r="QX252" s="23"/>
      <c r="QY252" s="23"/>
      <c r="QZ252" s="23"/>
      <c r="RA252" s="23"/>
      <c r="RB252" s="23"/>
      <c r="RC252" s="23"/>
      <c r="RD252" s="23"/>
      <c r="RE252" s="23"/>
      <c r="RF252" s="23"/>
      <c r="RG252" s="23"/>
      <c r="RH252" s="23"/>
      <c r="RI252" s="23"/>
      <c r="RJ252" s="23"/>
      <c r="RK252" s="23"/>
      <c r="RL252" s="23"/>
      <c r="RM252" s="23"/>
      <c r="RN252" s="23"/>
      <c r="RO252" s="23"/>
      <c r="RP252" s="23"/>
      <c r="RQ252" s="23"/>
      <c r="RR252" s="23"/>
      <c r="RS252" s="23"/>
      <c r="RT252" s="23"/>
      <c r="RU252" s="23"/>
      <c r="RV252" s="23"/>
      <c r="RW252" s="23"/>
      <c r="RX252" s="23"/>
      <c r="RY252" s="23"/>
      <c r="RZ252" s="23"/>
      <c r="SA252" s="23"/>
      <c r="SB252" s="23"/>
      <c r="SC252" s="23"/>
      <c r="SD252" s="23"/>
      <c r="SE252" s="23"/>
      <c r="SF252" s="23"/>
      <c r="SG252" s="23"/>
      <c r="SH252" s="23"/>
      <c r="SI252" s="23"/>
      <c r="SJ252" s="23"/>
      <c r="SK252" s="23"/>
      <c r="SL252" s="23"/>
      <c r="SM252" s="23"/>
      <c r="SN252" s="23"/>
      <c r="SO252" s="23"/>
      <c r="SP252" s="23"/>
      <c r="SQ252" s="23"/>
      <c r="SR252" s="23"/>
      <c r="SS252" s="23"/>
      <c r="ST252" s="23"/>
      <c r="SU252" s="23"/>
      <c r="SV252" s="23"/>
      <c r="SW252" s="23"/>
      <c r="SX252" s="23"/>
      <c r="SY252" s="23"/>
      <c r="SZ252" s="23"/>
      <c r="TA252" s="23"/>
      <c r="TB252" s="23"/>
      <c r="TC252" s="23"/>
      <c r="TD252" s="23"/>
      <c r="TE252" s="23"/>
      <c r="TF252" s="23"/>
      <c r="TG252" s="23"/>
      <c r="TH252" s="23"/>
      <c r="TI252" s="23"/>
      <c r="TJ252" s="23"/>
      <c r="TK252" s="23"/>
      <c r="TL252" s="23"/>
      <c r="TM252" s="23"/>
      <c r="TN252" s="23"/>
      <c r="TO252" s="23"/>
      <c r="TP252" s="23"/>
      <c r="TQ252" s="23"/>
      <c r="TR252" s="23"/>
      <c r="TS252" s="23"/>
      <c r="TT252" s="23"/>
      <c r="TU252" s="23"/>
      <c r="TV252" s="23"/>
      <c r="TW252" s="23"/>
      <c r="TX252" s="23"/>
      <c r="TY252" s="23"/>
      <c r="TZ252" s="23"/>
      <c r="UA252" s="23"/>
      <c r="UB252" s="23"/>
      <c r="UC252" s="23"/>
      <c r="UD252" s="23"/>
      <c r="UE252" s="23"/>
      <c r="UF252" s="23"/>
      <c r="UG252" s="23"/>
      <c r="UH252" s="23"/>
      <c r="UI252" s="23"/>
      <c r="UJ252" s="23"/>
      <c r="UK252" s="23"/>
      <c r="UL252" s="23"/>
      <c r="UM252" s="23"/>
      <c r="UN252" s="23"/>
      <c r="UO252" s="23"/>
      <c r="UP252" s="23"/>
      <c r="UQ252" s="23"/>
      <c r="UR252" s="23"/>
      <c r="US252" s="23"/>
      <c r="UT252" s="23"/>
      <c r="UU252" s="23"/>
      <c r="UV252" s="23"/>
      <c r="UW252" s="23"/>
      <c r="UX252" s="23"/>
      <c r="UY252" s="23"/>
      <c r="UZ252" s="23"/>
      <c r="VA252" s="23"/>
      <c r="VB252" s="23"/>
      <c r="VC252" s="23"/>
      <c r="VD252" s="23"/>
      <c r="VE252" s="23"/>
      <c r="VF252" s="23"/>
      <c r="VG252" s="23"/>
      <c r="VH252" s="23"/>
      <c r="VI252" s="23"/>
      <c r="VJ252" s="23"/>
      <c r="VK252" s="23"/>
      <c r="VL252" s="23"/>
      <c r="VM252" s="23"/>
      <c r="VN252" s="23"/>
      <c r="VO252" s="23"/>
      <c r="VP252" s="23"/>
      <c r="VQ252" s="23"/>
      <c r="VR252" s="23"/>
      <c r="VS252" s="23"/>
      <c r="VT252" s="23"/>
      <c r="VU252" s="23"/>
      <c r="VV252" s="23"/>
      <c r="VW252" s="23"/>
      <c r="VX252" s="23"/>
      <c r="VY252" s="23"/>
      <c r="VZ252" s="23"/>
      <c r="WA252" s="23"/>
      <c r="WB252" s="23"/>
      <c r="WC252" s="23"/>
      <c r="WD252" s="23"/>
      <c r="WE252" s="23"/>
      <c r="WF252" s="23"/>
      <c r="WG252" s="23"/>
      <c r="WH252" s="23"/>
      <c r="WI252" s="23"/>
      <c r="WJ252" s="23"/>
      <c r="WK252" s="23"/>
      <c r="WL252" s="23"/>
      <c r="WM252" s="23"/>
      <c r="WN252" s="23"/>
      <c r="WO252" s="23"/>
      <c r="WP252" s="23"/>
      <c r="WQ252" s="23"/>
      <c r="WR252" s="23"/>
      <c r="WS252" s="23"/>
      <c r="WT252" s="23"/>
      <c r="WU252" s="23"/>
      <c r="WV252" s="23"/>
      <c r="WW252" s="23"/>
      <c r="WX252" s="23"/>
      <c r="WY252" s="23"/>
      <c r="WZ252" s="23"/>
      <c r="XA252" s="23"/>
      <c r="XB252" s="23"/>
      <c r="XC252" s="23"/>
      <c r="XD252" s="23"/>
      <c r="XE252" s="23"/>
      <c r="XF252" s="23"/>
      <c r="XG252" s="23"/>
      <c r="XH252" s="23"/>
      <c r="XI252" s="23"/>
      <c r="XJ252" s="23"/>
      <c r="XK252" s="23"/>
      <c r="XL252" s="23"/>
      <c r="XM252" s="23"/>
      <c r="XN252" s="23"/>
      <c r="XO252" s="23"/>
      <c r="XP252" s="23"/>
      <c r="XQ252" s="23"/>
      <c r="XR252" s="23"/>
      <c r="XS252" s="23"/>
      <c r="XT252" s="23"/>
      <c r="XU252" s="23"/>
      <c r="XV252" s="23"/>
      <c r="XW252" s="23"/>
      <c r="XX252" s="23"/>
      <c r="XY252" s="23"/>
      <c r="XZ252" s="23"/>
      <c r="YA252" s="23"/>
      <c r="YB252" s="23"/>
      <c r="YC252" s="23"/>
      <c r="YD252" s="23"/>
      <c r="YE252" s="23"/>
      <c r="YF252" s="23"/>
      <c r="YG252" s="23"/>
      <c r="YH252" s="23"/>
      <c r="YI252" s="23"/>
      <c r="YJ252" s="23"/>
      <c r="YK252" s="23"/>
      <c r="YL252" s="23"/>
      <c r="YM252" s="23"/>
      <c r="YN252" s="23"/>
      <c r="YO252" s="23"/>
      <c r="YP252" s="23"/>
      <c r="YQ252" s="23"/>
      <c r="YR252" s="23"/>
      <c r="YS252" s="23"/>
      <c r="YT252" s="23"/>
      <c r="YU252" s="23"/>
      <c r="YV252" s="23"/>
      <c r="YW252" s="23"/>
      <c r="YX252" s="23"/>
      <c r="YY252" s="23"/>
      <c r="YZ252" s="23"/>
      <c r="ZA252" s="23"/>
      <c r="ZB252" s="23"/>
      <c r="ZC252" s="23"/>
      <c r="ZD252" s="23"/>
      <c r="ZE252" s="23"/>
      <c r="ZF252" s="23"/>
      <c r="ZG252" s="23"/>
      <c r="ZH252" s="23"/>
    </row>
    <row r="253" spans="1:684" s="20" customFormat="1" ht="13.55" customHeight="1">
      <c r="A253" s="587"/>
      <c r="B253" s="260" t="s">
        <v>21</v>
      </c>
      <c r="C253" s="385">
        <v>2382464</v>
      </c>
      <c r="D253" s="234">
        <v>0.16632912371499931</v>
      </c>
      <c r="E253" s="252">
        <v>844</v>
      </c>
      <c r="F253" s="71">
        <v>-5.2749719416386065E-2</v>
      </c>
      <c r="G253" s="80">
        <v>489</v>
      </c>
      <c r="H253" s="71">
        <v>0.37359550561797761</v>
      </c>
      <c r="I253" s="80">
        <v>162</v>
      </c>
      <c r="J253" s="71">
        <v>0.9285714285714286</v>
      </c>
      <c r="K253" s="249">
        <v>33</v>
      </c>
      <c r="L253" s="71">
        <v>-0.467741935483871</v>
      </c>
      <c r="M253" s="541">
        <v>1279</v>
      </c>
      <c r="N253" s="542">
        <f t="shared" si="0"/>
        <v>-0.29686641011544801</v>
      </c>
      <c r="O253" s="80"/>
      <c r="P253" s="71"/>
      <c r="Q253" s="252"/>
      <c r="R253" s="71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  <c r="IL253" s="23"/>
      <c r="IM253" s="23"/>
      <c r="IN253" s="23"/>
      <c r="IO253" s="23"/>
      <c r="IP253" s="23"/>
      <c r="IQ253" s="23"/>
      <c r="IR253" s="23"/>
      <c r="IS253" s="23"/>
      <c r="IT253" s="23"/>
      <c r="IU253" s="23"/>
      <c r="IV253" s="23"/>
      <c r="IW253" s="23"/>
      <c r="IX253" s="23"/>
      <c r="IY253" s="23"/>
      <c r="IZ253" s="23"/>
      <c r="JA253" s="23"/>
      <c r="JB253" s="23"/>
      <c r="JC253" s="23"/>
      <c r="JD253" s="23"/>
      <c r="JE253" s="23"/>
      <c r="JF253" s="23"/>
      <c r="JG253" s="23"/>
      <c r="JH253" s="23"/>
      <c r="JI253" s="23"/>
      <c r="JJ253" s="23"/>
      <c r="JK253" s="23"/>
      <c r="JL253" s="23"/>
      <c r="JM253" s="23"/>
      <c r="JN253" s="23"/>
      <c r="JO253" s="23"/>
      <c r="JP253" s="23"/>
      <c r="JQ253" s="23"/>
      <c r="JR253" s="23"/>
      <c r="JS253" s="23"/>
      <c r="JT253" s="23"/>
      <c r="JU253" s="23"/>
      <c r="JV253" s="23"/>
      <c r="JW253" s="23"/>
      <c r="JX253" s="23"/>
      <c r="JY253" s="23"/>
      <c r="JZ253" s="23"/>
      <c r="KA253" s="23"/>
      <c r="KB253" s="23"/>
      <c r="KC253" s="23"/>
      <c r="KD253" s="23"/>
      <c r="KE253" s="23"/>
      <c r="KF253" s="23"/>
      <c r="KG253" s="23"/>
      <c r="KH253" s="23"/>
      <c r="KI253" s="23"/>
      <c r="KJ253" s="23"/>
      <c r="KK253" s="23"/>
      <c r="KL253" s="23"/>
      <c r="KM253" s="23"/>
      <c r="KN253" s="23"/>
      <c r="KO253" s="23"/>
      <c r="KP253" s="23"/>
      <c r="KQ253" s="23"/>
      <c r="KR253" s="23"/>
      <c r="KS253" s="23"/>
      <c r="KT253" s="23"/>
      <c r="KU253" s="23"/>
      <c r="KV253" s="23"/>
      <c r="KW253" s="23"/>
      <c r="KX253" s="23"/>
      <c r="KY253" s="23"/>
      <c r="KZ253" s="23"/>
      <c r="LA253" s="23"/>
      <c r="LB253" s="23"/>
      <c r="LC253" s="23"/>
      <c r="LD253" s="23"/>
      <c r="LE253" s="23"/>
      <c r="LF253" s="23"/>
      <c r="LG253" s="23"/>
      <c r="LH253" s="23"/>
      <c r="LI253" s="23"/>
      <c r="LJ253" s="23"/>
      <c r="LK253" s="23"/>
      <c r="LL253" s="23"/>
      <c r="LM253" s="23"/>
      <c r="LN253" s="23"/>
      <c r="LO253" s="23"/>
      <c r="LP253" s="23"/>
      <c r="LQ253" s="23"/>
      <c r="LR253" s="23"/>
      <c r="LS253" s="23"/>
      <c r="LT253" s="23"/>
      <c r="LU253" s="23"/>
      <c r="LV253" s="23"/>
      <c r="LW253" s="23"/>
      <c r="LX253" s="23"/>
      <c r="LY253" s="23"/>
      <c r="LZ253" s="23"/>
      <c r="MA253" s="23"/>
      <c r="MB253" s="23"/>
      <c r="MC253" s="23"/>
      <c r="MD253" s="23"/>
      <c r="ME253" s="23"/>
      <c r="MF253" s="23"/>
      <c r="MG253" s="23"/>
      <c r="MH253" s="23"/>
      <c r="MI253" s="23"/>
      <c r="MJ253" s="23"/>
      <c r="MK253" s="23"/>
      <c r="ML253" s="23"/>
      <c r="MM253" s="23"/>
      <c r="MN253" s="23"/>
      <c r="MO253" s="23"/>
      <c r="MP253" s="23"/>
      <c r="MQ253" s="23"/>
      <c r="MR253" s="23"/>
      <c r="MS253" s="23"/>
      <c r="MT253" s="23"/>
      <c r="MU253" s="23"/>
      <c r="MV253" s="23"/>
      <c r="MW253" s="23"/>
      <c r="MX253" s="23"/>
      <c r="MY253" s="23"/>
      <c r="MZ253" s="23"/>
      <c r="NA253" s="23"/>
      <c r="NB253" s="23"/>
      <c r="NC253" s="23"/>
      <c r="ND253" s="23"/>
      <c r="NE253" s="23"/>
      <c r="NF253" s="23"/>
      <c r="NG253" s="23"/>
      <c r="NH253" s="23"/>
      <c r="NI253" s="23"/>
      <c r="NJ253" s="23"/>
      <c r="NK253" s="23"/>
      <c r="NL253" s="23"/>
      <c r="NM253" s="23"/>
      <c r="NN253" s="23"/>
      <c r="NO253" s="23"/>
      <c r="NP253" s="23"/>
      <c r="NQ253" s="23"/>
      <c r="NR253" s="23"/>
      <c r="NS253" s="23"/>
      <c r="NT253" s="23"/>
      <c r="NU253" s="23"/>
      <c r="NV253" s="23"/>
      <c r="NW253" s="23"/>
      <c r="NX253" s="23"/>
      <c r="NY253" s="23"/>
      <c r="NZ253" s="23"/>
      <c r="OA253" s="23"/>
      <c r="OB253" s="23"/>
      <c r="OC253" s="23"/>
      <c r="OD253" s="23"/>
      <c r="OE253" s="23"/>
      <c r="OF253" s="23"/>
      <c r="OG253" s="23"/>
      <c r="OH253" s="23"/>
      <c r="OI253" s="23"/>
      <c r="OJ253" s="23"/>
      <c r="OK253" s="23"/>
      <c r="OL253" s="23"/>
      <c r="OM253" s="23"/>
      <c r="ON253" s="23"/>
      <c r="OO253" s="23"/>
      <c r="OP253" s="23"/>
      <c r="OQ253" s="23"/>
      <c r="OR253" s="23"/>
      <c r="OS253" s="23"/>
      <c r="OT253" s="23"/>
      <c r="OU253" s="23"/>
      <c r="OV253" s="23"/>
      <c r="OW253" s="23"/>
      <c r="OX253" s="23"/>
      <c r="OY253" s="23"/>
      <c r="OZ253" s="23"/>
      <c r="PA253" s="23"/>
      <c r="PB253" s="23"/>
      <c r="PC253" s="23"/>
      <c r="PD253" s="23"/>
      <c r="PE253" s="23"/>
      <c r="PF253" s="23"/>
      <c r="PG253" s="23"/>
      <c r="PH253" s="23"/>
      <c r="PI253" s="23"/>
      <c r="PJ253" s="23"/>
      <c r="PK253" s="23"/>
      <c r="PL253" s="23"/>
      <c r="PM253" s="23"/>
      <c r="PN253" s="23"/>
      <c r="PO253" s="23"/>
      <c r="PP253" s="23"/>
      <c r="PQ253" s="23"/>
      <c r="PR253" s="23"/>
      <c r="PS253" s="23"/>
      <c r="PT253" s="23"/>
      <c r="PU253" s="23"/>
      <c r="PV253" s="23"/>
      <c r="PW253" s="23"/>
      <c r="PX253" s="23"/>
      <c r="PY253" s="23"/>
      <c r="PZ253" s="23"/>
      <c r="QA253" s="23"/>
      <c r="QB253" s="23"/>
      <c r="QC253" s="23"/>
      <c r="QD253" s="23"/>
      <c r="QE253" s="23"/>
      <c r="QF253" s="23"/>
      <c r="QG253" s="23"/>
      <c r="QH253" s="23"/>
      <c r="QI253" s="23"/>
      <c r="QJ253" s="23"/>
      <c r="QK253" s="23"/>
      <c r="QL253" s="23"/>
      <c r="QM253" s="23"/>
      <c r="QN253" s="23"/>
      <c r="QO253" s="23"/>
      <c r="QP253" s="23"/>
      <c r="QQ253" s="23"/>
      <c r="QR253" s="23"/>
      <c r="QS253" s="23"/>
      <c r="QT253" s="23"/>
      <c r="QU253" s="23"/>
      <c r="QV253" s="23"/>
      <c r="QW253" s="23"/>
      <c r="QX253" s="23"/>
      <c r="QY253" s="23"/>
      <c r="QZ253" s="23"/>
      <c r="RA253" s="23"/>
      <c r="RB253" s="23"/>
      <c r="RC253" s="23"/>
      <c r="RD253" s="23"/>
      <c r="RE253" s="23"/>
      <c r="RF253" s="23"/>
      <c r="RG253" s="23"/>
      <c r="RH253" s="23"/>
      <c r="RI253" s="23"/>
      <c r="RJ253" s="23"/>
      <c r="RK253" s="23"/>
      <c r="RL253" s="23"/>
      <c r="RM253" s="23"/>
      <c r="RN253" s="23"/>
      <c r="RO253" s="23"/>
      <c r="RP253" s="23"/>
      <c r="RQ253" s="23"/>
      <c r="RR253" s="23"/>
      <c r="RS253" s="23"/>
      <c r="RT253" s="23"/>
      <c r="RU253" s="23"/>
      <c r="RV253" s="23"/>
      <c r="RW253" s="23"/>
      <c r="RX253" s="23"/>
      <c r="RY253" s="23"/>
      <c r="RZ253" s="23"/>
      <c r="SA253" s="23"/>
      <c r="SB253" s="23"/>
      <c r="SC253" s="23"/>
      <c r="SD253" s="23"/>
      <c r="SE253" s="23"/>
      <c r="SF253" s="23"/>
      <c r="SG253" s="23"/>
      <c r="SH253" s="23"/>
      <c r="SI253" s="23"/>
      <c r="SJ253" s="23"/>
      <c r="SK253" s="23"/>
      <c r="SL253" s="23"/>
      <c r="SM253" s="23"/>
      <c r="SN253" s="23"/>
      <c r="SO253" s="23"/>
      <c r="SP253" s="23"/>
      <c r="SQ253" s="23"/>
      <c r="SR253" s="23"/>
      <c r="SS253" s="23"/>
      <c r="ST253" s="23"/>
      <c r="SU253" s="23"/>
      <c r="SV253" s="23"/>
      <c r="SW253" s="23"/>
      <c r="SX253" s="23"/>
      <c r="SY253" s="23"/>
      <c r="SZ253" s="23"/>
      <c r="TA253" s="23"/>
      <c r="TB253" s="23"/>
      <c r="TC253" s="23"/>
      <c r="TD253" s="23"/>
      <c r="TE253" s="23"/>
      <c r="TF253" s="23"/>
      <c r="TG253" s="23"/>
      <c r="TH253" s="23"/>
      <c r="TI253" s="23"/>
      <c r="TJ253" s="23"/>
      <c r="TK253" s="23"/>
      <c r="TL253" s="23"/>
      <c r="TM253" s="23"/>
      <c r="TN253" s="23"/>
      <c r="TO253" s="23"/>
      <c r="TP253" s="23"/>
      <c r="TQ253" s="23"/>
      <c r="TR253" s="23"/>
      <c r="TS253" s="23"/>
      <c r="TT253" s="23"/>
      <c r="TU253" s="23"/>
      <c r="TV253" s="23"/>
      <c r="TW253" s="23"/>
      <c r="TX253" s="23"/>
      <c r="TY253" s="23"/>
      <c r="TZ253" s="23"/>
      <c r="UA253" s="23"/>
      <c r="UB253" s="23"/>
      <c r="UC253" s="23"/>
      <c r="UD253" s="23"/>
      <c r="UE253" s="23"/>
      <c r="UF253" s="23"/>
      <c r="UG253" s="23"/>
      <c r="UH253" s="23"/>
      <c r="UI253" s="23"/>
      <c r="UJ253" s="23"/>
      <c r="UK253" s="23"/>
      <c r="UL253" s="23"/>
      <c r="UM253" s="23"/>
      <c r="UN253" s="23"/>
      <c r="UO253" s="23"/>
      <c r="UP253" s="23"/>
      <c r="UQ253" s="23"/>
      <c r="UR253" s="23"/>
      <c r="US253" s="23"/>
      <c r="UT253" s="23"/>
      <c r="UU253" s="23"/>
      <c r="UV253" s="23"/>
      <c r="UW253" s="23"/>
      <c r="UX253" s="23"/>
      <c r="UY253" s="23"/>
      <c r="UZ253" s="23"/>
      <c r="VA253" s="23"/>
      <c r="VB253" s="23"/>
      <c r="VC253" s="23"/>
      <c r="VD253" s="23"/>
      <c r="VE253" s="23"/>
      <c r="VF253" s="23"/>
      <c r="VG253" s="23"/>
      <c r="VH253" s="23"/>
      <c r="VI253" s="23"/>
      <c r="VJ253" s="23"/>
      <c r="VK253" s="23"/>
      <c r="VL253" s="23"/>
      <c r="VM253" s="23"/>
      <c r="VN253" s="23"/>
      <c r="VO253" s="23"/>
      <c r="VP253" s="23"/>
      <c r="VQ253" s="23"/>
      <c r="VR253" s="23"/>
      <c r="VS253" s="23"/>
      <c r="VT253" s="23"/>
      <c r="VU253" s="23"/>
      <c r="VV253" s="23"/>
      <c r="VW253" s="23"/>
      <c r="VX253" s="23"/>
      <c r="VY253" s="23"/>
      <c r="VZ253" s="23"/>
      <c r="WA253" s="23"/>
      <c r="WB253" s="23"/>
      <c r="WC253" s="23"/>
      <c r="WD253" s="23"/>
      <c r="WE253" s="23"/>
      <c r="WF253" s="23"/>
      <c r="WG253" s="23"/>
      <c r="WH253" s="23"/>
      <c r="WI253" s="23"/>
      <c r="WJ253" s="23"/>
      <c r="WK253" s="23"/>
      <c r="WL253" s="23"/>
      <c r="WM253" s="23"/>
      <c r="WN253" s="23"/>
      <c r="WO253" s="23"/>
      <c r="WP253" s="23"/>
      <c r="WQ253" s="23"/>
      <c r="WR253" s="23"/>
      <c r="WS253" s="23"/>
      <c r="WT253" s="23"/>
      <c r="WU253" s="23"/>
      <c r="WV253" s="23"/>
      <c r="WW253" s="23"/>
      <c r="WX253" s="23"/>
      <c r="WY253" s="23"/>
      <c r="WZ253" s="23"/>
      <c r="XA253" s="23"/>
      <c r="XB253" s="23"/>
      <c r="XC253" s="23"/>
      <c r="XD253" s="23"/>
      <c r="XE253" s="23"/>
      <c r="XF253" s="23"/>
      <c r="XG253" s="23"/>
      <c r="XH253" s="23"/>
      <c r="XI253" s="23"/>
      <c r="XJ253" s="23"/>
      <c r="XK253" s="23"/>
      <c r="XL253" s="23"/>
      <c r="XM253" s="23"/>
      <c r="XN253" s="23"/>
      <c r="XO253" s="23"/>
      <c r="XP253" s="23"/>
      <c r="XQ253" s="23"/>
      <c r="XR253" s="23"/>
      <c r="XS253" s="23"/>
      <c r="XT253" s="23"/>
      <c r="XU253" s="23"/>
      <c r="XV253" s="23"/>
      <c r="XW253" s="23"/>
      <c r="XX253" s="23"/>
      <c r="XY253" s="23"/>
      <c r="XZ253" s="23"/>
      <c r="YA253" s="23"/>
      <c r="YB253" s="23"/>
      <c r="YC253" s="23"/>
      <c r="YD253" s="23"/>
      <c r="YE253" s="23"/>
      <c r="YF253" s="23"/>
      <c r="YG253" s="23"/>
      <c r="YH253" s="23"/>
      <c r="YI253" s="23"/>
      <c r="YJ253" s="23"/>
      <c r="YK253" s="23"/>
      <c r="YL253" s="23"/>
      <c r="YM253" s="23"/>
      <c r="YN253" s="23"/>
      <c r="YO253" s="23"/>
      <c r="YP253" s="23"/>
      <c r="YQ253" s="23"/>
      <c r="YR253" s="23"/>
      <c r="YS253" s="23"/>
      <c r="YT253" s="23"/>
      <c r="YU253" s="23"/>
      <c r="YV253" s="23"/>
      <c r="YW253" s="23"/>
      <c r="YX253" s="23"/>
      <c r="YY253" s="23"/>
      <c r="YZ253" s="23"/>
      <c r="ZA253" s="23"/>
      <c r="ZB253" s="23"/>
      <c r="ZC253" s="23"/>
      <c r="ZD253" s="23"/>
      <c r="ZE253" s="23"/>
      <c r="ZF253" s="23"/>
      <c r="ZG253" s="23"/>
      <c r="ZH253" s="23"/>
    </row>
    <row r="254" spans="1:684" s="20" customFormat="1" ht="13.55" customHeight="1">
      <c r="A254" s="587"/>
      <c r="B254" s="260" t="s">
        <v>34</v>
      </c>
      <c r="C254" s="385">
        <v>2391140</v>
      </c>
      <c r="D254" s="234">
        <v>0.15982084218144132</v>
      </c>
      <c r="E254" s="252">
        <v>912</v>
      </c>
      <c r="F254" s="71">
        <v>-3.6958817317845782E-2</v>
      </c>
      <c r="G254" s="80">
        <v>467</v>
      </c>
      <c r="H254" s="71">
        <v>6.4655172413792261E-3</v>
      </c>
      <c r="I254" s="80">
        <v>82</v>
      </c>
      <c r="J254" s="71">
        <v>-5.7471264367816133E-2</v>
      </c>
      <c r="K254" s="249">
        <v>31</v>
      </c>
      <c r="L254" s="71">
        <v>-0.29545454545454541</v>
      </c>
      <c r="M254" s="541">
        <v>1113</v>
      </c>
      <c r="N254" s="542">
        <f t="shared" si="0"/>
        <v>1.0017985611510793</v>
      </c>
      <c r="O254" s="80"/>
      <c r="P254" s="71"/>
      <c r="Q254" s="252"/>
      <c r="R254" s="71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  <c r="HS254" s="23"/>
      <c r="HT254" s="23"/>
      <c r="HU254" s="23"/>
      <c r="HV254" s="23"/>
      <c r="HW254" s="23"/>
      <c r="HX254" s="23"/>
      <c r="HY254" s="23"/>
      <c r="HZ254" s="23"/>
      <c r="IA254" s="23"/>
      <c r="IB254" s="23"/>
      <c r="IC254" s="23"/>
      <c r="ID254" s="23"/>
      <c r="IE254" s="23"/>
      <c r="IF254" s="23"/>
      <c r="IG254" s="23"/>
      <c r="IH254" s="23"/>
      <c r="II254" s="23"/>
      <c r="IJ254" s="23"/>
      <c r="IK254" s="23"/>
      <c r="IL254" s="23"/>
      <c r="IM254" s="23"/>
      <c r="IN254" s="23"/>
      <c r="IO254" s="23"/>
      <c r="IP254" s="23"/>
      <c r="IQ254" s="23"/>
      <c r="IR254" s="23"/>
      <c r="IS254" s="23"/>
      <c r="IT254" s="23"/>
      <c r="IU254" s="23"/>
      <c r="IV254" s="23"/>
      <c r="IW254" s="23"/>
      <c r="IX254" s="23"/>
      <c r="IY254" s="23"/>
      <c r="IZ254" s="23"/>
      <c r="JA254" s="23"/>
      <c r="JB254" s="23"/>
      <c r="JC254" s="23"/>
      <c r="JD254" s="23"/>
      <c r="JE254" s="23"/>
      <c r="JF254" s="23"/>
      <c r="JG254" s="23"/>
      <c r="JH254" s="23"/>
      <c r="JI254" s="23"/>
      <c r="JJ254" s="23"/>
      <c r="JK254" s="23"/>
      <c r="JL254" s="23"/>
      <c r="JM254" s="23"/>
      <c r="JN254" s="23"/>
      <c r="JO254" s="23"/>
      <c r="JP254" s="23"/>
      <c r="JQ254" s="23"/>
      <c r="JR254" s="23"/>
      <c r="JS254" s="23"/>
      <c r="JT254" s="23"/>
      <c r="JU254" s="23"/>
      <c r="JV254" s="23"/>
      <c r="JW254" s="23"/>
      <c r="JX254" s="23"/>
      <c r="JY254" s="23"/>
      <c r="JZ254" s="23"/>
      <c r="KA254" s="23"/>
      <c r="KB254" s="23"/>
      <c r="KC254" s="23"/>
      <c r="KD254" s="23"/>
      <c r="KE254" s="23"/>
      <c r="KF254" s="23"/>
      <c r="KG254" s="23"/>
      <c r="KH254" s="23"/>
      <c r="KI254" s="23"/>
      <c r="KJ254" s="23"/>
      <c r="KK254" s="23"/>
      <c r="KL254" s="23"/>
      <c r="KM254" s="23"/>
      <c r="KN254" s="23"/>
      <c r="KO254" s="23"/>
      <c r="KP254" s="23"/>
      <c r="KQ254" s="23"/>
      <c r="KR254" s="23"/>
      <c r="KS254" s="23"/>
      <c r="KT254" s="23"/>
      <c r="KU254" s="23"/>
      <c r="KV254" s="23"/>
      <c r="KW254" s="23"/>
      <c r="KX254" s="23"/>
      <c r="KY254" s="23"/>
      <c r="KZ254" s="23"/>
      <c r="LA254" s="23"/>
      <c r="LB254" s="23"/>
      <c r="LC254" s="23"/>
      <c r="LD254" s="23"/>
      <c r="LE254" s="23"/>
      <c r="LF254" s="23"/>
      <c r="LG254" s="23"/>
      <c r="LH254" s="23"/>
      <c r="LI254" s="23"/>
      <c r="LJ254" s="23"/>
      <c r="LK254" s="23"/>
      <c r="LL254" s="23"/>
      <c r="LM254" s="23"/>
      <c r="LN254" s="23"/>
      <c r="LO254" s="23"/>
      <c r="LP254" s="23"/>
      <c r="LQ254" s="23"/>
      <c r="LR254" s="23"/>
      <c r="LS254" s="23"/>
      <c r="LT254" s="23"/>
      <c r="LU254" s="23"/>
      <c r="LV254" s="23"/>
      <c r="LW254" s="23"/>
      <c r="LX254" s="23"/>
      <c r="LY254" s="23"/>
      <c r="LZ254" s="23"/>
      <c r="MA254" s="23"/>
      <c r="MB254" s="23"/>
      <c r="MC254" s="23"/>
      <c r="MD254" s="23"/>
      <c r="ME254" s="23"/>
      <c r="MF254" s="23"/>
      <c r="MG254" s="23"/>
      <c r="MH254" s="23"/>
      <c r="MI254" s="23"/>
      <c r="MJ254" s="23"/>
      <c r="MK254" s="23"/>
      <c r="ML254" s="23"/>
      <c r="MM254" s="23"/>
      <c r="MN254" s="23"/>
      <c r="MO254" s="23"/>
      <c r="MP254" s="23"/>
      <c r="MQ254" s="23"/>
      <c r="MR254" s="23"/>
      <c r="MS254" s="23"/>
      <c r="MT254" s="23"/>
      <c r="MU254" s="23"/>
      <c r="MV254" s="23"/>
      <c r="MW254" s="23"/>
      <c r="MX254" s="23"/>
      <c r="MY254" s="23"/>
      <c r="MZ254" s="23"/>
      <c r="NA254" s="23"/>
      <c r="NB254" s="23"/>
      <c r="NC254" s="23"/>
      <c r="ND254" s="23"/>
      <c r="NE254" s="23"/>
      <c r="NF254" s="23"/>
      <c r="NG254" s="23"/>
      <c r="NH254" s="23"/>
      <c r="NI254" s="23"/>
      <c r="NJ254" s="23"/>
      <c r="NK254" s="23"/>
      <c r="NL254" s="23"/>
      <c r="NM254" s="23"/>
      <c r="NN254" s="23"/>
      <c r="NO254" s="23"/>
      <c r="NP254" s="23"/>
      <c r="NQ254" s="23"/>
      <c r="NR254" s="23"/>
      <c r="NS254" s="23"/>
      <c r="NT254" s="23"/>
      <c r="NU254" s="23"/>
      <c r="NV254" s="23"/>
      <c r="NW254" s="23"/>
      <c r="NX254" s="23"/>
      <c r="NY254" s="23"/>
      <c r="NZ254" s="23"/>
      <c r="OA254" s="23"/>
      <c r="OB254" s="23"/>
      <c r="OC254" s="23"/>
      <c r="OD254" s="23"/>
      <c r="OE254" s="23"/>
      <c r="OF254" s="23"/>
      <c r="OG254" s="23"/>
      <c r="OH254" s="23"/>
      <c r="OI254" s="23"/>
      <c r="OJ254" s="23"/>
      <c r="OK254" s="23"/>
      <c r="OL254" s="23"/>
      <c r="OM254" s="23"/>
      <c r="ON254" s="23"/>
      <c r="OO254" s="23"/>
      <c r="OP254" s="23"/>
      <c r="OQ254" s="23"/>
      <c r="OR254" s="23"/>
      <c r="OS254" s="23"/>
      <c r="OT254" s="23"/>
      <c r="OU254" s="23"/>
      <c r="OV254" s="23"/>
      <c r="OW254" s="23"/>
      <c r="OX254" s="23"/>
      <c r="OY254" s="23"/>
      <c r="OZ254" s="23"/>
      <c r="PA254" s="23"/>
      <c r="PB254" s="23"/>
      <c r="PC254" s="23"/>
      <c r="PD254" s="23"/>
      <c r="PE254" s="23"/>
      <c r="PF254" s="23"/>
      <c r="PG254" s="23"/>
      <c r="PH254" s="23"/>
      <c r="PI254" s="23"/>
      <c r="PJ254" s="23"/>
      <c r="PK254" s="23"/>
      <c r="PL254" s="23"/>
      <c r="PM254" s="23"/>
      <c r="PN254" s="23"/>
      <c r="PO254" s="23"/>
      <c r="PP254" s="23"/>
      <c r="PQ254" s="23"/>
      <c r="PR254" s="23"/>
      <c r="PS254" s="23"/>
      <c r="PT254" s="23"/>
      <c r="PU254" s="23"/>
      <c r="PV254" s="23"/>
      <c r="PW254" s="23"/>
      <c r="PX254" s="23"/>
      <c r="PY254" s="23"/>
      <c r="PZ254" s="23"/>
      <c r="QA254" s="23"/>
      <c r="QB254" s="23"/>
      <c r="QC254" s="23"/>
      <c r="QD254" s="23"/>
      <c r="QE254" s="23"/>
      <c r="QF254" s="23"/>
      <c r="QG254" s="23"/>
      <c r="QH254" s="23"/>
      <c r="QI254" s="23"/>
      <c r="QJ254" s="23"/>
      <c r="QK254" s="23"/>
      <c r="QL254" s="23"/>
      <c r="QM254" s="23"/>
      <c r="QN254" s="23"/>
      <c r="QO254" s="23"/>
      <c r="QP254" s="23"/>
      <c r="QQ254" s="23"/>
      <c r="QR254" s="23"/>
      <c r="QS254" s="23"/>
      <c r="QT254" s="23"/>
      <c r="QU254" s="23"/>
      <c r="QV254" s="23"/>
      <c r="QW254" s="23"/>
      <c r="QX254" s="23"/>
      <c r="QY254" s="23"/>
      <c r="QZ254" s="23"/>
      <c r="RA254" s="23"/>
      <c r="RB254" s="23"/>
      <c r="RC254" s="23"/>
      <c r="RD254" s="23"/>
      <c r="RE254" s="23"/>
      <c r="RF254" s="23"/>
      <c r="RG254" s="23"/>
      <c r="RH254" s="23"/>
      <c r="RI254" s="23"/>
      <c r="RJ254" s="23"/>
      <c r="RK254" s="23"/>
      <c r="RL254" s="23"/>
      <c r="RM254" s="23"/>
      <c r="RN254" s="23"/>
      <c r="RO254" s="23"/>
      <c r="RP254" s="23"/>
      <c r="RQ254" s="23"/>
      <c r="RR254" s="23"/>
      <c r="RS254" s="23"/>
      <c r="RT254" s="23"/>
      <c r="RU254" s="23"/>
      <c r="RV254" s="23"/>
      <c r="RW254" s="23"/>
      <c r="RX254" s="23"/>
      <c r="RY254" s="23"/>
      <c r="RZ254" s="23"/>
      <c r="SA254" s="23"/>
      <c r="SB254" s="23"/>
      <c r="SC254" s="23"/>
      <c r="SD254" s="23"/>
      <c r="SE254" s="23"/>
      <c r="SF254" s="23"/>
      <c r="SG254" s="23"/>
      <c r="SH254" s="23"/>
      <c r="SI254" s="23"/>
      <c r="SJ254" s="23"/>
      <c r="SK254" s="23"/>
      <c r="SL254" s="23"/>
      <c r="SM254" s="23"/>
      <c r="SN254" s="23"/>
      <c r="SO254" s="23"/>
      <c r="SP254" s="23"/>
      <c r="SQ254" s="23"/>
      <c r="SR254" s="23"/>
      <c r="SS254" s="23"/>
      <c r="ST254" s="23"/>
      <c r="SU254" s="23"/>
      <c r="SV254" s="23"/>
      <c r="SW254" s="23"/>
      <c r="SX254" s="23"/>
      <c r="SY254" s="23"/>
      <c r="SZ254" s="23"/>
      <c r="TA254" s="23"/>
      <c r="TB254" s="23"/>
      <c r="TC254" s="23"/>
      <c r="TD254" s="23"/>
      <c r="TE254" s="23"/>
      <c r="TF254" s="23"/>
      <c r="TG254" s="23"/>
      <c r="TH254" s="23"/>
      <c r="TI254" s="23"/>
      <c r="TJ254" s="23"/>
      <c r="TK254" s="23"/>
      <c r="TL254" s="23"/>
      <c r="TM254" s="23"/>
      <c r="TN254" s="23"/>
      <c r="TO254" s="23"/>
      <c r="TP254" s="23"/>
      <c r="TQ254" s="23"/>
      <c r="TR254" s="23"/>
      <c r="TS254" s="23"/>
      <c r="TT254" s="23"/>
      <c r="TU254" s="23"/>
      <c r="TV254" s="23"/>
      <c r="TW254" s="23"/>
      <c r="TX254" s="23"/>
      <c r="TY254" s="23"/>
      <c r="TZ254" s="23"/>
      <c r="UA254" s="23"/>
      <c r="UB254" s="23"/>
      <c r="UC254" s="23"/>
      <c r="UD254" s="23"/>
      <c r="UE254" s="23"/>
      <c r="UF254" s="23"/>
      <c r="UG254" s="23"/>
      <c r="UH254" s="23"/>
      <c r="UI254" s="23"/>
      <c r="UJ254" s="23"/>
      <c r="UK254" s="23"/>
      <c r="UL254" s="23"/>
      <c r="UM254" s="23"/>
      <c r="UN254" s="23"/>
      <c r="UO254" s="23"/>
      <c r="UP254" s="23"/>
      <c r="UQ254" s="23"/>
      <c r="UR254" s="23"/>
      <c r="US254" s="23"/>
      <c r="UT254" s="23"/>
      <c r="UU254" s="23"/>
      <c r="UV254" s="23"/>
      <c r="UW254" s="23"/>
      <c r="UX254" s="23"/>
      <c r="UY254" s="23"/>
      <c r="UZ254" s="23"/>
      <c r="VA254" s="23"/>
      <c r="VB254" s="23"/>
      <c r="VC254" s="23"/>
      <c r="VD254" s="23"/>
      <c r="VE254" s="23"/>
      <c r="VF254" s="23"/>
      <c r="VG254" s="23"/>
      <c r="VH254" s="23"/>
      <c r="VI254" s="23"/>
      <c r="VJ254" s="23"/>
      <c r="VK254" s="23"/>
      <c r="VL254" s="23"/>
      <c r="VM254" s="23"/>
      <c r="VN254" s="23"/>
      <c r="VO254" s="23"/>
      <c r="VP254" s="23"/>
      <c r="VQ254" s="23"/>
      <c r="VR254" s="23"/>
      <c r="VS254" s="23"/>
      <c r="VT254" s="23"/>
      <c r="VU254" s="23"/>
      <c r="VV254" s="23"/>
      <c r="VW254" s="23"/>
      <c r="VX254" s="23"/>
      <c r="VY254" s="23"/>
      <c r="VZ254" s="23"/>
      <c r="WA254" s="23"/>
      <c r="WB254" s="23"/>
      <c r="WC254" s="23"/>
      <c r="WD254" s="23"/>
      <c r="WE254" s="23"/>
      <c r="WF254" s="23"/>
      <c r="WG254" s="23"/>
      <c r="WH254" s="23"/>
      <c r="WI254" s="23"/>
      <c r="WJ254" s="23"/>
      <c r="WK254" s="23"/>
      <c r="WL254" s="23"/>
      <c r="WM254" s="23"/>
      <c r="WN254" s="23"/>
      <c r="WO254" s="23"/>
      <c r="WP254" s="23"/>
      <c r="WQ254" s="23"/>
      <c r="WR254" s="23"/>
      <c r="WS254" s="23"/>
      <c r="WT254" s="23"/>
      <c r="WU254" s="23"/>
      <c r="WV254" s="23"/>
      <c r="WW254" s="23"/>
      <c r="WX254" s="23"/>
      <c r="WY254" s="23"/>
      <c r="WZ254" s="23"/>
      <c r="XA254" s="23"/>
      <c r="XB254" s="23"/>
      <c r="XC254" s="23"/>
      <c r="XD254" s="23"/>
      <c r="XE254" s="23"/>
      <c r="XF254" s="23"/>
      <c r="XG254" s="23"/>
      <c r="XH254" s="23"/>
      <c r="XI254" s="23"/>
      <c r="XJ254" s="23"/>
      <c r="XK254" s="23"/>
      <c r="XL254" s="23"/>
      <c r="XM254" s="23"/>
      <c r="XN254" s="23"/>
      <c r="XO254" s="23"/>
      <c r="XP254" s="23"/>
      <c r="XQ254" s="23"/>
      <c r="XR254" s="23"/>
      <c r="XS254" s="23"/>
      <c r="XT254" s="23"/>
      <c r="XU254" s="23"/>
      <c r="XV254" s="23"/>
      <c r="XW254" s="23"/>
      <c r="XX254" s="23"/>
      <c r="XY254" s="23"/>
      <c r="XZ254" s="23"/>
      <c r="YA254" s="23"/>
      <c r="YB254" s="23"/>
      <c r="YC254" s="23"/>
      <c r="YD254" s="23"/>
      <c r="YE254" s="23"/>
      <c r="YF254" s="23"/>
      <c r="YG254" s="23"/>
      <c r="YH254" s="23"/>
      <c r="YI254" s="23"/>
      <c r="YJ254" s="23"/>
      <c r="YK254" s="23"/>
      <c r="YL254" s="23"/>
      <c r="YM254" s="23"/>
      <c r="YN254" s="23"/>
      <c r="YO254" s="23"/>
      <c r="YP254" s="23"/>
      <c r="YQ254" s="23"/>
      <c r="YR254" s="23"/>
      <c r="YS254" s="23"/>
      <c r="YT254" s="23"/>
      <c r="YU254" s="23"/>
      <c r="YV254" s="23"/>
      <c r="YW254" s="23"/>
      <c r="YX254" s="23"/>
      <c r="YY254" s="23"/>
      <c r="YZ254" s="23"/>
      <c r="ZA254" s="23"/>
      <c r="ZB254" s="23"/>
      <c r="ZC254" s="23"/>
      <c r="ZD254" s="23"/>
      <c r="ZE254" s="23"/>
      <c r="ZF254" s="23"/>
      <c r="ZG254" s="23"/>
      <c r="ZH254" s="23"/>
    </row>
    <row r="255" spans="1:684" s="20" customFormat="1" ht="13.55" customHeight="1">
      <c r="A255" s="588"/>
      <c r="B255" s="272" t="s">
        <v>32</v>
      </c>
      <c r="C255" s="390">
        <v>2716138</v>
      </c>
      <c r="D255" s="238">
        <v>0.12433773621379873</v>
      </c>
      <c r="E255" s="270">
        <v>1299</v>
      </c>
      <c r="F255" s="263">
        <v>-6.8807339449541427E-3</v>
      </c>
      <c r="G255" s="271">
        <v>491</v>
      </c>
      <c r="H255" s="263">
        <v>0.39488636363636354</v>
      </c>
      <c r="I255" s="271">
        <v>149</v>
      </c>
      <c r="J255" s="263">
        <v>0.22131147540983598</v>
      </c>
      <c r="K255" s="262">
        <v>0</v>
      </c>
      <c r="L255" s="263" t="s">
        <v>445</v>
      </c>
      <c r="M255" s="545">
        <v>1287</v>
      </c>
      <c r="N255" s="544">
        <f t="shared" si="0"/>
        <v>0.3052738336713996</v>
      </c>
      <c r="O255" s="80"/>
      <c r="P255" s="71"/>
      <c r="Q255" s="252"/>
      <c r="R255" s="71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  <c r="IL255" s="23"/>
      <c r="IM255" s="23"/>
      <c r="IN255" s="23"/>
      <c r="IO255" s="23"/>
      <c r="IP255" s="23"/>
      <c r="IQ255" s="23"/>
      <c r="IR255" s="23"/>
      <c r="IS255" s="23"/>
      <c r="IT255" s="23"/>
      <c r="IU255" s="23"/>
      <c r="IV255" s="23"/>
      <c r="IW255" s="23"/>
      <c r="IX255" s="23"/>
      <c r="IY255" s="23"/>
      <c r="IZ255" s="23"/>
      <c r="JA255" s="23"/>
      <c r="JB255" s="23"/>
      <c r="JC255" s="23"/>
      <c r="JD255" s="23"/>
      <c r="JE255" s="23"/>
      <c r="JF255" s="23"/>
      <c r="JG255" s="23"/>
      <c r="JH255" s="23"/>
      <c r="JI255" s="23"/>
      <c r="JJ255" s="23"/>
      <c r="JK255" s="23"/>
      <c r="JL255" s="23"/>
      <c r="JM255" s="23"/>
      <c r="JN255" s="23"/>
      <c r="JO255" s="23"/>
      <c r="JP255" s="23"/>
      <c r="JQ255" s="23"/>
      <c r="JR255" s="23"/>
      <c r="JS255" s="23"/>
      <c r="JT255" s="23"/>
      <c r="JU255" s="23"/>
      <c r="JV255" s="23"/>
      <c r="JW255" s="23"/>
      <c r="JX255" s="23"/>
      <c r="JY255" s="23"/>
      <c r="JZ255" s="23"/>
      <c r="KA255" s="23"/>
      <c r="KB255" s="23"/>
      <c r="KC255" s="23"/>
      <c r="KD255" s="23"/>
      <c r="KE255" s="23"/>
      <c r="KF255" s="23"/>
      <c r="KG255" s="23"/>
      <c r="KH255" s="23"/>
      <c r="KI255" s="23"/>
      <c r="KJ255" s="23"/>
      <c r="KK255" s="23"/>
      <c r="KL255" s="23"/>
      <c r="KM255" s="23"/>
      <c r="KN255" s="23"/>
      <c r="KO255" s="23"/>
      <c r="KP255" s="23"/>
      <c r="KQ255" s="23"/>
      <c r="KR255" s="23"/>
      <c r="KS255" s="23"/>
      <c r="KT255" s="23"/>
      <c r="KU255" s="23"/>
      <c r="KV255" s="23"/>
      <c r="KW255" s="23"/>
      <c r="KX255" s="23"/>
      <c r="KY255" s="23"/>
      <c r="KZ255" s="23"/>
      <c r="LA255" s="23"/>
      <c r="LB255" s="23"/>
      <c r="LC255" s="23"/>
      <c r="LD255" s="23"/>
      <c r="LE255" s="23"/>
      <c r="LF255" s="23"/>
      <c r="LG255" s="23"/>
      <c r="LH255" s="23"/>
      <c r="LI255" s="23"/>
      <c r="LJ255" s="23"/>
      <c r="LK255" s="23"/>
      <c r="LL255" s="23"/>
      <c r="LM255" s="23"/>
      <c r="LN255" s="23"/>
      <c r="LO255" s="23"/>
      <c r="LP255" s="23"/>
      <c r="LQ255" s="23"/>
      <c r="LR255" s="23"/>
      <c r="LS255" s="23"/>
      <c r="LT255" s="23"/>
      <c r="LU255" s="23"/>
      <c r="LV255" s="23"/>
      <c r="LW255" s="23"/>
      <c r="LX255" s="23"/>
      <c r="LY255" s="23"/>
      <c r="LZ255" s="23"/>
      <c r="MA255" s="23"/>
      <c r="MB255" s="23"/>
      <c r="MC255" s="23"/>
      <c r="MD255" s="23"/>
      <c r="ME255" s="23"/>
      <c r="MF255" s="23"/>
      <c r="MG255" s="23"/>
      <c r="MH255" s="23"/>
      <c r="MI255" s="23"/>
      <c r="MJ255" s="23"/>
      <c r="MK255" s="23"/>
      <c r="ML255" s="23"/>
      <c r="MM255" s="23"/>
      <c r="MN255" s="23"/>
      <c r="MO255" s="23"/>
      <c r="MP255" s="23"/>
      <c r="MQ255" s="23"/>
      <c r="MR255" s="23"/>
      <c r="MS255" s="23"/>
      <c r="MT255" s="23"/>
      <c r="MU255" s="23"/>
      <c r="MV255" s="23"/>
      <c r="MW255" s="23"/>
      <c r="MX255" s="23"/>
      <c r="MY255" s="23"/>
      <c r="MZ255" s="23"/>
      <c r="NA255" s="23"/>
      <c r="NB255" s="23"/>
      <c r="NC255" s="23"/>
      <c r="ND255" s="23"/>
      <c r="NE255" s="23"/>
      <c r="NF255" s="23"/>
      <c r="NG255" s="23"/>
      <c r="NH255" s="23"/>
      <c r="NI255" s="23"/>
      <c r="NJ255" s="23"/>
      <c r="NK255" s="23"/>
      <c r="NL255" s="23"/>
      <c r="NM255" s="23"/>
      <c r="NN255" s="23"/>
      <c r="NO255" s="23"/>
      <c r="NP255" s="23"/>
      <c r="NQ255" s="23"/>
      <c r="NR255" s="23"/>
      <c r="NS255" s="23"/>
      <c r="NT255" s="23"/>
      <c r="NU255" s="23"/>
      <c r="NV255" s="23"/>
      <c r="NW255" s="23"/>
      <c r="NX255" s="23"/>
      <c r="NY255" s="23"/>
      <c r="NZ255" s="23"/>
      <c r="OA255" s="23"/>
      <c r="OB255" s="23"/>
      <c r="OC255" s="23"/>
      <c r="OD255" s="23"/>
      <c r="OE255" s="23"/>
      <c r="OF255" s="23"/>
      <c r="OG255" s="23"/>
      <c r="OH255" s="23"/>
      <c r="OI255" s="23"/>
      <c r="OJ255" s="23"/>
      <c r="OK255" s="23"/>
      <c r="OL255" s="23"/>
      <c r="OM255" s="23"/>
      <c r="ON255" s="23"/>
      <c r="OO255" s="23"/>
      <c r="OP255" s="23"/>
      <c r="OQ255" s="23"/>
      <c r="OR255" s="23"/>
      <c r="OS255" s="23"/>
      <c r="OT255" s="23"/>
      <c r="OU255" s="23"/>
      <c r="OV255" s="23"/>
      <c r="OW255" s="23"/>
      <c r="OX255" s="23"/>
      <c r="OY255" s="23"/>
      <c r="OZ255" s="23"/>
      <c r="PA255" s="23"/>
      <c r="PB255" s="23"/>
      <c r="PC255" s="23"/>
      <c r="PD255" s="23"/>
      <c r="PE255" s="23"/>
      <c r="PF255" s="23"/>
      <c r="PG255" s="23"/>
      <c r="PH255" s="23"/>
      <c r="PI255" s="23"/>
      <c r="PJ255" s="23"/>
      <c r="PK255" s="23"/>
      <c r="PL255" s="23"/>
      <c r="PM255" s="23"/>
      <c r="PN255" s="23"/>
      <c r="PO255" s="23"/>
      <c r="PP255" s="23"/>
      <c r="PQ255" s="23"/>
      <c r="PR255" s="23"/>
      <c r="PS255" s="23"/>
      <c r="PT255" s="23"/>
      <c r="PU255" s="23"/>
      <c r="PV255" s="23"/>
      <c r="PW255" s="23"/>
      <c r="PX255" s="23"/>
      <c r="PY255" s="23"/>
      <c r="PZ255" s="23"/>
      <c r="QA255" s="23"/>
      <c r="QB255" s="23"/>
      <c r="QC255" s="23"/>
      <c r="QD255" s="23"/>
      <c r="QE255" s="23"/>
      <c r="QF255" s="23"/>
      <c r="QG255" s="23"/>
      <c r="QH255" s="23"/>
      <c r="QI255" s="23"/>
      <c r="QJ255" s="23"/>
      <c r="QK255" s="23"/>
      <c r="QL255" s="23"/>
      <c r="QM255" s="23"/>
      <c r="QN255" s="23"/>
      <c r="QO255" s="23"/>
      <c r="QP255" s="23"/>
      <c r="QQ255" s="23"/>
      <c r="QR255" s="23"/>
      <c r="QS255" s="23"/>
      <c r="QT255" s="23"/>
      <c r="QU255" s="23"/>
      <c r="QV255" s="23"/>
      <c r="QW255" s="23"/>
      <c r="QX255" s="23"/>
      <c r="QY255" s="23"/>
      <c r="QZ255" s="23"/>
      <c r="RA255" s="23"/>
      <c r="RB255" s="23"/>
      <c r="RC255" s="23"/>
      <c r="RD255" s="23"/>
      <c r="RE255" s="23"/>
      <c r="RF255" s="23"/>
      <c r="RG255" s="23"/>
      <c r="RH255" s="23"/>
      <c r="RI255" s="23"/>
      <c r="RJ255" s="23"/>
      <c r="RK255" s="23"/>
      <c r="RL255" s="23"/>
      <c r="RM255" s="23"/>
      <c r="RN255" s="23"/>
      <c r="RO255" s="23"/>
      <c r="RP255" s="23"/>
      <c r="RQ255" s="23"/>
      <c r="RR255" s="23"/>
      <c r="RS255" s="23"/>
      <c r="RT255" s="23"/>
      <c r="RU255" s="23"/>
      <c r="RV255" s="23"/>
      <c r="RW255" s="23"/>
      <c r="RX255" s="23"/>
      <c r="RY255" s="23"/>
      <c r="RZ255" s="23"/>
      <c r="SA255" s="23"/>
      <c r="SB255" s="23"/>
      <c r="SC255" s="23"/>
      <c r="SD255" s="23"/>
      <c r="SE255" s="23"/>
      <c r="SF255" s="23"/>
      <c r="SG255" s="23"/>
      <c r="SH255" s="23"/>
      <c r="SI255" s="23"/>
      <c r="SJ255" s="23"/>
      <c r="SK255" s="23"/>
      <c r="SL255" s="23"/>
      <c r="SM255" s="23"/>
      <c r="SN255" s="23"/>
      <c r="SO255" s="23"/>
      <c r="SP255" s="23"/>
      <c r="SQ255" s="23"/>
      <c r="SR255" s="23"/>
      <c r="SS255" s="23"/>
      <c r="ST255" s="23"/>
      <c r="SU255" s="23"/>
      <c r="SV255" s="23"/>
      <c r="SW255" s="23"/>
      <c r="SX255" s="23"/>
      <c r="SY255" s="23"/>
      <c r="SZ255" s="23"/>
      <c r="TA255" s="23"/>
      <c r="TB255" s="23"/>
      <c r="TC255" s="23"/>
      <c r="TD255" s="23"/>
      <c r="TE255" s="23"/>
      <c r="TF255" s="23"/>
      <c r="TG255" s="23"/>
      <c r="TH255" s="23"/>
      <c r="TI255" s="23"/>
      <c r="TJ255" s="23"/>
      <c r="TK255" s="23"/>
      <c r="TL255" s="23"/>
      <c r="TM255" s="23"/>
      <c r="TN255" s="23"/>
      <c r="TO255" s="23"/>
      <c r="TP255" s="23"/>
      <c r="TQ255" s="23"/>
      <c r="TR255" s="23"/>
      <c r="TS255" s="23"/>
      <c r="TT255" s="23"/>
      <c r="TU255" s="23"/>
      <c r="TV255" s="23"/>
      <c r="TW255" s="23"/>
      <c r="TX255" s="23"/>
      <c r="TY255" s="23"/>
      <c r="TZ255" s="23"/>
      <c r="UA255" s="23"/>
      <c r="UB255" s="23"/>
      <c r="UC255" s="23"/>
      <c r="UD255" s="23"/>
      <c r="UE255" s="23"/>
      <c r="UF255" s="23"/>
      <c r="UG255" s="23"/>
      <c r="UH255" s="23"/>
      <c r="UI255" s="23"/>
      <c r="UJ255" s="23"/>
      <c r="UK255" s="23"/>
      <c r="UL255" s="23"/>
      <c r="UM255" s="23"/>
      <c r="UN255" s="23"/>
      <c r="UO255" s="23"/>
      <c r="UP255" s="23"/>
      <c r="UQ255" s="23"/>
      <c r="UR255" s="23"/>
      <c r="US255" s="23"/>
      <c r="UT255" s="23"/>
      <c r="UU255" s="23"/>
      <c r="UV255" s="23"/>
      <c r="UW255" s="23"/>
      <c r="UX255" s="23"/>
      <c r="UY255" s="23"/>
      <c r="UZ255" s="23"/>
      <c r="VA255" s="23"/>
      <c r="VB255" s="23"/>
      <c r="VC255" s="23"/>
      <c r="VD255" s="23"/>
      <c r="VE255" s="23"/>
      <c r="VF255" s="23"/>
      <c r="VG255" s="23"/>
      <c r="VH255" s="23"/>
      <c r="VI255" s="23"/>
      <c r="VJ255" s="23"/>
      <c r="VK255" s="23"/>
      <c r="VL255" s="23"/>
      <c r="VM255" s="23"/>
      <c r="VN255" s="23"/>
      <c r="VO255" s="23"/>
      <c r="VP255" s="23"/>
      <c r="VQ255" s="23"/>
      <c r="VR255" s="23"/>
      <c r="VS255" s="23"/>
      <c r="VT255" s="23"/>
      <c r="VU255" s="23"/>
      <c r="VV255" s="23"/>
      <c r="VW255" s="23"/>
      <c r="VX255" s="23"/>
      <c r="VY255" s="23"/>
      <c r="VZ255" s="23"/>
      <c r="WA255" s="23"/>
      <c r="WB255" s="23"/>
      <c r="WC255" s="23"/>
      <c r="WD255" s="23"/>
      <c r="WE255" s="23"/>
      <c r="WF255" s="23"/>
      <c r="WG255" s="23"/>
      <c r="WH255" s="23"/>
      <c r="WI255" s="23"/>
      <c r="WJ255" s="23"/>
      <c r="WK255" s="23"/>
      <c r="WL255" s="23"/>
      <c r="WM255" s="23"/>
      <c r="WN255" s="23"/>
      <c r="WO255" s="23"/>
      <c r="WP255" s="23"/>
      <c r="WQ255" s="23"/>
      <c r="WR255" s="23"/>
      <c r="WS255" s="23"/>
      <c r="WT255" s="23"/>
      <c r="WU255" s="23"/>
      <c r="WV255" s="23"/>
      <c r="WW255" s="23"/>
      <c r="WX255" s="23"/>
      <c r="WY255" s="23"/>
      <c r="WZ255" s="23"/>
      <c r="XA255" s="23"/>
      <c r="XB255" s="23"/>
      <c r="XC255" s="23"/>
      <c r="XD255" s="23"/>
      <c r="XE255" s="23"/>
      <c r="XF255" s="23"/>
      <c r="XG255" s="23"/>
      <c r="XH255" s="23"/>
      <c r="XI255" s="23"/>
      <c r="XJ255" s="23"/>
      <c r="XK255" s="23"/>
      <c r="XL255" s="23"/>
      <c r="XM255" s="23"/>
      <c r="XN255" s="23"/>
      <c r="XO255" s="23"/>
      <c r="XP255" s="23"/>
      <c r="XQ255" s="23"/>
      <c r="XR255" s="23"/>
      <c r="XS255" s="23"/>
      <c r="XT255" s="23"/>
      <c r="XU255" s="23"/>
      <c r="XV255" s="23"/>
      <c r="XW255" s="23"/>
      <c r="XX255" s="23"/>
      <c r="XY255" s="23"/>
      <c r="XZ255" s="23"/>
      <c r="YA255" s="23"/>
      <c r="YB255" s="23"/>
      <c r="YC255" s="23"/>
      <c r="YD255" s="23"/>
      <c r="YE255" s="23"/>
      <c r="YF255" s="23"/>
      <c r="YG255" s="23"/>
      <c r="YH255" s="23"/>
      <c r="YI255" s="23"/>
      <c r="YJ255" s="23"/>
      <c r="YK255" s="23"/>
      <c r="YL255" s="23"/>
      <c r="YM255" s="23"/>
      <c r="YN255" s="23"/>
      <c r="YO255" s="23"/>
      <c r="YP255" s="23"/>
      <c r="YQ255" s="23"/>
      <c r="YR255" s="23"/>
      <c r="YS255" s="23"/>
      <c r="YT255" s="23"/>
      <c r="YU255" s="23"/>
      <c r="YV255" s="23"/>
      <c r="YW255" s="23"/>
      <c r="YX255" s="23"/>
      <c r="YY255" s="23"/>
      <c r="YZ255" s="23"/>
      <c r="ZA255" s="23"/>
      <c r="ZB255" s="23"/>
      <c r="ZC255" s="23"/>
      <c r="ZD255" s="23"/>
      <c r="ZE255" s="23"/>
      <c r="ZF255" s="23"/>
      <c r="ZG255" s="23"/>
      <c r="ZH255" s="23"/>
    </row>
    <row r="256" spans="1:684" s="20" customFormat="1" ht="13.55" customHeight="1">
      <c r="A256" s="586" t="s">
        <v>443</v>
      </c>
      <c r="B256" s="67" t="s">
        <v>25</v>
      </c>
      <c r="C256" s="68">
        <v>2972916</v>
      </c>
      <c r="D256" s="392">
        <v>7.2919441070048219E-2</v>
      </c>
      <c r="E256" s="417">
        <v>1735</v>
      </c>
      <c r="F256" s="84">
        <v>4.3922984356197459E-2</v>
      </c>
      <c r="G256" s="72">
        <v>368</v>
      </c>
      <c r="H256" s="84">
        <v>0.21452145214521456</v>
      </c>
      <c r="I256" s="418">
        <v>121</v>
      </c>
      <c r="J256" s="84">
        <v>0.24742268041237114</v>
      </c>
      <c r="K256" s="70">
        <v>8</v>
      </c>
      <c r="L256" s="84">
        <v>-0.75757575757575757</v>
      </c>
      <c r="M256" s="540">
        <v>536</v>
      </c>
      <c r="N256" s="538">
        <f t="shared" si="0"/>
        <v>-0.11842105263157898</v>
      </c>
      <c r="O256" s="80"/>
      <c r="P256" s="71"/>
      <c r="Q256" s="252"/>
      <c r="R256" s="71"/>
      <c r="S256" s="23"/>
      <c r="T256" s="461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  <c r="IV256" s="23"/>
      <c r="IW256" s="23"/>
      <c r="IX256" s="23"/>
      <c r="IY256" s="23"/>
      <c r="IZ256" s="23"/>
      <c r="JA256" s="23"/>
      <c r="JB256" s="23"/>
      <c r="JC256" s="23"/>
      <c r="JD256" s="23"/>
      <c r="JE256" s="23"/>
      <c r="JF256" s="23"/>
      <c r="JG256" s="23"/>
      <c r="JH256" s="23"/>
      <c r="JI256" s="23"/>
      <c r="JJ256" s="23"/>
      <c r="JK256" s="23"/>
      <c r="JL256" s="23"/>
      <c r="JM256" s="23"/>
      <c r="JN256" s="23"/>
      <c r="JO256" s="23"/>
      <c r="JP256" s="23"/>
      <c r="JQ256" s="23"/>
      <c r="JR256" s="23"/>
      <c r="JS256" s="23"/>
      <c r="JT256" s="23"/>
      <c r="JU256" s="23"/>
      <c r="JV256" s="23"/>
      <c r="JW256" s="23"/>
      <c r="JX256" s="23"/>
      <c r="JY256" s="23"/>
      <c r="JZ256" s="23"/>
      <c r="KA256" s="23"/>
      <c r="KB256" s="23"/>
      <c r="KC256" s="23"/>
      <c r="KD256" s="23"/>
      <c r="KE256" s="23"/>
      <c r="KF256" s="23"/>
      <c r="KG256" s="23"/>
      <c r="KH256" s="23"/>
      <c r="KI256" s="23"/>
      <c r="KJ256" s="23"/>
      <c r="KK256" s="23"/>
      <c r="KL256" s="23"/>
      <c r="KM256" s="23"/>
      <c r="KN256" s="23"/>
      <c r="KO256" s="23"/>
      <c r="KP256" s="23"/>
      <c r="KQ256" s="23"/>
      <c r="KR256" s="23"/>
      <c r="KS256" s="23"/>
      <c r="KT256" s="23"/>
      <c r="KU256" s="23"/>
      <c r="KV256" s="23"/>
      <c r="KW256" s="23"/>
      <c r="KX256" s="23"/>
      <c r="KY256" s="23"/>
      <c r="KZ256" s="23"/>
      <c r="LA256" s="23"/>
      <c r="LB256" s="23"/>
      <c r="LC256" s="23"/>
      <c r="LD256" s="23"/>
      <c r="LE256" s="23"/>
      <c r="LF256" s="23"/>
      <c r="LG256" s="23"/>
      <c r="LH256" s="23"/>
      <c r="LI256" s="23"/>
      <c r="LJ256" s="23"/>
      <c r="LK256" s="23"/>
      <c r="LL256" s="23"/>
      <c r="LM256" s="23"/>
      <c r="LN256" s="23"/>
      <c r="LO256" s="23"/>
      <c r="LP256" s="23"/>
      <c r="LQ256" s="23"/>
      <c r="LR256" s="23"/>
      <c r="LS256" s="23"/>
      <c r="LT256" s="23"/>
      <c r="LU256" s="23"/>
      <c r="LV256" s="23"/>
      <c r="LW256" s="23"/>
      <c r="LX256" s="23"/>
      <c r="LY256" s="23"/>
      <c r="LZ256" s="23"/>
      <c r="MA256" s="23"/>
      <c r="MB256" s="23"/>
      <c r="MC256" s="23"/>
      <c r="MD256" s="23"/>
      <c r="ME256" s="23"/>
      <c r="MF256" s="23"/>
      <c r="MG256" s="23"/>
      <c r="MH256" s="23"/>
      <c r="MI256" s="23"/>
      <c r="MJ256" s="23"/>
      <c r="MK256" s="23"/>
      <c r="ML256" s="23"/>
      <c r="MM256" s="23"/>
      <c r="MN256" s="23"/>
      <c r="MO256" s="23"/>
      <c r="MP256" s="23"/>
      <c r="MQ256" s="23"/>
      <c r="MR256" s="23"/>
      <c r="MS256" s="23"/>
      <c r="MT256" s="23"/>
      <c r="MU256" s="23"/>
      <c r="MV256" s="23"/>
      <c r="MW256" s="23"/>
      <c r="MX256" s="23"/>
      <c r="MY256" s="23"/>
      <c r="MZ256" s="23"/>
      <c r="NA256" s="23"/>
      <c r="NB256" s="23"/>
      <c r="NC256" s="23"/>
      <c r="ND256" s="23"/>
      <c r="NE256" s="23"/>
      <c r="NF256" s="23"/>
      <c r="NG256" s="23"/>
      <c r="NH256" s="23"/>
      <c r="NI256" s="23"/>
      <c r="NJ256" s="23"/>
      <c r="NK256" s="23"/>
      <c r="NL256" s="23"/>
      <c r="NM256" s="23"/>
      <c r="NN256" s="23"/>
      <c r="NO256" s="23"/>
      <c r="NP256" s="23"/>
      <c r="NQ256" s="23"/>
      <c r="NR256" s="23"/>
      <c r="NS256" s="23"/>
      <c r="NT256" s="23"/>
      <c r="NU256" s="23"/>
      <c r="NV256" s="23"/>
      <c r="NW256" s="23"/>
      <c r="NX256" s="23"/>
      <c r="NY256" s="23"/>
      <c r="NZ256" s="23"/>
      <c r="OA256" s="23"/>
      <c r="OB256" s="23"/>
      <c r="OC256" s="23"/>
      <c r="OD256" s="23"/>
      <c r="OE256" s="23"/>
      <c r="OF256" s="23"/>
      <c r="OG256" s="23"/>
      <c r="OH256" s="23"/>
      <c r="OI256" s="23"/>
      <c r="OJ256" s="23"/>
      <c r="OK256" s="23"/>
      <c r="OL256" s="23"/>
      <c r="OM256" s="23"/>
      <c r="ON256" s="23"/>
      <c r="OO256" s="23"/>
      <c r="OP256" s="23"/>
      <c r="OQ256" s="23"/>
      <c r="OR256" s="23"/>
      <c r="OS256" s="23"/>
      <c r="OT256" s="23"/>
      <c r="OU256" s="23"/>
      <c r="OV256" s="23"/>
      <c r="OW256" s="23"/>
      <c r="OX256" s="23"/>
      <c r="OY256" s="23"/>
      <c r="OZ256" s="23"/>
      <c r="PA256" s="23"/>
      <c r="PB256" s="23"/>
      <c r="PC256" s="23"/>
      <c r="PD256" s="23"/>
      <c r="PE256" s="23"/>
      <c r="PF256" s="23"/>
      <c r="PG256" s="23"/>
      <c r="PH256" s="23"/>
      <c r="PI256" s="23"/>
      <c r="PJ256" s="23"/>
      <c r="PK256" s="23"/>
      <c r="PL256" s="23"/>
      <c r="PM256" s="23"/>
      <c r="PN256" s="23"/>
      <c r="PO256" s="23"/>
      <c r="PP256" s="23"/>
      <c r="PQ256" s="23"/>
      <c r="PR256" s="23"/>
      <c r="PS256" s="23"/>
      <c r="PT256" s="23"/>
      <c r="PU256" s="23"/>
      <c r="PV256" s="23"/>
      <c r="PW256" s="23"/>
      <c r="PX256" s="23"/>
      <c r="PY256" s="23"/>
      <c r="PZ256" s="23"/>
      <c r="QA256" s="23"/>
      <c r="QB256" s="23"/>
      <c r="QC256" s="23"/>
      <c r="QD256" s="23"/>
      <c r="QE256" s="23"/>
      <c r="QF256" s="23"/>
      <c r="QG256" s="23"/>
      <c r="QH256" s="23"/>
      <c r="QI256" s="23"/>
      <c r="QJ256" s="23"/>
      <c r="QK256" s="23"/>
      <c r="QL256" s="23"/>
      <c r="QM256" s="23"/>
      <c r="QN256" s="23"/>
      <c r="QO256" s="23"/>
      <c r="QP256" s="23"/>
      <c r="QQ256" s="23"/>
      <c r="QR256" s="23"/>
      <c r="QS256" s="23"/>
      <c r="QT256" s="23"/>
      <c r="QU256" s="23"/>
      <c r="QV256" s="23"/>
      <c r="QW256" s="23"/>
      <c r="QX256" s="23"/>
      <c r="QY256" s="23"/>
      <c r="QZ256" s="23"/>
      <c r="RA256" s="23"/>
      <c r="RB256" s="23"/>
      <c r="RC256" s="23"/>
      <c r="RD256" s="23"/>
      <c r="RE256" s="23"/>
      <c r="RF256" s="23"/>
      <c r="RG256" s="23"/>
      <c r="RH256" s="23"/>
      <c r="RI256" s="23"/>
      <c r="RJ256" s="23"/>
      <c r="RK256" s="23"/>
      <c r="RL256" s="23"/>
      <c r="RM256" s="23"/>
      <c r="RN256" s="23"/>
      <c r="RO256" s="23"/>
      <c r="RP256" s="23"/>
      <c r="RQ256" s="23"/>
      <c r="RR256" s="23"/>
      <c r="RS256" s="23"/>
      <c r="RT256" s="23"/>
      <c r="RU256" s="23"/>
      <c r="RV256" s="23"/>
      <c r="RW256" s="23"/>
      <c r="RX256" s="23"/>
      <c r="RY256" s="23"/>
      <c r="RZ256" s="23"/>
      <c r="SA256" s="23"/>
      <c r="SB256" s="23"/>
      <c r="SC256" s="23"/>
      <c r="SD256" s="23"/>
      <c r="SE256" s="23"/>
      <c r="SF256" s="23"/>
      <c r="SG256" s="23"/>
      <c r="SH256" s="23"/>
      <c r="SI256" s="23"/>
      <c r="SJ256" s="23"/>
      <c r="SK256" s="23"/>
      <c r="SL256" s="23"/>
      <c r="SM256" s="23"/>
      <c r="SN256" s="23"/>
      <c r="SO256" s="23"/>
      <c r="SP256" s="23"/>
      <c r="SQ256" s="23"/>
      <c r="SR256" s="23"/>
      <c r="SS256" s="23"/>
      <c r="ST256" s="23"/>
      <c r="SU256" s="23"/>
      <c r="SV256" s="23"/>
      <c r="SW256" s="23"/>
      <c r="SX256" s="23"/>
      <c r="SY256" s="23"/>
      <c r="SZ256" s="23"/>
      <c r="TA256" s="23"/>
      <c r="TB256" s="23"/>
      <c r="TC256" s="23"/>
      <c r="TD256" s="23"/>
      <c r="TE256" s="23"/>
      <c r="TF256" s="23"/>
      <c r="TG256" s="23"/>
      <c r="TH256" s="23"/>
      <c r="TI256" s="23"/>
      <c r="TJ256" s="23"/>
      <c r="TK256" s="23"/>
      <c r="TL256" s="23"/>
      <c r="TM256" s="23"/>
      <c r="TN256" s="23"/>
      <c r="TO256" s="23"/>
      <c r="TP256" s="23"/>
      <c r="TQ256" s="23"/>
      <c r="TR256" s="23"/>
      <c r="TS256" s="23"/>
      <c r="TT256" s="23"/>
      <c r="TU256" s="23"/>
      <c r="TV256" s="23"/>
      <c r="TW256" s="23"/>
      <c r="TX256" s="23"/>
      <c r="TY256" s="23"/>
      <c r="TZ256" s="23"/>
      <c r="UA256" s="23"/>
      <c r="UB256" s="23"/>
      <c r="UC256" s="23"/>
      <c r="UD256" s="23"/>
      <c r="UE256" s="23"/>
      <c r="UF256" s="23"/>
      <c r="UG256" s="23"/>
      <c r="UH256" s="23"/>
      <c r="UI256" s="23"/>
      <c r="UJ256" s="23"/>
      <c r="UK256" s="23"/>
      <c r="UL256" s="23"/>
      <c r="UM256" s="23"/>
      <c r="UN256" s="23"/>
      <c r="UO256" s="23"/>
      <c r="UP256" s="23"/>
      <c r="UQ256" s="23"/>
      <c r="UR256" s="23"/>
      <c r="US256" s="23"/>
      <c r="UT256" s="23"/>
      <c r="UU256" s="23"/>
      <c r="UV256" s="23"/>
      <c r="UW256" s="23"/>
      <c r="UX256" s="23"/>
      <c r="UY256" s="23"/>
      <c r="UZ256" s="23"/>
      <c r="VA256" s="23"/>
      <c r="VB256" s="23"/>
      <c r="VC256" s="23"/>
      <c r="VD256" s="23"/>
      <c r="VE256" s="23"/>
      <c r="VF256" s="23"/>
      <c r="VG256" s="23"/>
      <c r="VH256" s="23"/>
      <c r="VI256" s="23"/>
      <c r="VJ256" s="23"/>
      <c r="VK256" s="23"/>
      <c r="VL256" s="23"/>
      <c r="VM256" s="23"/>
      <c r="VN256" s="23"/>
      <c r="VO256" s="23"/>
      <c r="VP256" s="23"/>
      <c r="VQ256" s="23"/>
      <c r="VR256" s="23"/>
      <c r="VS256" s="23"/>
      <c r="VT256" s="23"/>
      <c r="VU256" s="23"/>
      <c r="VV256" s="23"/>
      <c r="VW256" s="23"/>
      <c r="VX256" s="23"/>
      <c r="VY256" s="23"/>
      <c r="VZ256" s="23"/>
      <c r="WA256" s="23"/>
      <c r="WB256" s="23"/>
      <c r="WC256" s="23"/>
      <c r="WD256" s="23"/>
      <c r="WE256" s="23"/>
      <c r="WF256" s="23"/>
      <c r="WG256" s="23"/>
      <c r="WH256" s="23"/>
      <c r="WI256" s="23"/>
      <c r="WJ256" s="23"/>
      <c r="WK256" s="23"/>
      <c r="WL256" s="23"/>
      <c r="WM256" s="23"/>
      <c r="WN256" s="23"/>
      <c r="WO256" s="23"/>
      <c r="WP256" s="23"/>
      <c r="WQ256" s="23"/>
      <c r="WR256" s="23"/>
      <c r="WS256" s="23"/>
      <c r="WT256" s="23"/>
      <c r="WU256" s="23"/>
      <c r="WV256" s="23"/>
      <c r="WW256" s="23"/>
      <c r="WX256" s="23"/>
      <c r="WY256" s="23"/>
      <c r="WZ256" s="23"/>
      <c r="XA256" s="23"/>
      <c r="XB256" s="23"/>
      <c r="XC256" s="23"/>
      <c r="XD256" s="23"/>
      <c r="XE256" s="23"/>
      <c r="XF256" s="23"/>
      <c r="XG256" s="23"/>
      <c r="XH256" s="23"/>
      <c r="XI256" s="23"/>
      <c r="XJ256" s="23"/>
      <c r="XK256" s="23"/>
      <c r="XL256" s="23"/>
      <c r="XM256" s="23"/>
      <c r="XN256" s="23"/>
      <c r="XO256" s="23"/>
      <c r="XP256" s="23"/>
      <c r="XQ256" s="23"/>
      <c r="XR256" s="23"/>
      <c r="XS256" s="23"/>
      <c r="XT256" s="23"/>
      <c r="XU256" s="23"/>
      <c r="XV256" s="23"/>
      <c r="XW256" s="23"/>
      <c r="XX256" s="23"/>
      <c r="XY256" s="23"/>
      <c r="XZ256" s="23"/>
      <c r="YA256" s="23"/>
      <c r="YB256" s="23"/>
      <c r="YC256" s="23"/>
      <c r="YD256" s="23"/>
      <c r="YE256" s="23"/>
      <c r="YF256" s="23"/>
      <c r="YG256" s="23"/>
      <c r="YH256" s="23"/>
      <c r="YI256" s="23"/>
      <c r="YJ256" s="23"/>
      <c r="YK256" s="23"/>
      <c r="YL256" s="23"/>
      <c r="YM256" s="23"/>
      <c r="YN256" s="23"/>
      <c r="YO256" s="23"/>
      <c r="YP256" s="23"/>
      <c r="YQ256" s="23"/>
      <c r="YR256" s="23"/>
      <c r="YS256" s="23"/>
      <c r="YT256" s="23"/>
      <c r="YU256" s="23"/>
      <c r="YV256" s="23"/>
      <c r="YW256" s="23"/>
      <c r="YX256" s="23"/>
      <c r="YY256" s="23"/>
      <c r="YZ256" s="23"/>
      <c r="ZA256" s="23"/>
      <c r="ZB256" s="23"/>
      <c r="ZC256" s="23"/>
      <c r="ZD256" s="23"/>
      <c r="ZE256" s="23"/>
      <c r="ZF256" s="23"/>
      <c r="ZG256" s="23"/>
      <c r="ZH256" s="23"/>
    </row>
    <row r="257" spans="1:684" s="20" customFormat="1" ht="13.55" customHeight="1">
      <c r="A257" s="587"/>
      <c r="B257" s="260" t="s">
        <v>26</v>
      </c>
      <c r="C257" s="269">
        <v>2625634</v>
      </c>
      <c r="D257" s="393">
        <v>4.5191112328326621E-2</v>
      </c>
      <c r="E257" s="252">
        <v>1789</v>
      </c>
      <c r="F257" s="454">
        <f t="shared" ref="F257:F268" si="1">(E257/E245-1)</f>
        <v>0.41199684293606942</v>
      </c>
      <c r="G257" s="80">
        <v>264</v>
      </c>
      <c r="H257" s="234">
        <v>0.123404255319149</v>
      </c>
      <c r="I257" s="80">
        <v>106</v>
      </c>
      <c r="J257" s="234">
        <v>6.0000000000000053E-2</v>
      </c>
      <c r="K257" s="249">
        <v>9</v>
      </c>
      <c r="L257" s="234">
        <v>-0.68965517241379315</v>
      </c>
      <c r="M257" s="541">
        <v>581</v>
      </c>
      <c r="N257" s="539">
        <f t="shared" si="0"/>
        <v>-9.5015576323987494E-2</v>
      </c>
      <c r="O257" s="80"/>
      <c r="P257" s="71"/>
      <c r="Q257" s="252"/>
      <c r="R257" s="71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  <c r="IL257" s="23"/>
      <c r="IM257" s="23"/>
      <c r="IN257" s="23"/>
      <c r="IO257" s="23"/>
      <c r="IP257" s="23"/>
      <c r="IQ257" s="23"/>
      <c r="IR257" s="23"/>
      <c r="IS257" s="23"/>
      <c r="IT257" s="23"/>
      <c r="IU257" s="23"/>
      <c r="IV257" s="23"/>
      <c r="IW257" s="23"/>
      <c r="IX257" s="23"/>
      <c r="IY257" s="23"/>
      <c r="IZ257" s="23"/>
      <c r="JA257" s="23"/>
      <c r="JB257" s="23"/>
      <c r="JC257" s="23"/>
      <c r="JD257" s="23"/>
      <c r="JE257" s="23"/>
      <c r="JF257" s="23"/>
      <c r="JG257" s="23"/>
      <c r="JH257" s="23"/>
      <c r="JI257" s="23"/>
      <c r="JJ257" s="23"/>
      <c r="JK257" s="23"/>
      <c r="JL257" s="23"/>
      <c r="JM257" s="23"/>
      <c r="JN257" s="23"/>
      <c r="JO257" s="23"/>
      <c r="JP257" s="23"/>
      <c r="JQ257" s="23"/>
      <c r="JR257" s="23"/>
      <c r="JS257" s="23"/>
      <c r="JT257" s="23"/>
      <c r="JU257" s="23"/>
      <c r="JV257" s="23"/>
      <c r="JW257" s="23"/>
      <c r="JX257" s="23"/>
      <c r="JY257" s="23"/>
      <c r="JZ257" s="23"/>
      <c r="KA257" s="23"/>
      <c r="KB257" s="23"/>
      <c r="KC257" s="23"/>
      <c r="KD257" s="23"/>
      <c r="KE257" s="23"/>
      <c r="KF257" s="23"/>
      <c r="KG257" s="23"/>
      <c r="KH257" s="23"/>
      <c r="KI257" s="23"/>
      <c r="KJ257" s="23"/>
      <c r="KK257" s="23"/>
      <c r="KL257" s="23"/>
      <c r="KM257" s="23"/>
      <c r="KN257" s="23"/>
      <c r="KO257" s="23"/>
      <c r="KP257" s="23"/>
      <c r="KQ257" s="23"/>
      <c r="KR257" s="23"/>
      <c r="KS257" s="23"/>
      <c r="KT257" s="23"/>
      <c r="KU257" s="23"/>
      <c r="KV257" s="23"/>
      <c r="KW257" s="23"/>
      <c r="KX257" s="23"/>
      <c r="KY257" s="23"/>
      <c r="KZ257" s="23"/>
      <c r="LA257" s="23"/>
      <c r="LB257" s="23"/>
      <c r="LC257" s="23"/>
      <c r="LD257" s="23"/>
      <c r="LE257" s="23"/>
      <c r="LF257" s="23"/>
      <c r="LG257" s="23"/>
      <c r="LH257" s="23"/>
      <c r="LI257" s="23"/>
      <c r="LJ257" s="23"/>
      <c r="LK257" s="23"/>
      <c r="LL257" s="23"/>
      <c r="LM257" s="23"/>
      <c r="LN257" s="23"/>
      <c r="LO257" s="23"/>
      <c r="LP257" s="23"/>
      <c r="LQ257" s="23"/>
      <c r="LR257" s="23"/>
      <c r="LS257" s="23"/>
      <c r="LT257" s="23"/>
      <c r="LU257" s="23"/>
      <c r="LV257" s="23"/>
      <c r="LW257" s="23"/>
      <c r="LX257" s="23"/>
      <c r="LY257" s="23"/>
      <c r="LZ257" s="23"/>
      <c r="MA257" s="23"/>
      <c r="MB257" s="23"/>
      <c r="MC257" s="23"/>
      <c r="MD257" s="23"/>
      <c r="ME257" s="23"/>
      <c r="MF257" s="23"/>
      <c r="MG257" s="23"/>
      <c r="MH257" s="23"/>
      <c r="MI257" s="23"/>
      <c r="MJ257" s="23"/>
      <c r="MK257" s="23"/>
      <c r="ML257" s="23"/>
      <c r="MM257" s="23"/>
      <c r="MN257" s="23"/>
      <c r="MO257" s="23"/>
      <c r="MP257" s="23"/>
      <c r="MQ257" s="23"/>
      <c r="MR257" s="23"/>
      <c r="MS257" s="23"/>
      <c r="MT257" s="23"/>
      <c r="MU257" s="23"/>
      <c r="MV257" s="23"/>
      <c r="MW257" s="23"/>
      <c r="MX257" s="23"/>
      <c r="MY257" s="23"/>
      <c r="MZ257" s="23"/>
      <c r="NA257" s="23"/>
      <c r="NB257" s="23"/>
      <c r="NC257" s="23"/>
      <c r="ND257" s="23"/>
      <c r="NE257" s="23"/>
      <c r="NF257" s="23"/>
      <c r="NG257" s="23"/>
      <c r="NH257" s="23"/>
      <c r="NI257" s="23"/>
      <c r="NJ257" s="23"/>
      <c r="NK257" s="23"/>
      <c r="NL257" s="23"/>
      <c r="NM257" s="23"/>
      <c r="NN257" s="23"/>
      <c r="NO257" s="23"/>
      <c r="NP257" s="23"/>
      <c r="NQ257" s="23"/>
      <c r="NR257" s="23"/>
      <c r="NS257" s="23"/>
      <c r="NT257" s="23"/>
      <c r="NU257" s="23"/>
      <c r="NV257" s="23"/>
      <c r="NW257" s="23"/>
      <c r="NX257" s="23"/>
      <c r="NY257" s="23"/>
      <c r="NZ257" s="23"/>
      <c r="OA257" s="23"/>
      <c r="OB257" s="23"/>
      <c r="OC257" s="23"/>
      <c r="OD257" s="23"/>
      <c r="OE257" s="23"/>
      <c r="OF257" s="23"/>
      <c r="OG257" s="23"/>
      <c r="OH257" s="23"/>
      <c r="OI257" s="23"/>
      <c r="OJ257" s="23"/>
      <c r="OK257" s="23"/>
      <c r="OL257" s="23"/>
      <c r="OM257" s="23"/>
      <c r="ON257" s="23"/>
      <c r="OO257" s="23"/>
      <c r="OP257" s="23"/>
      <c r="OQ257" s="23"/>
      <c r="OR257" s="23"/>
      <c r="OS257" s="23"/>
      <c r="OT257" s="23"/>
      <c r="OU257" s="23"/>
      <c r="OV257" s="23"/>
      <c r="OW257" s="23"/>
      <c r="OX257" s="23"/>
      <c r="OY257" s="23"/>
      <c r="OZ257" s="23"/>
      <c r="PA257" s="23"/>
      <c r="PB257" s="23"/>
      <c r="PC257" s="23"/>
      <c r="PD257" s="23"/>
      <c r="PE257" s="23"/>
      <c r="PF257" s="23"/>
      <c r="PG257" s="23"/>
      <c r="PH257" s="23"/>
      <c r="PI257" s="23"/>
      <c r="PJ257" s="23"/>
      <c r="PK257" s="23"/>
      <c r="PL257" s="23"/>
      <c r="PM257" s="23"/>
      <c r="PN257" s="23"/>
      <c r="PO257" s="23"/>
      <c r="PP257" s="23"/>
      <c r="PQ257" s="23"/>
      <c r="PR257" s="23"/>
      <c r="PS257" s="23"/>
      <c r="PT257" s="23"/>
      <c r="PU257" s="23"/>
      <c r="PV257" s="23"/>
      <c r="PW257" s="23"/>
      <c r="PX257" s="23"/>
      <c r="PY257" s="23"/>
      <c r="PZ257" s="23"/>
      <c r="QA257" s="23"/>
      <c r="QB257" s="23"/>
      <c r="QC257" s="23"/>
      <c r="QD257" s="23"/>
      <c r="QE257" s="23"/>
      <c r="QF257" s="23"/>
      <c r="QG257" s="23"/>
      <c r="QH257" s="23"/>
      <c r="QI257" s="23"/>
      <c r="QJ257" s="23"/>
      <c r="QK257" s="23"/>
      <c r="QL257" s="23"/>
      <c r="QM257" s="23"/>
      <c r="QN257" s="23"/>
      <c r="QO257" s="23"/>
      <c r="QP257" s="23"/>
      <c r="QQ257" s="23"/>
      <c r="QR257" s="23"/>
      <c r="QS257" s="23"/>
      <c r="QT257" s="23"/>
      <c r="QU257" s="23"/>
      <c r="QV257" s="23"/>
      <c r="QW257" s="23"/>
      <c r="QX257" s="23"/>
      <c r="QY257" s="23"/>
      <c r="QZ257" s="23"/>
      <c r="RA257" s="23"/>
      <c r="RB257" s="23"/>
      <c r="RC257" s="23"/>
      <c r="RD257" s="23"/>
      <c r="RE257" s="23"/>
      <c r="RF257" s="23"/>
      <c r="RG257" s="23"/>
      <c r="RH257" s="23"/>
      <c r="RI257" s="23"/>
      <c r="RJ257" s="23"/>
      <c r="RK257" s="23"/>
      <c r="RL257" s="23"/>
      <c r="RM257" s="23"/>
      <c r="RN257" s="23"/>
      <c r="RO257" s="23"/>
      <c r="RP257" s="23"/>
      <c r="RQ257" s="23"/>
      <c r="RR257" s="23"/>
      <c r="RS257" s="23"/>
      <c r="RT257" s="23"/>
      <c r="RU257" s="23"/>
      <c r="RV257" s="23"/>
      <c r="RW257" s="23"/>
      <c r="RX257" s="23"/>
      <c r="RY257" s="23"/>
      <c r="RZ257" s="23"/>
      <c r="SA257" s="23"/>
      <c r="SB257" s="23"/>
      <c r="SC257" s="23"/>
      <c r="SD257" s="23"/>
      <c r="SE257" s="23"/>
      <c r="SF257" s="23"/>
      <c r="SG257" s="23"/>
      <c r="SH257" s="23"/>
      <c r="SI257" s="23"/>
      <c r="SJ257" s="23"/>
      <c r="SK257" s="23"/>
      <c r="SL257" s="23"/>
      <c r="SM257" s="23"/>
      <c r="SN257" s="23"/>
      <c r="SO257" s="23"/>
      <c r="SP257" s="23"/>
      <c r="SQ257" s="23"/>
      <c r="SR257" s="23"/>
      <c r="SS257" s="23"/>
      <c r="ST257" s="23"/>
      <c r="SU257" s="23"/>
      <c r="SV257" s="23"/>
      <c r="SW257" s="23"/>
      <c r="SX257" s="23"/>
      <c r="SY257" s="23"/>
      <c r="SZ257" s="23"/>
      <c r="TA257" s="23"/>
      <c r="TB257" s="23"/>
      <c r="TC257" s="23"/>
      <c r="TD257" s="23"/>
      <c r="TE257" s="23"/>
      <c r="TF257" s="23"/>
      <c r="TG257" s="23"/>
      <c r="TH257" s="23"/>
      <c r="TI257" s="23"/>
      <c r="TJ257" s="23"/>
      <c r="TK257" s="23"/>
      <c r="TL257" s="23"/>
      <c r="TM257" s="23"/>
      <c r="TN257" s="23"/>
      <c r="TO257" s="23"/>
      <c r="TP257" s="23"/>
      <c r="TQ257" s="23"/>
      <c r="TR257" s="23"/>
      <c r="TS257" s="23"/>
      <c r="TT257" s="23"/>
      <c r="TU257" s="23"/>
      <c r="TV257" s="23"/>
      <c r="TW257" s="23"/>
      <c r="TX257" s="23"/>
      <c r="TY257" s="23"/>
      <c r="TZ257" s="23"/>
      <c r="UA257" s="23"/>
      <c r="UB257" s="23"/>
      <c r="UC257" s="23"/>
      <c r="UD257" s="23"/>
      <c r="UE257" s="23"/>
      <c r="UF257" s="23"/>
      <c r="UG257" s="23"/>
      <c r="UH257" s="23"/>
      <c r="UI257" s="23"/>
      <c r="UJ257" s="23"/>
      <c r="UK257" s="23"/>
      <c r="UL257" s="23"/>
      <c r="UM257" s="23"/>
      <c r="UN257" s="23"/>
      <c r="UO257" s="23"/>
      <c r="UP257" s="23"/>
      <c r="UQ257" s="23"/>
      <c r="UR257" s="23"/>
      <c r="US257" s="23"/>
      <c r="UT257" s="23"/>
      <c r="UU257" s="23"/>
      <c r="UV257" s="23"/>
      <c r="UW257" s="23"/>
      <c r="UX257" s="23"/>
      <c r="UY257" s="23"/>
      <c r="UZ257" s="23"/>
      <c r="VA257" s="23"/>
      <c r="VB257" s="23"/>
      <c r="VC257" s="23"/>
      <c r="VD257" s="23"/>
      <c r="VE257" s="23"/>
      <c r="VF257" s="23"/>
      <c r="VG257" s="23"/>
      <c r="VH257" s="23"/>
      <c r="VI257" s="23"/>
      <c r="VJ257" s="23"/>
      <c r="VK257" s="23"/>
      <c r="VL257" s="23"/>
      <c r="VM257" s="23"/>
      <c r="VN257" s="23"/>
      <c r="VO257" s="23"/>
      <c r="VP257" s="23"/>
      <c r="VQ257" s="23"/>
      <c r="VR257" s="23"/>
      <c r="VS257" s="23"/>
      <c r="VT257" s="23"/>
      <c r="VU257" s="23"/>
      <c r="VV257" s="23"/>
      <c r="VW257" s="23"/>
      <c r="VX257" s="23"/>
      <c r="VY257" s="23"/>
      <c r="VZ257" s="23"/>
      <c r="WA257" s="23"/>
      <c r="WB257" s="23"/>
      <c r="WC257" s="23"/>
      <c r="WD257" s="23"/>
      <c r="WE257" s="23"/>
      <c r="WF257" s="23"/>
      <c r="WG257" s="23"/>
      <c r="WH257" s="23"/>
      <c r="WI257" s="23"/>
      <c r="WJ257" s="23"/>
      <c r="WK257" s="23"/>
      <c r="WL257" s="23"/>
      <c r="WM257" s="23"/>
      <c r="WN257" s="23"/>
      <c r="WO257" s="23"/>
      <c r="WP257" s="23"/>
      <c r="WQ257" s="23"/>
      <c r="WR257" s="23"/>
      <c r="WS257" s="23"/>
      <c r="WT257" s="23"/>
      <c r="WU257" s="23"/>
      <c r="WV257" s="23"/>
      <c r="WW257" s="23"/>
      <c r="WX257" s="23"/>
      <c r="WY257" s="23"/>
      <c r="WZ257" s="23"/>
      <c r="XA257" s="23"/>
      <c r="XB257" s="23"/>
      <c r="XC257" s="23"/>
      <c r="XD257" s="23"/>
      <c r="XE257" s="23"/>
      <c r="XF257" s="23"/>
      <c r="XG257" s="23"/>
      <c r="XH257" s="23"/>
      <c r="XI257" s="23"/>
      <c r="XJ257" s="23"/>
      <c r="XK257" s="23"/>
      <c r="XL257" s="23"/>
      <c r="XM257" s="23"/>
      <c r="XN257" s="23"/>
      <c r="XO257" s="23"/>
      <c r="XP257" s="23"/>
      <c r="XQ257" s="23"/>
      <c r="XR257" s="23"/>
      <c r="XS257" s="23"/>
      <c r="XT257" s="23"/>
      <c r="XU257" s="23"/>
      <c r="XV257" s="23"/>
      <c r="XW257" s="23"/>
      <c r="XX257" s="23"/>
      <c r="XY257" s="23"/>
      <c r="XZ257" s="23"/>
      <c r="YA257" s="23"/>
      <c r="YB257" s="23"/>
      <c r="YC257" s="23"/>
      <c r="YD257" s="23"/>
      <c r="YE257" s="23"/>
      <c r="YF257" s="23"/>
      <c r="YG257" s="23"/>
      <c r="YH257" s="23"/>
      <c r="YI257" s="23"/>
      <c r="YJ257" s="23"/>
      <c r="YK257" s="23"/>
      <c r="YL257" s="23"/>
      <c r="YM257" s="23"/>
      <c r="YN257" s="23"/>
      <c r="YO257" s="23"/>
      <c r="YP257" s="23"/>
      <c r="YQ257" s="23"/>
      <c r="YR257" s="23"/>
      <c r="YS257" s="23"/>
      <c r="YT257" s="23"/>
      <c r="YU257" s="23"/>
      <c r="YV257" s="23"/>
      <c r="YW257" s="23"/>
      <c r="YX257" s="23"/>
      <c r="YY257" s="23"/>
      <c r="YZ257" s="23"/>
      <c r="ZA257" s="23"/>
      <c r="ZB257" s="23"/>
      <c r="ZC257" s="23"/>
      <c r="ZD257" s="23"/>
      <c r="ZE257" s="23"/>
      <c r="ZF257" s="23"/>
      <c r="ZG257" s="23"/>
      <c r="ZH257" s="23"/>
    </row>
    <row r="258" spans="1:684" s="20" customFormat="1" ht="13.55" customHeight="1">
      <c r="A258" s="587"/>
      <c r="B258" s="260" t="s">
        <v>199</v>
      </c>
      <c r="C258" s="443">
        <v>2197971</v>
      </c>
      <c r="D258" s="442">
        <v>2.6134084534396029E-2</v>
      </c>
      <c r="E258" s="249">
        <v>1234</v>
      </c>
      <c r="F258" s="454">
        <f t="shared" si="1"/>
        <v>-3.3672670321065024E-2</v>
      </c>
      <c r="G258" s="80">
        <v>314</v>
      </c>
      <c r="H258" s="71">
        <f t="shared" ref="H258:J271" si="2">G258/G246-1</f>
        <v>4.3189368770764069E-2</v>
      </c>
      <c r="I258" s="80">
        <v>121</v>
      </c>
      <c r="J258" s="447">
        <f t="shared" ref="J258:J268" si="3">I258/I246-1</f>
        <v>0.42352941176470593</v>
      </c>
      <c r="K258" s="249">
        <v>14</v>
      </c>
      <c r="L258" s="447">
        <f t="shared" ref="L258:L266" si="4">K258/K246-1</f>
        <v>-0.54838709677419351</v>
      </c>
      <c r="M258" s="541">
        <v>1284</v>
      </c>
      <c r="N258" s="542">
        <f t="shared" si="0"/>
        <v>-0.10895211658570436</v>
      </c>
      <c r="O258" s="80"/>
      <c r="P258" s="71"/>
      <c r="Q258" s="252"/>
      <c r="R258" s="71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  <c r="HS258" s="23"/>
      <c r="HT258" s="23"/>
      <c r="HU258" s="23"/>
      <c r="HV258" s="23"/>
      <c r="HW258" s="23"/>
      <c r="HX258" s="23"/>
      <c r="HY258" s="23"/>
      <c r="HZ258" s="23"/>
      <c r="IA258" s="23"/>
      <c r="IB258" s="23"/>
      <c r="IC258" s="23"/>
      <c r="ID258" s="23"/>
      <c r="IE258" s="23"/>
      <c r="IF258" s="23"/>
      <c r="IG258" s="23"/>
      <c r="IH258" s="23"/>
      <c r="II258" s="23"/>
      <c r="IJ258" s="23"/>
      <c r="IK258" s="23"/>
      <c r="IL258" s="23"/>
      <c r="IM258" s="23"/>
      <c r="IN258" s="23"/>
      <c r="IO258" s="23"/>
      <c r="IP258" s="23"/>
      <c r="IQ258" s="23"/>
      <c r="IR258" s="23"/>
      <c r="IS258" s="23"/>
      <c r="IT258" s="23"/>
      <c r="IU258" s="23"/>
      <c r="IV258" s="23"/>
      <c r="IW258" s="23"/>
      <c r="IX258" s="23"/>
      <c r="IY258" s="23"/>
      <c r="IZ258" s="23"/>
      <c r="JA258" s="23"/>
      <c r="JB258" s="23"/>
      <c r="JC258" s="23"/>
      <c r="JD258" s="23"/>
      <c r="JE258" s="23"/>
      <c r="JF258" s="23"/>
      <c r="JG258" s="23"/>
      <c r="JH258" s="23"/>
      <c r="JI258" s="23"/>
      <c r="JJ258" s="23"/>
      <c r="JK258" s="23"/>
      <c r="JL258" s="23"/>
      <c r="JM258" s="23"/>
      <c r="JN258" s="23"/>
      <c r="JO258" s="23"/>
      <c r="JP258" s="23"/>
      <c r="JQ258" s="23"/>
      <c r="JR258" s="23"/>
      <c r="JS258" s="23"/>
      <c r="JT258" s="23"/>
      <c r="JU258" s="23"/>
      <c r="JV258" s="23"/>
      <c r="JW258" s="23"/>
      <c r="JX258" s="23"/>
      <c r="JY258" s="23"/>
      <c r="JZ258" s="23"/>
      <c r="KA258" s="23"/>
      <c r="KB258" s="23"/>
      <c r="KC258" s="23"/>
      <c r="KD258" s="23"/>
      <c r="KE258" s="23"/>
      <c r="KF258" s="23"/>
      <c r="KG258" s="23"/>
      <c r="KH258" s="23"/>
      <c r="KI258" s="23"/>
      <c r="KJ258" s="23"/>
      <c r="KK258" s="23"/>
      <c r="KL258" s="23"/>
      <c r="KM258" s="23"/>
      <c r="KN258" s="23"/>
      <c r="KO258" s="23"/>
      <c r="KP258" s="23"/>
      <c r="KQ258" s="23"/>
      <c r="KR258" s="23"/>
      <c r="KS258" s="23"/>
      <c r="KT258" s="23"/>
      <c r="KU258" s="23"/>
      <c r="KV258" s="23"/>
      <c r="KW258" s="23"/>
      <c r="KX258" s="23"/>
      <c r="KY258" s="23"/>
      <c r="KZ258" s="23"/>
      <c r="LA258" s="23"/>
      <c r="LB258" s="23"/>
      <c r="LC258" s="23"/>
      <c r="LD258" s="23"/>
      <c r="LE258" s="23"/>
      <c r="LF258" s="23"/>
      <c r="LG258" s="23"/>
      <c r="LH258" s="23"/>
      <c r="LI258" s="23"/>
      <c r="LJ258" s="23"/>
      <c r="LK258" s="23"/>
      <c r="LL258" s="23"/>
      <c r="LM258" s="23"/>
      <c r="LN258" s="23"/>
      <c r="LO258" s="23"/>
      <c r="LP258" s="23"/>
      <c r="LQ258" s="23"/>
      <c r="LR258" s="23"/>
      <c r="LS258" s="23"/>
      <c r="LT258" s="23"/>
      <c r="LU258" s="23"/>
      <c r="LV258" s="23"/>
      <c r="LW258" s="23"/>
      <c r="LX258" s="23"/>
      <c r="LY258" s="23"/>
      <c r="LZ258" s="23"/>
      <c r="MA258" s="23"/>
      <c r="MB258" s="23"/>
      <c r="MC258" s="23"/>
      <c r="MD258" s="23"/>
      <c r="ME258" s="23"/>
      <c r="MF258" s="23"/>
      <c r="MG258" s="23"/>
      <c r="MH258" s="23"/>
      <c r="MI258" s="23"/>
      <c r="MJ258" s="23"/>
      <c r="MK258" s="23"/>
      <c r="ML258" s="23"/>
      <c r="MM258" s="23"/>
      <c r="MN258" s="23"/>
      <c r="MO258" s="23"/>
      <c r="MP258" s="23"/>
      <c r="MQ258" s="23"/>
      <c r="MR258" s="23"/>
      <c r="MS258" s="23"/>
      <c r="MT258" s="23"/>
      <c r="MU258" s="23"/>
      <c r="MV258" s="23"/>
      <c r="MW258" s="23"/>
      <c r="MX258" s="23"/>
      <c r="MY258" s="23"/>
      <c r="MZ258" s="23"/>
      <c r="NA258" s="23"/>
      <c r="NB258" s="23"/>
      <c r="NC258" s="23"/>
      <c r="ND258" s="23"/>
      <c r="NE258" s="23"/>
      <c r="NF258" s="23"/>
      <c r="NG258" s="23"/>
      <c r="NH258" s="23"/>
      <c r="NI258" s="23"/>
      <c r="NJ258" s="23"/>
      <c r="NK258" s="23"/>
      <c r="NL258" s="23"/>
      <c r="NM258" s="23"/>
      <c r="NN258" s="23"/>
      <c r="NO258" s="23"/>
      <c r="NP258" s="23"/>
      <c r="NQ258" s="23"/>
      <c r="NR258" s="23"/>
      <c r="NS258" s="23"/>
      <c r="NT258" s="23"/>
      <c r="NU258" s="23"/>
      <c r="NV258" s="23"/>
      <c r="NW258" s="23"/>
      <c r="NX258" s="23"/>
      <c r="NY258" s="23"/>
      <c r="NZ258" s="23"/>
      <c r="OA258" s="23"/>
      <c r="OB258" s="23"/>
      <c r="OC258" s="23"/>
      <c r="OD258" s="23"/>
      <c r="OE258" s="23"/>
      <c r="OF258" s="23"/>
      <c r="OG258" s="23"/>
      <c r="OH258" s="23"/>
      <c r="OI258" s="23"/>
      <c r="OJ258" s="23"/>
      <c r="OK258" s="23"/>
      <c r="OL258" s="23"/>
      <c r="OM258" s="23"/>
      <c r="ON258" s="23"/>
      <c r="OO258" s="23"/>
      <c r="OP258" s="23"/>
      <c r="OQ258" s="23"/>
      <c r="OR258" s="23"/>
      <c r="OS258" s="23"/>
      <c r="OT258" s="23"/>
      <c r="OU258" s="23"/>
      <c r="OV258" s="23"/>
      <c r="OW258" s="23"/>
      <c r="OX258" s="23"/>
      <c r="OY258" s="23"/>
      <c r="OZ258" s="23"/>
      <c r="PA258" s="23"/>
      <c r="PB258" s="23"/>
      <c r="PC258" s="23"/>
      <c r="PD258" s="23"/>
      <c r="PE258" s="23"/>
      <c r="PF258" s="23"/>
      <c r="PG258" s="23"/>
      <c r="PH258" s="23"/>
      <c r="PI258" s="23"/>
      <c r="PJ258" s="23"/>
      <c r="PK258" s="23"/>
      <c r="PL258" s="23"/>
      <c r="PM258" s="23"/>
      <c r="PN258" s="23"/>
      <c r="PO258" s="23"/>
      <c r="PP258" s="23"/>
      <c r="PQ258" s="23"/>
      <c r="PR258" s="23"/>
      <c r="PS258" s="23"/>
      <c r="PT258" s="23"/>
      <c r="PU258" s="23"/>
      <c r="PV258" s="23"/>
      <c r="PW258" s="23"/>
      <c r="PX258" s="23"/>
      <c r="PY258" s="23"/>
      <c r="PZ258" s="23"/>
      <c r="QA258" s="23"/>
      <c r="QB258" s="23"/>
      <c r="QC258" s="23"/>
      <c r="QD258" s="23"/>
      <c r="QE258" s="23"/>
      <c r="QF258" s="23"/>
      <c r="QG258" s="23"/>
      <c r="QH258" s="23"/>
      <c r="QI258" s="23"/>
      <c r="QJ258" s="23"/>
      <c r="QK258" s="23"/>
      <c r="QL258" s="23"/>
      <c r="QM258" s="23"/>
      <c r="QN258" s="23"/>
      <c r="QO258" s="23"/>
      <c r="QP258" s="23"/>
      <c r="QQ258" s="23"/>
      <c r="QR258" s="23"/>
      <c r="QS258" s="23"/>
      <c r="QT258" s="23"/>
      <c r="QU258" s="23"/>
      <c r="QV258" s="23"/>
      <c r="QW258" s="23"/>
      <c r="QX258" s="23"/>
      <c r="QY258" s="23"/>
      <c r="QZ258" s="23"/>
      <c r="RA258" s="23"/>
      <c r="RB258" s="23"/>
      <c r="RC258" s="23"/>
      <c r="RD258" s="23"/>
      <c r="RE258" s="23"/>
      <c r="RF258" s="23"/>
      <c r="RG258" s="23"/>
      <c r="RH258" s="23"/>
      <c r="RI258" s="23"/>
      <c r="RJ258" s="23"/>
      <c r="RK258" s="23"/>
      <c r="RL258" s="23"/>
      <c r="RM258" s="23"/>
      <c r="RN258" s="23"/>
      <c r="RO258" s="23"/>
      <c r="RP258" s="23"/>
      <c r="RQ258" s="23"/>
      <c r="RR258" s="23"/>
      <c r="RS258" s="23"/>
      <c r="RT258" s="23"/>
      <c r="RU258" s="23"/>
      <c r="RV258" s="23"/>
      <c r="RW258" s="23"/>
      <c r="RX258" s="23"/>
      <c r="RY258" s="23"/>
      <c r="RZ258" s="23"/>
      <c r="SA258" s="23"/>
      <c r="SB258" s="23"/>
      <c r="SC258" s="23"/>
      <c r="SD258" s="23"/>
      <c r="SE258" s="23"/>
      <c r="SF258" s="23"/>
      <c r="SG258" s="23"/>
      <c r="SH258" s="23"/>
      <c r="SI258" s="23"/>
      <c r="SJ258" s="23"/>
      <c r="SK258" s="23"/>
      <c r="SL258" s="23"/>
      <c r="SM258" s="23"/>
      <c r="SN258" s="23"/>
      <c r="SO258" s="23"/>
      <c r="SP258" s="23"/>
      <c r="SQ258" s="23"/>
      <c r="SR258" s="23"/>
      <c r="SS258" s="23"/>
      <c r="ST258" s="23"/>
      <c r="SU258" s="23"/>
      <c r="SV258" s="23"/>
      <c r="SW258" s="23"/>
      <c r="SX258" s="23"/>
      <c r="SY258" s="23"/>
      <c r="SZ258" s="23"/>
      <c r="TA258" s="23"/>
      <c r="TB258" s="23"/>
      <c r="TC258" s="23"/>
      <c r="TD258" s="23"/>
      <c r="TE258" s="23"/>
      <c r="TF258" s="23"/>
      <c r="TG258" s="23"/>
      <c r="TH258" s="23"/>
      <c r="TI258" s="23"/>
      <c r="TJ258" s="23"/>
      <c r="TK258" s="23"/>
      <c r="TL258" s="23"/>
      <c r="TM258" s="23"/>
      <c r="TN258" s="23"/>
      <c r="TO258" s="23"/>
      <c r="TP258" s="23"/>
      <c r="TQ258" s="23"/>
      <c r="TR258" s="23"/>
      <c r="TS258" s="23"/>
      <c r="TT258" s="23"/>
      <c r="TU258" s="23"/>
      <c r="TV258" s="23"/>
      <c r="TW258" s="23"/>
      <c r="TX258" s="23"/>
      <c r="TY258" s="23"/>
      <c r="TZ258" s="23"/>
      <c r="UA258" s="23"/>
      <c r="UB258" s="23"/>
      <c r="UC258" s="23"/>
      <c r="UD258" s="23"/>
      <c r="UE258" s="23"/>
      <c r="UF258" s="23"/>
      <c r="UG258" s="23"/>
      <c r="UH258" s="23"/>
      <c r="UI258" s="23"/>
      <c r="UJ258" s="23"/>
      <c r="UK258" s="23"/>
      <c r="UL258" s="23"/>
      <c r="UM258" s="23"/>
      <c r="UN258" s="23"/>
      <c r="UO258" s="23"/>
      <c r="UP258" s="23"/>
      <c r="UQ258" s="23"/>
      <c r="UR258" s="23"/>
      <c r="US258" s="23"/>
      <c r="UT258" s="23"/>
      <c r="UU258" s="23"/>
      <c r="UV258" s="23"/>
      <c r="UW258" s="23"/>
      <c r="UX258" s="23"/>
      <c r="UY258" s="23"/>
      <c r="UZ258" s="23"/>
      <c r="VA258" s="23"/>
      <c r="VB258" s="23"/>
      <c r="VC258" s="23"/>
      <c r="VD258" s="23"/>
      <c r="VE258" s="23"/>
      <c r="VF258" s="23"/>
      <c r="VG258" s="23"/>
      <c r="VH258" s="23"/>
      <c r="VI258" s="23"/>
      <c r="VJ258" s="23"/>
      <c r="VK258" s="23"/>
      <c r="VL258" s="23"/>
      <c r="VM258" s="23"/>
      <c r="VN258" s="23"/>
      <c r="VO258" s="23"/>
      <c r="VP258" s="23"/>
      <c r="VQ258" s="23"/>
      <c r="VR258" s="23"/>
      <c r="VS258" s="23"/>
      <c r="VT258" s="23"/>
      <c r="VU258" s="23"/>
      <c r="VV258" s="23"/>
      <c r="VW258" s="23"/>
      <c r="VX258" s="23"/>
      <c r="VY258" s="23"/>
      <c r="VZ258" s="23"/>
      <c r="WA258" s="23"/>
      <c r="WB258" s="23"/>
      <c r="WC258" s="23"/>
      <c r="WD258" s="23"/>
      <c r="WE258" s="23"/>
      <c r="WF258" s="23"/>
      <c r="WG258" s="23"/>
      <c r="WH258" s="23"/>
      <c r="WI258" s="23"/>
      <c r="WJ258" s="23"/>
      <c r="WK258" s="23"/>
      <c r="WL258" s="23"/>
      <c r="WM258" s="23"/>
      <c r="WN258" s="23"/>
      <c r="WO258" s="23"/>
      <c r="WP258" s="23"/>
      <c r="WQ258" s="23"/>
      <c r="WR258" s="23"/>
      <c r="WS258" s="23"/>
      <c r="WT258" s="23"/>
      <c r="WU258" s="23"/>
      <c r="WV258" s="23"/>
      <c r="WW258" s="23"/>
      <c r="WX258" s="23"/>
      <c r="WY258" s="23"/>
      <c r="WZ258" s="23"/>
      <c r="XA258" s="23"/>
      <c r="XB258" s="23"/>
      <c r="XC258" s="23"/>
      <c r="XD258" s="23"/>
      <c r="XE258" s="23"/>
      <c r="XF258" s="23"/>
      <c r="XG258" s="23"/>
      <c r="XH258" s="23"/>
      <c r="XI258" s="23"/>
      <c r="XJ258" s="23"/>
      <c r="XK258" s="23"/>
      <c r="XL258" s="23"/>
      <c r="XM258" s="23"/>
      <c r="XN258" s="23"/>
      <c r="XO258" s="23"/>
      <c r="XP258" s="23"/>
      <c r="XQ258" s="23"/>
      <c r="XR258" s="23"/>
      <c r="XS258" s="23"/>
      <c r="XT258" s="23"/>
      <c r="XU258" s="23"/>
      <c r="XV258" s="23"/>
      <c r="XW258" s="23"/>
      <c r="XX258" s="23"/>
      <c r="XY258" s="23"/>
      <c r="XZ258" s="23"/>
      <c r="YA258" s="23"/>
      <c r="YB258" s="23"/>
      <c r="YC258" s="23"/>
      <c r="YD258" s="23"/>
      <c r="YE258" s="23"/>
      <c r="YF258" s="23"/>
      <c r="YG258" s="23"/>
      <c r="YH258" s="23"/>
      <c r="YI258" s="23"/>
      <c r="YJ258" s="23"/>
      <c r="YK258" s="23"/>
      <c r="YL258" s="23"/>
      <c r="YM258" s="23"/>
      <c r="YN258" s="23"/>
      <c r="YO258" s="23"/>
      <c r="YP258" s="23"/>
      <c r="YQ258" s="23"/>
      <c r="YR258" s="23"/>
      <c r="YS258" s="23"/>
      <c r="YT258" s="23"/>
      <c r="YU258" s="23"/>
      <c r="YV258" s="23"/>
      <c r="YW258" s="23"/>
      <c r="YX258" s="23"/>
      <c r="YY258" s="23"/>
      <c r="YZ258" s="23"/>
      <c r="ZA258" s="23"/>
      <c r="ZB258" s="23"/>
      <c r="ZC258" s="23"/>
      <c r="ZD258" s="23"/>
      <c r="ZE258" s="23"/>
      <c r="ZF258" s="23"/>
      <c r="ZG258" s="23"/>
      <c r="ZH258" s="23"/>
    </row>
    <row r="259" spans="1:684" s="20" customFormat="1" ht="13.55" customHeight="1">
      <c r="A259" s="587"/>
      <c r="B259" s="260" t="s">
        <v>8</v>
      </c>
      <c r="C259" s="269">
        <v>2149577</v>
      </c>
      <c r="D259" s="454">
        <f t="shared" ref="D259:D265" si="5">(C259/C247-1)</f>
        <v>1.8296466905484365E-2</v>
      </c>
      <c r="E259" s="252">
        <v>584</v>
      </c>
      <c r="F259" s="460">
        <f t="shared" si="1"/>
        <v>-0.32407407407407407</v>
      </c>
      <c r="G259" s="80">
        <v>407</v>
      </c>
      <c r="H259" s="454">
        <f t="shared" si="2"/>
        <v>0.17630057803468202</v>
      </c>
      <c r="I259" s="80">
        <v>111</v>
      </c>
      <c r="J259" s="454">
        <f t="shared" si="3"/>
        <v>0.65671641791044766</v>
      </c>
      <c r="K259" s="249">
        <v>34</v>
      </c>
      <c r="L259" s="454">
        <f t="shared" si="4"/>
        <v>-0.22727272727272729</v>
      </c>
      <c r="M259" s="541">
        <v>2038</v>
      </c>
      <c r="N259" s="542">
        <f t="shared" si="0"/>
        <v>1.5994897959183674</v>
      </c>
      <c r="O259" s="80"/>
      <c r="P259" s="71"/>
      <c r="Q259" s="252"/>
      <c r="R259" s="71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  <c r="IL259" s="23"/>
      <c r="IM259" s="23"/>
      <c r="IN259" s="23"/>
      <c r="IO259" s="23"/>
      <c r="IP259" s="23"/>
      <c r="IQ259" s="23"/>
      <c r="IR259" s="23"/>
      <c r="IS259" s="23"/>
      <c r="IT259" s="23"/>
      <c r="IU259" s="23"/>
      <c r="IV259" s="23"/>
      <c r="IW259" s="23"/>
      <c r="IX259" s="23"/>
      <c r="IY259" s="23"/>
      <c r="IZ259" s="23"/>
      <c r="JA259" s="23"/>
      <c r="JB259" s="23"/>
      <c r="JC259" s="23"/>
      <c r="JD259" s="23"/>
      <c r="JE259" s="23"/>
      <c r="JF259" s="23"/>
      <c r="JG259" s="23"/>
      <c r="JH259" s="23"/>
      <c r="JI259" s="23"/>
      <c r="JJ259" s="23"/>
      <c r="JK259" s="23"/>
      <c r="JL259" s="23"/>
      <c r="JM259" s="23"/>
      <c r="JN259" s="23"/>
      <c r="JO259" s="23"/>
      <c r="JP259" s="23"/>
      <c r="JQ259" s="23"/>
      <c r="JR259" s="23"/>
      <c r="JS259" s="23"/>
      <c r="JT259" s="23"/>
      <c r="JU259" s="23"/>
      <c r="JV259" s="23"/>
      <c r="JW259" s="23"/>
      <c r="JX259" s="23"/>
      <c r="JY259" s="23"/>
      <c r="JZ259" s="23"/>
      <c r="KA259" s="23"/>
      <c r="KB259" s="23"/>
      <c r="KC259" s="23"/>
      <c r="KD259" s="23"/>
      <c r="KE259" s="23"/>
      <c r="KF259" s="23"/>
      <c r="KG259" s="23"/>
      <c r="KH259" s="23"/>
      <c r="KI259" s="23"/>
      <c r="KJ259" s="23"/>
      <c r="KK259" s="23"/>
      <c r="KL259" s="23"/>
      <c r="KM259" s="23"/>
      <c r="KN259" s="23"/>
      <c r="KO259" s="23"/>
      <c r="KP259" s="23"/>
      <c r="KQ259" s="23"/>
      <c r="KR259" s="23"/>
      <c r="KS259" s="23"/>
      <c r="KT259" s="23"/>
      <c r="KU259" s="23"/>
      <c r="KV259" s="23"/>
      <c r="KW259" s="23"/>
      <c r="KX259" s="23"/>
      <c r="KY259" s="23"/>
      <c r="KZ259" s="23"/>
      <c r="LA259" s="23"/>
      <c r="LB259" s="23"/>
      <c r="LC259" s="23"/>
      <c r="LD259" s="23"/>
      <c r="LE259" s="23"/>
      <c r="LF259" s="23"/>
      <c r="LG259" s="23"/>
      <c r="LH259" s="23"/>
      <c r="LI259" s="23"/>
      <c r="LJ259" s="23"/>
      <c r="LK259" s="23"/>
      <c r="LL259" s="23"/>
      <c r="LM259" s="23"/>
      <c r="LN259" s="23"/>
      <c r="LO259" s="23"/>
      <c r="LP259" s="23"/>
      <c r="LQ259" s="23"/>
      <c r="LR259" s="23"/>
      <c r="LS259" s="23"/>
      <c r="LT259" s="23"/>
      <c r="LU259" s="23"/>
      <c r="LV259" s="23"/>
      <c r="LW259" s="23"/>
      <c r="LX259" s="23"/>
      <c r="LY259" s="23"/>
      <c r="LZ259" s="23"/>
      <c r="MA259" s="23"/>
      <c r="MB259" s="23"/>
      <c r="MC259" s="23"/>
      <c r="MD259" s="23"/>
      <c r="ME259" s="23"/>
      <c r="MF259" s="23"/>
      <c r="MG259" s="23"/>
      <c r="MH259" s="23"/>
      <c r="MI259" s="23"/>
      <c r="MJ259" s="23"/>
      <c r="MK259" s="23"/>
      <c r="ML259" s="23"/>
      <c r="MM259" s="23"/>
      <c r="MN259" s="23"/>
      <c r="MO259" s="23"/>
      <c r="MP259" s="23"/>
      <c r="MQ259" s="23"/>
      <c r="MR259" s="23"/>
      <c r="MS259" s="23"/>
      <c r="MT259" s="23"/>
      <c r="MU259" s="23"/>
      <c r="MV259" s="23"/>
      <c r="MW259" s="23"/>
      <c r="MX259" s="23"/>
      <c r="MY259" s="23"/>
      <c r="MZ259" s="23"/>
      <c r="NA259" s="23"/>
      <c r="NB259" s="23"/>
      <c r="NC259" s="23"/>
      <c r="ND259" s="23"/>
      <c r="NE259" s="23"/>
      <c r="NF259" s="23"/>
      <c r="NG259" s="23"/>
      <c r="NH259" s="23"/>
      <c r="NI259" s="23"/>
      <c r="NJ259" s="23"/>
      <c r="NK259" s="23"/>
      <c r="NL259" s="23"/>
      <c r="NM259" s="23"/>
      <c r="NN259" s="23"/>
      <c r="NO259" s="23"/>
      <c r="NP259" s="23"/>
      <c r="NQ259" s="23"/>
      <c r="NR259" s="23"/>
      <c r="NS259" s="23"/>
      <c r="NT259" s="23"/>
      <c r="NU259" s="23"/>
      <c r="NV259" s="23"/>
      <c r="NW259" s="23"/>
      <c r="NX259" s="23"/>
      <c r="NY259" s="23"/>
      <c r="NZ259" s="23"/>
      <c r="OA259" s="23"/>
      <c r="OB259" s="23"/>
      <c r="OC259" s="23"/>
      <c r="OD259" s="23"/>
      <c r="OE259" s="23"/>
      <c r="OF259" s="23"/>
      <c r="OG259" s="23"/>
      <c r="OH259" s="23"/>
      <c r="OI259" s="23"/>
      <c r="OJ259" s="23"/>
      <c r="OK259" s="23"/>
      <c r="OL259" s="23"/>
      <c r="OM259" s="23"/>
      <c r="ON259" s="23"/>
      <c r="OO259" s="23"/>
      <c r="OP259" s="23"/>
      <c r="OQ259" s="23"/>
      <c r="OR259" s="23"/>
      <c r="OS259" s="23"/>
      <c r="OT259" s="23"/>
      <c r="OU259" s="23"/>
      <c r="OV259" s="23"/>
      <c r="OW259" s="23"/>
      <c r="OX259" s="23"/>
      <c r="OY259" s="23"/>
      <c r="OZ259" s="23"/>
      <c r="PA259" s="23"/>
      <c r="PB259" s="23"/>
      <c r="PC259" s="23"/>
      <c r="PD259" s="23"/>
      <c r="PE259" s="23"/>
      <c r="PF259" s="23"/>
      <c r="PG259" s="23"/>
      <c r="PH259" s="23"/>
      <c r="PI259" s="23"/>
      <c r="PJ259" s="23"/>
      <c r="PK259" s="23"/>
      <c r="PL259" s="23"/>
      <c r="PM259" s="23"/>
      <c r="PN259" s="23"/>
      <c r="PO259" s="23"/>
      <c r="PP259" s="23"/>
      <c r="PQ259" s="23"/>
      <c r="PR259" s="23"/>
      <c r="PS259" s="23"/>
      <c r="PT259" s="23"/>
      <c r="PU259" s="23"/>
      <c r="PV259" s="23"/>
      <c r="PW259" s="23"/>
      <c r="PX259" s="23"/>
      <c r="PY259" s="23"/>
      <c r="PZ259" s="23"/>
      <c r="QA259" s="23"/>
      <c r="QB259" s="23"/>
      <c r="QC259" s="23"/>
      <c r="QD259" s="23"/>
      <c r="QE259" s="23"/>
      <c r="QF259" s="23"/>
      <c r="QG259" s="23"/>
      <c r="QH259" s="23"/>
      <c r="QI259" s="23"/>
      <c r="QJ259" s="23"/>
      <c r="QK259" s="23"/>
      <c r="QL259" s="23"/>
      <c r="QM259" s="23"/>
      <c r="QN259" s="23"/>
      <c r="QO259" s="23"/>
      <c r="QP259" s="23"/>
      <c r="QQ259" s="23"/>
      <c r="QR259" s="23"/>
      <c r="QS259" s="23"/>
      <c r="QT259" s="23"/>
      <c r="QU259" s="23"/>
      <c r="QV259" s="23"/>
      <c r="QW259" s="23"/>
      <c r="QX259" s="23"/>
      <c r="QY259" s="23"/>
      <c r="QZ259" s="23"/>
      <c r="RA259" s="23"/>
      <c r="RB259" s="23"/>
      <c r="RC259" s="23"/>
      <c r="RD259" s="23"/>
      <c r="RE259" s="23"/>
      <c r="RF259" s="23"/>
      <c r="RG259" s="23"/>
      <c r="RH259" s="23"/>
      <c r="RI259" s="23"/>
      <c r="RJ259" s="23"/>
      <c r="RK259" s="23"/>
      <c r="RL259" s="23"/>
      <c r="RM259" s="23"/>
      <c r="RN259" s="23"/>
      <c r="RO259" s="23"/>
      <c r="RP259" s="23"/>
      <c r="RQ259" s="23"/>
      <c r="RR259" s="23"/>
      <c r="RS259" s="23"/>
      <c r="RT259" s="23"/>
      <c r="RU259" s="23"/>
      <c r="RV259" s="23"/>
      <c r="RW259" s="23"/>
      <c r="RX259" s="23"/>
      <c r="RY259" s="23"/>
      <c r="RZ259" s="23"/>
      <c r="SA259" s="23"/>
      <c r="SB259" s="23"/>
      <c r="SC259" s="23"/>
      <c r="SD259" s="23"/>
      <c r="SE259" s="23"/>
      <c r="SF259" s="23"/>
      <c r="SG259" s="23"/>
      <c r="SH259" s="23"/>
      <c r="SI259" s="23"/>
      <c r="SJ259" s="23"/>
      <c r="SK259" s="23"/>
      <c r="SL259" s="23"/>
      <c r="SM259" s="23"/>
      <c r="SN259" s="23"/>
      <c r="SO259" s="23"/>
      <c r="SP259" s="23"/>
      <c r="SQ259" s="23"/>
      <c r="SR259" s="23"/>
      <c r="SS259" s="23"/>
      <c r="ST259" s="23"/>
      <c r="SU259" s="23"/>
      <c r="SV259" s="23"/>
      <c r="SW259" s="23"/>
      <c r="SX259" s="23"/>
      <c r="SY259" s="23"/>
      <c r="SZ259" s="23"/>
      <c r="TA259" s="23"/>
      <c r="TB259" s="23"/>
      <c r="TC259" s="23"/>
      <c r="TD259" s="23"/>
      <c r="TE259" s="23"/>
      <c r="TF259" s="23"/>
      <c r="TG259" s="23"/>
      <c r="TH259" s="23"/>
      <c r="TI259" s="23"/>
      <c r="TJ259" s="23"/>
      <c r="TK259" s="23"/>
      <c r="TL259" s="23"/>
      <c r="TM259" s="23"/>
      <c r="TN259" s="23"/>
      <c r="TO259" s="23"/>
      <c r="TP259" s="23"/>
      <c r="TQ259" s="23"/>
      <c r="TR259" s="23"/>
      <c r="TS259" s="23"/>
      <c r="TT259" s="23"/>
      <c r="TU259" s="23"/>
      <c r="TV259" s="23"/>
      <c r="TW259" s="23"/>
      <c r="TX259" s="23"/>
      <c r="TY259" s="23"/>
      <c r="TZ259" s="23"/>
      <c r="UA259" s="23"/>
      <c r="UB259" s="23"/>
      <c r="UC259" s="23"/>
      <c r="UD259" s="23"/>
      <c r="UE259" s="23"/>
      <c r="UF259" s="23"/>
      <c r="UG259" s="23"/>
      <c r="UH259" s="23"/>
      <c r="UI259" s="23"/>
      <c r="UJ259" s="23"/>
      <c r="UK259" s="23"/>
      <c r="UL259" s="23"/>
      <c r="UM259" s="23"/>
      <c r="UN259" s="23"/>
      <c r="UO259" s="23"/>
      <c r="UP259" s="23"/>
      <c r="UQ259" s="23"/>
      <c r="UR259" s="23"/>
      <c r="US259" s="23"/>
      <c r="UT259" s="23"/>
      <c r="UU259" s="23"/>
      <c r="UV259" s="23"/>
      <c r="UW259" s="23"/>
      <c r="UX259" s="23"/>
      <c r="UY259" s="23"/>
      <c r="UZ259" s="23"/>
      <c r="VA259" s="23"/>
      <c r="VB259" s="23"/>
      <c r="VC259" s="23"/>
      <c r="VD259" s="23"/>
      <c r="VE259" s="23"/>
      <c r="VF259" s="23"/>
      <c r="VG259" s="23"/>
      <c r="VH259" s="23"/>
      <c r="VI259" s="23"/>
      <c r="VJ259" s="23"/>
      <c r="VK259" s="23"/>
      <c r="VL259" s="23"/>
      <c r="VM259" s="23"/>
      <c r="VN259" s="23"/>
      <c r="VO259" s="23"/>
      <c r="VP259" s="23"/>
      <c r="VQ259" s="23"/>
      <c r="VR259" s="23"/>
      <c r="VS259" s="23"/>
      <c r="VT259" s="23"/>
      <c r="VU259" s="23"/>
      <c r="VV259" s="23"/>
      <c r="VW259" s="23"/>
      <c r="VX259" s="23"/>
      <c r="VY259" s="23"/>
      <c r="VZ259" s="23"/>
      <c r="WA259" s="23"/>
      <c r="WB259" s="23"/>
      <c r="WC259" s="23"/>
      <c r="WD259" s="23"/>
      <c r="WE259" s="23"/>
      <c r="WF259" s="23"/>
      <c r="WG259" s="23"/>
      <c r="WH259" s="23"/>
      <c r="WI259" s="23"/>
      <c r="WJ259" s="23"/>
      <c r="WK259" s="23"/>
      <c r="WL259" s="23"/>
      <c r="WM259" s="23"/>
      <c r="WN259" s="23"/>
      <c r="WO259" s="23"/>
      <c r="WP259" s="23"/>
      <c r="WQ259" s="23"/>
      <c r="WR259" s="23"/>
      <c r="WS259" s="23"/>
      <c r="WT259" s="23"/>
      <c r="WU259" s="23"/>
      <c r="WV259" s="23"/>
      <c r="WW259" s="23"/>
      <c r="WX259" s="23"/>
      <c r="WY259" s="23"/>
      <c r="WZ259" s="23"/>
      <c r="XA259" s="23"/>
      <c r="XB259" s="23"/>
      <c r="XC259" s="23"/>
      <c r="XD259" s="23"/>
      <c r="XE259" s="23"/>
      <c r="XF259" s="23"/>
      <c r="XG259" s="23"/>
      <c r="XH259" s="23"/>
      <c r="XI259" s="23"/>
      <c r="XJ259" s="23"/>
      <c r="XK259" s="23"/>
      <c r="XL259" s="23"/>
      <c r="XM259" s="23"/>
      <c r="XN259" s="23"/>
      <c r="XO259" s="23"/>
      <c r="XP259" s="23"/>
      <c r="XQ259" s="23"/>
      <c r="XR259" s="23"/>
      <c r="XS259" s="23"/>
      <c r="XT259" s="23"/>
      <c r="XU259" s="23"/>
      <c r="XV259" s="23"/>
      <c r="XW259" s="23"/>
      <c r="XX259" s="23"/>
      <c r="XY259" s="23"/>
      <c r="XZ259" s="23"/>
      <c r="YA259" s="23"/>
      <c r="YB259" s="23"/>
      <c r="YC259" s="23"/>
      <c r="YD259" s="23"/>
      <c r="YE259" s="23"/>
      <c r="YF259" s="23"/>
      <c r="YG259" s="23"/>
      <c r="YH259" s="23"/>
      <c r="YI259" s="23"/>
      <c r="YJ259" s="23"/>
      <c r="YK259" s="23"/>
      <c r="YL259" s="23"/>
      <c r="YM259" s="23"/>
      <c r="YN259" s="23"/>
      <c r="YO259" s="23"/>
      <c r="YP259" s="23"/>
      <c r="YQ259" s="23"/>
      <c r="YR259" s="23"/>
      <c r="YS259" s="23"/>
      <c r="YT259" s="23"/>
      <c r="YU259" s="23"/>
      <c r="YV259" s="23"/>
      <c r="YW259" s="23"/>
      <c r="YX259" s="23"/>
      <c r="YY259" s="23"/>
      <c r="YZ259" s="23"/>
      <c r="ZA259" s="23"/>
      <c r="ZB259" s="23"/>
      <c r="ZC259" s="23"/>
      <c r="ZD259" s="23"/>
      <c r="ZE259" s="23"/>
      <c r="ZF259" s="23"/>
      <c r="ZG259" s="23"/>
      <c r="ZH259" s="23"/>
    </row>
    <row r="260" spans="1:684" s="20" customFormat="1" ht="13.55" customHeight="1">
      <c r="A260" s="587"/>
      <c r="B260" s="260" t="s">
        <v>9</v>
      </c>
      <c r="C260" s="385">
        <v>2391130</v>
      </c>
      <c r="D260" s="234">
        <f t="shared" si="5"/>
        <v>5.4146038239923033E-2</v>
      </c>
      <c r="E260" s="252">
        <v>810</v>
      </c>
      <c r="F260" s="460">
        <f t="shared" si="1"/>
        <v>-0.12147505422993488</v>
      </c>
      <c r="G260" s="80">
        <v>512</v>
      </c>
      <c r="H260" s="460">
        <f t="shared" si="2"/>
        <v>0.12035010940919033</v>
      </c>
      <c r="I260" s="80">
        <v>103</v>
      </c>
      <c r="J260" s="468">
        <f t="shared" si="3"/>
        <v>0.39189189189189189</v>
      </c>
      <c r="K260" s="249">
        <v>31</v>
      </c>
      <c r="L260" s="460">
        <f t="shared" si="4"/>
        <v>-0.38</v>
      </c>
      <c r="M260" s="541">
        <v>1713</v>
      </c>
      <c r="N260" s="542">
        <f t="shared" si="0"/>
        <v>-0.1391959798994975</v>
      </c>
      <c r="O260" s="80"/>
      <c r="P260" s="71"/>
      <c r="Q260" s="252"/>
      <c r="R260" s="71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  <c r="HS260" s="23"/>
      <c r="HT260" s="23"/>
      <c r="HU260" s="23"/>
      <c r="HV260" s="23"/>
      <c r="HW260" s="23"/>
      <c r="HX260" s="23"/>
      <c r="HY260" s="23"/>
      <c r="HZ260" s="23"/>
      <c r="IA260" s="23"/>
      <c r="IB260" s="23"/>
      <c r="IC260" s="23"/>
      <c r="ID260" s="23"/>
      <c r="IE260" s="23"/>
      <c r="IF260" s="23"/>
      <c r="IG260" s="23"/>
      <c r="IH260" s="23"/>
      <c r="II260" s="23"/>
      <c r="IJ260" s="23"/>
      <c r="IK260" s="23"/>
      <c r="IL260" s="23"/>
      <c r="IM260" s="23"/>
      <c r="IN260" s="23"/>
      <c r="IO260" s="23"/>
      <c r="IP260" s="23"/>
      <c r="IQ260" s="23"/>
      <c r="IR260" s="23"/>
      <c r="IS260" s="23"/>
      <c r="IT260" s="23"/>
      <c r="IU260" s="23"/>
      <c r="IV260" s="23"/>
      <c r="IW260" s="23"/>
      <c r="IX260" s="23"/>
      <c r="IY260" s="23"/>
      <c r="IZ260" s="23"/>
      <c r="JA260" s="23"/>
      <c r="JB260" s="23"/>
      <c r="JC260" s="23"/>
      <c r="JD260" s="23"/>
      <c r="JE260" s="23"/>
      <c r="JF260" s="23"/>
      <c r="JG260" s="23"/>
      <c r="JH260" s="23"/>
      <c r="JI260" s="23"/>
      <c r="JJ260" s="23"/>
      <c r="JK260" s="23"/>
      <c r="JL260" s="23"/>
      <c r="JM260" s="23"/>
      <c r="JN260" s="23"/>
      <c r="JO260" s="23"/>
      <c r="JP260" s="23"/>
      <c r="JQ260" s="23"/>
      <c r="JR260" s="23"/>
      <c r="JS260" s="23"/>
      <c r="JT260" s="23"/>
      <c r="JU260" s="23"/>
      <c r="JV260" s="23"/>
      <c r="JW260" s="23"/>
      <c r="JX260" s="23"/>
      <c r="JY260" s="23"/>
      <c r="JZ260" s="23"/>
      <c r="KA260" s="23"/>
      <c r="KB260" s="23"/>
      <c r="KC260" s="23"/>
      <c r="KD260" s="23"/>
      <c r="KE260" s="23"/>
      <c r="KF260" s="23"/>
      <c r="KG260" s="23"/>
      <c r="KH260" s="23"/>
      <c r="KI260" s="23"/>
      <c r="KJ260" s="23"/>
      <c r="KK260" s="23"/>
      <c r="KL260" s="23"/>
      <c r="KM260" s="23"/>
      <c r="KN260" s="23"/>
      <c r="KO260" s="23"/>
      <c r="KP260" s="23"/>
      <c r="KQ260" s="23"/>
      <c r="KR260" s="23"/>
      <c r="KS260" s="23"/>
      <c r="KT260" s="23"/>
      <c r="KU260" s="23"/>
      <c r="KV260" s="23"/>
      <c r="KW260" s="23"/>
      <c r="KX260" s="23"/>
      <c r="KY260" s="23"/>
      <c r="KZ260" s="23"/>
      <c r="LA260" s="23"/>
      <c r="LB260" s="23"/>
      <c r="LC260" s="23"/>
      <c r="LD260" s="23"/>
      <c r="LE260" s="23"/>
      <c r="LF260" s="23"/>
      <c r="LG260" s="23"/>
      <c r="LH260" s="23"/>
      <c r="LI260" s="23"/>
      <c r="LJ260" s="23"/>
      <c r="LK260" s="23"/>
      <c r="LL260" s="23"/>
      <c r="LM260" s="23"/>
      <c r="LN260" s="23"/>
      <c r="LO260" s="23"/>
      <c r="LP260" s="23"/>
      <c r="LQ260" s="23"/>
      <c r="LR260" s="23"/>
      <c r="LS260" s="23"/>
      <c r="LT260" s="23"/>
      <c r="LU260" s="23"/>
      <c r="LV260" s="23"/>
      <c r="LW260" s="23"/>
      <c r="LX260" s="23"/>
      <c r="LY260" s="23"/>
      <c r="LZ260" s="23"/>
      <c r="MA260" s="23"/>
      <c r="MB260" s="23"/>
      <c r="MC260" s="23"/>
      <c r="MD260" s="23"/>
      <c r="ME260" s="23"/>
      <c r="MF260" s="23"/>
      <c r="MG260" s="23"/>
      <c r="MH260" s="23"/>
      <c r="MI260" s="23"/>
      <c r="MJ260" s="23"/>
      <c r="MK260" s="23"/>
      <c r="ML260" s="23"/>
      <c r="MM260" s="23"/>
      <c r="MN260" s="23"/>
      <c r="MO260" s="23"/>
      <c r="MP260" s="23"/>
      <c r="MQ260" s="23"/>
      <c r="MR260" s="23"/>
      <c r="MS260" s="23"/>
      <c r="MT260" s="23"/>
      <c r="MU260" s="23"/>
      <c r="MV260" s="23"/>
      <c r="MW260" s="23"/>
      <c r="MX260" s="23"/>
      <c r="MY260" s="23"/>
      <c r="MZ260" s="23"/>
      <c r="NA260" s="23"/>
      <c r="NB260" s="23"/>
      <c r="NC260" s="23"/>
      <c r="ND260" s="23"/>
      <c r="NE260" s="23"/>
      <c r="NF260" s="23"/>
      <c r="NG260" s="23"/>
      <c r="NH260" s="23"/>
      <c r="NI260" s="23"/>
      <c r="NJ260" s="23"/>
      <c r="NK260" s="23"/>
      <c r="NL260" s="23"/>
      <c r="NM260" s="23"/>
      <c r="NN260" s="23"/>
      <c r="NO260" s="23"/>
      <c r="NP260" s="23"/>
      <c r="NQ260" s="23"/>
      <c r="NR260" s="23"/>
      <c r="NS260" s="23"/>
      <c r="NT260" s="23"/>
      <c r="NU260" s="23"/>
      <c r="NV260" s="23"/>
      <c r="NW260" s="23"/>
      <c r="NX260" s="23"/>
      <c r="NY260" s="23"/>
      <c r="NZ260" s="23"/>
      <c r="OA260" s="23"/>
      <c r="OB260" s="23"/>
      <c r="OC260" s="23"/>
      <c r="OD260" s="23"/>
      <c r="OE260" s="23"/>
      <c r="OF260" s="23"/>
      <c r="OG260" s="23"/>
      <c r="OH260" s="23"/>
      <c r="OI260" s="23"/>
      <c r="OJ260" s="23"/>
      <c r="OK260" s="23"/>
      <c r="OL260" s="23"/>
      <c r="OM260" s="23"/>
      <c r="ON260" s="23"/>
      <c r="OO260" s="23"/>
      <c r="OP260" s="23"/>
      <c r="OQ260" s="23"/>
      <c r="OR260" s="23"/>
      <c r="OS260" s="23"/>
      <c r="OT260" s="23"/>
      <c r="OU260" s="23"/>
      <c r="OV260" s="23"/>
      <c r="OW260" s="23"/>
      <c r="OX260" s="23"/>
      <c r="OY260" s="23"/>
      <c r="OZ260" s="23"/>
      <c r="PA260" s="23"/>
      <c r="PB260" s="23"/>
      <c r="PC260" s="23"/>
      <c r="PD260" s="23"/>
      <c r="PE260" s="23"/>
      <c r="PF260" s="23"/>
      <c r="PG260" s="23"/>
      <c r="PH260" s="23"/>
      <c r="PI260" s="23"/>
      <c r="PJ260" s="23"/>
      <c r="PK260" s="23"/>
      <c r="PL260" s="23"/>
      <c r="PM260" s="23"/>
      <c r="PN260" s="23"/>
      <c r="PO260" s="23"/>
      <c r="PP260" s="23"/>
      <c r="PQ260" s="23"/>
      <c r="PR260" s="23"/>
      <c r="PS260" s="23"/>
      <c r="PT260" s="23"/>
      <c r="PU260" s="23"/>
      <c r="PV260" s="23"/>
      <c r="PW260" s="23"/>
      <c r="PX260" s="23"/>
      <c r="PY260" s="23"/>
      <c r="PZ260" s="23"/>
      <c r="QA260" s="23"/>
      <c r="QB260" s="23"/>
      <c r="QC260" s="23"/>
      <c r="QD260" s="23"/>
      <c r="QE260" s="23"/>
      <c r="QF260" s="23"/>
      <c r="QG260" s="23"/>
      <c r="QH260" s="23"/>
      <c r="QI260" s="23"/>
      <c r="QJ260" s="23"/>
      <c r="QK260" s="23"/>
      <c r="QL260" s="23"/>
      <c r="QM260" s="23"/>
      <c r="QN260" s="23"/>
      <c r="QO260" s="23"/>
      <c r="QP260" s="23"/>
      <c r="QQ260" s="23"/>
      <c r="QR260" s="23"/>
      <c r="QS260" s="23"/>
      <c r="QT260" s="23"/>
      <c r="QU260" s="23"/>
      <c r="QV260" s="23"/>
      <c r="QW260" s="23"/>
      <c r="QX260" s="23"/>
      <c r="QY260" s="23"/>
      <c r="QZ260" s="23"/>
      <c r="RA260" s="23"/>
      <c r="RB260" s="23"/>
      <c r="RC260" s="23"/>
      <c r="RD260" s="23"/>
      <c r="RE260" s="23"/>
      <c r="RF260" s="23"/>
      <c r="RG260" s="23"/>
      <c r="RH260" s="23"/>
      <c r="RI260" s="23"/>
      <c r="RJ260" s="23"/>
      <c r="RK260" s="23"/>
      <c r="RL260" s="23"/>
      <c r="RM260" s="23"/>
      <c r="RN260" s="23"/>
      <c r="RO260" s="23"/>
      <c r="RP260" s="23"/>
      <c r="RQ260" s="23"/>
      <c r="RR260" s="23"/>
      <c r="RS260" s="23"/>
      <c r="RT260" s="23"/>
      <c r="RU260" s="23"/>
      <c r="RV260" s="23"/>
      <c r="RW260" s="23"/>
      <c r="RX260" s="23"/>
      <c r="RY260" s="23"/>
      <c r="RZ260" s="23"/>
      <c r="SA260" s="23"/>
      <c r="SB260" s="23"/>
      <c r="SC260" s="23"/>
      <c r="SD260" s="23"/>
      <c r="SE260" s="23"/>
      <c r="SF260" s="23"/>
      <c r="SG260" s="23"/>
      <c r="SH260" s="23"/>
      <c r="SI260" s="23"/>
      <c r="SJ260" s="23"/>
      <c r="SK260" s="23"/>
      <c r="SL260" s="23"/>
      <c r="SM260" s="23"/>
      <c r="SN260" s="23"/>
      <c r="SO260" s="23"/>
      <c r="SP260" s="23"/>
      <c r="SQ260" s="23"/>
      <c r="SR260" s="23"/>
      <c r="SS260" s="23"/>
      <c r="ST260" s="23"/>
      <c r="SU260" s="23"/>
      <c r="SV260" s="23"/>
      <c r="SW260" s="23"/>
      <c r="SX260" s="23"/>
      <c r="SY260" s="23"/>
      <c r="SZ260" s="23"/>
      <c r="TA260" s="23"/>
      <c r="TB260" s="23"/>
      <c r="TC260" s="23"/>
      <c r="TD260" s="23"/>
      <c r="TE260" s="23"/>
      <c r="TF260" s="23"/>
      <c r="TG260" s="23"/>
      <c r="TH260" s="23"/>
      <c r="TI260" s="23"/>
      <c r="TJ260" s="23"/>
      <c r="TK260" s="23"/>
      <c r="TL260" s="23"/>
      <c r="TM260" s="23"/>
      <c r="TN260" s="23"/>
      <c r="TO260" s="23"/>
      <c r="TP260" s="23"/>
      <c r="TQ260" s="23"/>
      <c r="TR260" s="23"/>
      <c r="TS260" s="23"/>
      <c r="TT260" s="23"/>
      <c r="TU260" s="23"/>
      <c r="TV260" s="23"/>
      <c r="TW260" s="23"/>
      <c r="TX260" s="23"/>
      <c r="TY260" s="23"/>
      <c r="TZ260" s="23"/>
      <c r="UA260" s="23"/>
      <c r="UB260" s="23"/>
      <c r="UC260" s="23"/>
      <c r="UD260" s="23"/>
      <c r="UE260" s="23"/>
      <c r="UF260" s="23"/>
      <c r="UG260" s="23"/>
      <c r="UH260" s="23"/>
      <c r="UI260" s="23"/>
      <c r="UJ260" s="23"/>
      <c r="UK260" s="23"/>
      <c r="UL260" s="23"/>
      <c r="UM260" s="23"/>
      <c r="UN260" s="23"/>
      <c r="UO260" s="23"/>
      <c r="UP260" s="23"/>
      <c r="UQ260" s="23"/>
      <c r="UR260" s="23"/>
      <c r="US260" s="23"/>
      <c r="UT260" s="23"/>
      <c r="UU260" s="23"/>
      <c r="UV260" s="23"/>
      <c r="UW260" s="23"/>
      <c r="UX260" s="23"/>
      <c r="UY260" s="23"/>
      <c r="UZ260" s="23"/>
      <c r="VA260" s="23"/>
      <c r="VB260" s="23"/>
      <c r="VC260" s="23"/>
      <c r="VD260" s="23"/>
      <c r="VE260" s="23"/>
      <c r="VF260" s="23"/>
      <c r="VG260" s="23"/>
      <c r="VH260" s="23"/>
      <c r="VI260" s="23"/>
      <c r="VJ260" s="23"/>
      <c r="VK260" s="23"/>
      <c r="VL260" s="23"/>
      <c r="VM260" s="23"/>
      <c r="VN260" s="23"/>
      <c r="VO260" s="23"/>
      <c r="VP260" s="23"/>
      <c r="VQ260" s="23"/>
      <c r="VR260" s="23"/>
      <c r="VS260" s="23"/>
      <c r="VT260" s="23"/>
      <c r="VU260" s="23"/>
      <c r="VV260" s="23"/>
      <c r="VW260" s="23"/>
      <c r="VX260" s="23"/>
      <c r="VY260" s="23"/>
      <c r="VZ260" s="23"/>
      <c r="WA260" s="23"/>
      <c r="WB260" s="23"/>
      <c r="WC260" s="23"/>
      <c r="WD260" s="23"/>
      <c r="WE260" s="23"/>
      <c r="WF260" s="23"/>
      <c r="WG260" s="23"/>
      <c r="WH260" s="23"/>
      <c r="WI260" s="23"/>
      <c r="WJ260" s="23"/>
      <c r="WK260" s="23"/>
      <c r="WL260" s="23"/>
      <c r="WM260" s="23"/>
      <c r="WN260" s="23"/>
      <c r="WO260" s="23"/>
      <c r="WP260" s="23"/>
      <c r="WQ260" s="23"/>
      <c r="WR260" s="23"/>
      <c r="WS260" s="23"/>
      <c r="WT260" s="23"/>
      <c r="WU260" s="23"/>
      <c r="WV260" s="23"/>
      <c r="WW260" s="23"/>
      <c r="WX260" s="23"/>
      <c r="WY260" s="23"/>
      <c r="WZ260" s="23"/>
      <c r="XA260" s="23"/>
      <c r="XB260" s="23"/>
      <c r="XC260" s="23"/>
      <c r="XD260" s="23"/>
      <c r="XE260" s="23"/>
      <c r="XF260" s="23"/>
      <c r="XG260" s="23"/>
      <c r="XH260" s="23"/>
      <c r="XI260" s="23"/>
      <c r="XJ260" s="23"/>
      <c r="XK260" s="23"/>
      <c r="XL260" s="23"/>
      <c r="XM260" s="23"/>
      <c r="XN260" s="23"/>
      <c r="XO260" s="23"/>
      <c r="XP260" s="23"/>
      <c r="XQ260" s="23"/>
      <c r="XR260" s="23"/>
      <c r="XS260" s="23"/>
      <c r="XT260" s="23"/>
      <c r="XU260" s="23"/>
      <c r="XV260" s="23"/>
      <c r="XW260" s="23"/>
      <c r="XX260" s="23"/>
      <c r="XY260" s="23"/>
      <c r="XZ260" s="23"/>
      <c r="YA260" s="23"/>
      <c r="YB260" s="23"/>
      <c r="YC260" s="23"/>
      <c r="YD260" s="23"/>
      <c r="YE260" s="23"/>
      <c r="YF260" s="23"/>
      <c r="YG260" s="23"/>
      <c r="YH260" s="23"/>
      <c r="YI260" s="23"/>
      <c r="YJ260" s="23"/>
      <c r="YK260" s="23"/>
      <c r="YL260" s="23"/>
      <c r="YM260" s="23"/>
      <c r="YN260" s="23"/>
      <c r="YO260" s="23"/>
      <c r="YP260" s="23"/>
      <c r="YQ260" s="23"/>
      <c r="YR260" s="23"/>
      <c r="YS260" s="23"/>
      <c r="YT260" s="23"/>
      <c r="YU260" s="23"/>
      <c r="YV260" s="23"/>
      <c r="YW260" s="23"/>
      <c r="YX260" s="23"/>
      <c r="YY260" s="23"/>
      <c r="YZ260" s="23"/>
      <c r="ZA260" s="23"/>
      <c r="ZB260" s="23"/>
      <c r="ZC260" s="23"/>
      <c r="ZD260" s="23"/>
      <c r="ZE260" s="23"/>
      <c r="ZF260" s="23"/>
      <c r="ZG260" s="23"/>
      <c r="ZH260" s="23"/>
    </row>
    <row r="261" spans="1:684" s="20" customFormat="1" ht="13.55" customHeight="1">
      <c r="A261" s="587"/>
      <c r="B261" s="260" t="s">
        <v>202</v>
      </c>
      <c r="C261" s="269">
        <v>2226396</v>
      </c>
      <c r="D261" s="463">
        <f t="shared" si="5"/>
        <v>3.2647620644110642E-3</v>
      </c>
      <c r="E261" s="252">
        <v>801</v>
      </c>
      <c r="F261" s="470">
        <f t="shared" si="1"/>
        <v>2.9562982005141292E-2</v>
      </c>
      <c r="G261" s="80">
        <v>501</v>
      </c>
      <c r="H261" s="468">
        <f t="shared" si="2"/>
        <v>0.4355300859598854</v>
      </c>
      <c r="I261" s="80">
        <v>105</v>
      </c>
      <c r="J261" s="468">
        <f t="shared" si="3"/>
        <v>-0.14634146341463417</v>
      </c>
      <c r="K261" s="249">
        <v>56</v>
      </c>
      <c r="L261" s="468">
        <f t="shared" si="4"/>
        <v>-0.11111111111111116</v>
      </c>
      <c r="M261" s="541">
        <v>821</v>
      </c>
      <c r="N261" s="542">
        <f t="shared" si="0"/>
        <v>-0.46791963707064166</v>
      </c>
      <c r="O261" s="80"/>
      <c r="P261" s="71"/>
      <c r="Q261" s="252"/>
      <c r="R261" s="71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  <c r="HS261" s="23"/>
      <c r="HT261" s="23"/>
      <c r="HU261" s="23"/>
      <c r="HV261" s="23"/>
      <c r="HW261" s="23"/>
      <c r="HX261" s="23"/>
      <c r="HY261" s="23"/>
      <c r="HZ261" s="23"/>
      <c r="IA261" s="23"/>
      <c r="IB261" s="23"/>
      <c r="IC261" s="23"/>
      <c r="ID261" s="23"/>
      <c r="IE261" s="23"/>
      <c r="IF261" s="23"/>
      <c r="IG261" s="23"/>
      <c r="IH261" s="23"/>
      <c r="II261" s="23"/>
      <c r="IJ261" s="23"/>
      <c r="IK261" s="23"/>
      <c r="IL261" s="23"/>
      <c r="IM261" s="23"/>
      <c r="IN261" s="23"/>
      <c r="IO261" s="23"/>
      <c r="IP261" s="23"/>
      <c r="IQ261" s="23"/>
      <c r="IR261" s="23"/>
      <c r="IS261" s="23"/>
      <c r="IT261" s="23"/>
      <c r="IU261" s="23"/>
      <c r="IV261" s="23"/>
      <c r="IW261" s="23"/>
      <c r="IX261" s="23"/>
      <c r="IY261" s="23"/>
      <c r="IZ261" s="23"/>
      <c r="JA261" s="23"/>
      <c r="JB261" s="23"/>
      <c r="JC261" s="23"/>
      <c r="JD261" s="23"/>
      <c r="JE261" s="23"/>
      <c r="JF261" s="23"/>
      <c r="JG261" s="23"/>
      <c r="JH261" s="23"/>
      <c r="JI261" s="23"/>
      <c r="JJ261" s="23"/>
      <c r="JK261" s="23"/>
      <c r="JL261" s="23"/>
      <c r="JM261" s="23"/>
      <c r="JN261" s="23"/>
      <c r="JO261" s="23"/>
      <c r="JP261" s="23"/>
      <c r="JQ261" s="23"/>
      <c r="JR261" s="23"/>
      <c r="JS261" s="23"/>
      <c r="JT261" s="23"/>
      <c r="JU261" s="23"/>
      <c r="JV261" s="23"/>
      <c r="JW261" s="23"/>
      <c r="JX261" s="23"/>
      <c r="JY261" s="23"/>
      <c r="JZ261" s="23"/>
      <c r="KA261" s="23"/>
      <c r="KB261" s="23"/>
      <c r="KC261" s="23"/>
      <c r="KD261" s="23"/>
      <c r="KE261" s="23"/>
      <c r="KF261" s="23"/>
      <c r="KG261" s="23"/>
      <c r="KH261" s="23"/>
      <c r="KI261" s="23"/>
      <c r="KJ261" s="23"/>
      <c r="KK261" s="23"/>
      <c r="KL261" s="23"/>
      <c r="KM261" s="23"/>
      <c r="KN261" s="23"/>
      <c r="KO261" s="23"/>
      <c r="KP261" s="23"/>
      <c r="KQ261" s="23"/>
      <c r="KR261" s="23"/>
      <c r="KS261" s="23"/>
      <c r="KT261" s="23"/>
      <c r="KU261" s="23"/>
      <c r="KV261" s="23"/>
      <c r="KW261" s="23"/>
      <c r="KX261" s="23"/>
      <c r="KY261" s="23"/>
      <c r="KZ261" s="23"/>
      <c r="LA261" s="23"/>
      <c r="LB261" s="23"/>
      <c r="LC261" s="23"/>
      <c r="LD261" s="23"/>
      <c r="LE261" s="23"/>
      <c r="LF261" s="23"/>
      <c r="LG261" s="23"/>
      <c r="LH261" s="23"/>
      <c r="LI261" s="23"/>
      <c r="LJ261" s="23"/>
      <c r="LK261" s="23"/>
      <c r="LL261" s="23"/>
      <c r="LM261" s="23"/>
      <c r="LN261" s="23"/>
      <c r="LO261" s="23"/>
      <c r="LP261" s="23"/>
      <c r="LQ261" s="23"/>
      <c r="LR261" s="23"/>
      <c r="LS261" s="23"/>
      <c r="LT261" s="23"/>
      <c r="LU261" s="23"/>
      <c r="LV261" s="23"/>
      <c r="LW261" s="23"/>
      <c r="LX261" s="23"/>
      <c r="LY261" s="23"/>
      <c r="LZ261" s="23"/>
      <c r="MA261" s="23"/>
      <c r="MB261" s="23"/>
      <c r="MC261" s="23"/>
      <c r="MD261" s="23"/>
      <c r="ME261" s="23"/>
      <c r="MF261" s="23"/>
      <c r="MG261" s="23"/>
      <c r="MH261" s="23"/>
      <c r="MI261" s="23"/>
      <c r="MJ261" s="23"/>
      <c r="MK261" s="23"/>
      <c r="ML261" s="23"/>
      <c r="MM261" s="23"/>
      <c r="MN261" s="23"/>
      <c r="MO261" s="23"/>
      <c r="MP261" s="23"/>
      <c r="MQ261" s="23"/>
      <c r="MR261" s="23"/>
      <c r="MS261" s="23"/>
      <c r="MT261" s="23"/>
      <c r="MU261" s="23"/>
      <c r="MV261" s="23"/>
      <c r="MW261" s="23"/>
      <c r="MX261" s="23"/>
      <c r="MY261" s="23"/>
      <c r="MZ261" s="23"/>
      <c r="NA261" s="23"/>
      <c r="NB261" s="23"/>
      <c r="NC261" s="23"/>
      <c r="ND261" s="23"/>
      <c r="NE261" s="23"/>
      <c r="NF261" s="23"/>
      <c r="NG261" s="23"/>
      <c r="NH261" s="23"/>
      <c r="NI261" s="23"/>
      <c r="NJ261" s="23"/>
      <c r="NK261" s="23"/>
      <c r="NL261" s="23"/>
      <c r="NM261" s="23"/>
      <c r="NN261" s="23"/>
      <c r="NO261" s="23"/>
      <c r="NP261" s="23"/>
      <c r="NQ261" s="23"/>
      <c r="NR261" s="23"/>
      <c r="NS261" s="23"/>
      <c r="NT261" s="23"/>
      <c r="NU261" s="23"/>
      <c r="NV261" s="23"/>
      <c r="NW261" s="23"/>
      <c r="NX261" s="23"/>
      <c r="NY261" s="23"/>
      <c r="NZ261" s="23"/>
      <c r="OA261" s="23"/>
      <c r="OB261" s="23"/>
      <c r="OC261" s="23"/>
      <c r="OD261" s="23"/>
      <c r="OE261" s="23"/>
      <c r="OF261" s="23"/>
      <c r="OG261" s="23"/>
      <c r="OH261" s="23"/>
      <c r="OI261" s="23"/>
      <c r="OJ261" s="23"/>
      <c r="OK261" s="23"/>
      <c r="OL261" s="23"/>
      <c r="OM261" s="23"/>
      <c r="ON261" s="23"/>
      <c r="OO261" s="23"/>
      <c r="OP261" s="23"/>
      <c r="OQ261" s="23"/>
      <c r="OR261" s="23"/>
      <c r="OS261" s="23"/>
      <c r="OT261" s="23"/>
      <c r="OU261" s="23"/>
      <c r="OV261" s="23"/>
      <c r="OW261" s="23"/>
      <c r="OX261" s="23"/>
      <c r="OY261" s="23"/>
      <c r="OZ261" s="23"/>
      <c r="PA261" s="23"/>
      <c r="PB261" s="23"/>
      <c r="PC261" s="23"/>
      <c r="PD261" s="23"/>
      <c r="PE261" s="23"/>
      <c r="PF261" s="23"/>
      <c r="PG261" s="23"/>
      <c r="PH261" s="23"/>
      <c r="PI261" s="23"/>
      <c r="PJ261" s="23"/>
      <c r="PK261" s="23"/>
      <c r="PL261" s="23"/>
      <c r="PM261" s="23"/>
      <c r="PN261" s="23"/>
      <c r="PO261" s="23"/>
      <c r="PP261" s="23"/>
      <c r="PQ261" s="23"/>
      <c r="PR261" s="23"/>
      <c r="PS261" s="23"/>
      <c r="PT261" s="23"/>
      <c r="PU261" s="23"/>
      <c r="PV261" s="23"/>
      <c r="PW261" s="23"/>
      <c r="PX261" s="23"/>
      <c r="PY261" s="23"/>
      <c r="PZ261" s="23"/>
      <c r="QA261" s="23"/>
      <c r="QB261" s="23"/>
      <c r="QC261" s="23"/>
      <c r="QD261" s="23"/>
      <c r="QE261" s="23"/>
      <c r="QF261" s="23"/>
      <c r="QG261" s="23"/>
      <c r="QH261" s="23"/>
      <c r="QI261" s="23"/>
      <c r="QJ261" s="23"/>
      <c r="QK261" s="23"/>
      <c r="QL261" s="23"/>
      <c r="QM261" s="23"/>
      <c r="QN261" s="23"/>
      <c r="QO261" s="23"/>
      <c r="QP261" s="23"/>
      <c r="QQ261" s="23"/>
      <c r="QR261" s="23"/>
      <c r="QS261" s="23"/>
      <c r="QT261" s="23"/>
      <c r="QU261" s="23"/>
      <c r="QV261" s="23"/>
      <c r="QW261" s="23"/>
      <c r="QX261" s="23"/>
      <c r="QY261" s="23"/>
      <c r="QZ261" s="23"/>
      <c r="RA261" s="23"/>
      <c r="RB261" s="23"/>
      <c r="RC261" s="23"/>
      <c r="RD261" s="23"/>
      <c r="RE261" s="23"/>
      <c r="RF261" s="23"/>
      <c r="RG261" s="23"/>
      <c r="RH261" s="23"/>
      <c r="RI261" s="23"/>
      <c r="RJ261" s="23"/>
      <c r="RK261" s="23"/>
      <c r="RL261" s="23"/>
      <c r="RM261" s="23"/>
      <c r="RN261" s="23"/>
      <c r="RO261" s="23"/>
      <c r="RP261" s="23"/>
      <c r="RQ261" s="23"/>
      <c r="RR261" s="23"/>
      <c r="RS261" s="23"/>
      <c r="RT261" s="23"/>
      <c r="RU261" s="23"/>
      <c r="RV261" s="23"/>
      <c r="RW261" s="23"/>
      <c r="RX261" s="23"/>
      <c r="RY261" s="23"/>
      <c r="RZ261" s="23"/>
      <c r="SA261" s="23"/>
      <c r="SB261" s="23"/>
      <c r="SC261" s="23"/>
      <c r="SD261" s="23"/>
      <c r="SE261" s="23"/>
      <c r="SF261" s="23"/>
      <c r="SG261" s="23"/>
      <c r="SH261" s="23"/>
      <c r="SI261" s="23"/>
      <c r="SJ261" s="23"/>
      <c r="SK261" s="23"/>
      <c r="SL261" s="23"/>
      <c r="SM261" s="23"/>
      <c r="SN261" s="23"/>
      <c r="SO261" s="23"/>
      <c r="SP261" s="23"/>
      <c r="SQ261" s="23"/>
      <c r="SR261" s="23"/>
      <c r="SS261" s="23"/>
      <c r="ST261" s="23"/>
      <c r="SU261" s="23"/>
      <c r="SV261" s="23"/>
      <c r="SW261" s="23"/>
      <c r="SX261" s="23"/>
      <c r="SY261" s="23"/>
      <c r="SZ261" s="23"/>
      <c r="TA261" s="23"/>
      <c r="TB261" s="23"/>
      <c r="TC261" s="23"/>
      <c r="TD261" s="23"/>
      <c r="TE261" s="23"/>
      <c r="TF261" s="23"/>
      <c r="TG261" s="23"/>
      <c r="TH261" s="23"/>
      <c r="TI261" s="23"/>
      <c r="TJ261" s="23"/>
      <c r="TK261" s="23"/>
      <c r="TL261" s="23"/>
      <c r="TM261" s="23"/>
      <c r="TN261" s="23"/>
      <c r="TO261" s="23"/>
      <c r="TP261" s="23"/>
      <c r="TQ261" s="23"/>
      <c r="TR261" s="23"/>
      <c r="TS261" s="23"/>
      <c r="TT261" s="23"/>
      <c r="TU261" s="23"/>
      <c r="TV261" s="23"/>
      <c r="TW261" s="23"/>
      <c r="TX261" s="23"/>
      <c r="TY261" s="23"/>
      <c r="TZ261" s="23"/>
      <c r="UA261" s="23"/>
      <c r="UB261" s="23"/>
      <c r="UC261" s="23"/>
      <c r="UD261" s="23"/>
      <c r="UE261" s="23"/>
      <c r="UF261" s="23"/>
      <c r="UG261" s="23"/>
      <c r="UH261" s="23"/>
      <c r="UI261" s="23"/>
      <c r="UJ261" s="23"/>
      <c r="UK261" s="23"/>
      <c r="UL261" s="23"/>
      <c r="UM261" s="23"/>
      <c r="UN261" s="23"/>
      <c r="UO261" s="23"/>
      <c r="UP261" s="23"/>
      <c r="UQ261" s="23"/>
      <c r="UR261" s="23"/>
      <c r="US261" s="23"/>
      <c r="UT261" s="23"/>
      <c r="UU261" s="23"/>
      <c r="UV261" s="23"/>
      <c r="UW261" s="23"/>
      <c r="UX261" s="23"/>
      <c r="UY261" s="23"/>
      <c r="UZ261" s="23"/>
      <c r="VA261" s="23"/>
      <c r="VB261" s="23"/>
      <c r="VC261" s="23"/>
      <c r="VD261" s="23"/>
      <c r="VE261" s="23"/>
      <c r="VF261" s="23"/>
      <c r="VG261" s="23"/>
      <c r="VH261" s="23"/>
      <c r="VI261" s="23"/>
      <c r="VJ261" s="23"/>
      <c r="VK261" s="23"/>
      <c r="VL261" s="23"/>
      <c r="VM261" s="23"/>
      <c r="VN261" s="23"/>
      <c r="VO261" s="23"/>
      <c r="VP261" s="23"/>
      <c r="VQ261" s="23"/>
      <c r="VR261" s="23"/>
      <c r="VS261" s="23"/>
      <c r="VT261" s="23"/>
      <c r="VU261" s="23"/>
      <c r="VV261" s="23"/>
      <c r="VW261" s="23"/>
      <c r="VX261" s="23"/>
      <c r="VY261" s="23"/>
      <c r="VZ261" s="23"/>
      <c r="WA261" s="23"/>
      <c r="WB261" s="23"/>
      <c r="WC261" s="23"/>
      <c r="WD261" s="23"/>
      <c r="WE261" s="23"/>
      <c r="WF261" s="23"/>
      <c r="WG261" s="23"/>
      <c r="WH261" s="23"/>
      <c r="WI261" s="23"/>
      <c r="WJ261" s="23"/>
      <c r="WK261" s="23"/>
      <c r="WL261" s="23"/>
      <c r="WM261" s="23"/>
      <c r="WN261" s="23"/>
      <c r="WO261" s="23"/>
      <c r="WP261" s="23"/>
      <c r="WQ261" s="23"/>
      <c r="WR261" s="23"/>
      <c r="WS261" s="23"/>
      <c r="WT261" s="23"/>
      <c r="WU261" s="23"/>
      <c r="WV261" s="23"/>
      <c r="WW261" s="23"/>
      <c r="WX261" s="23"/>
      <c r="WY261" s="23"/>
      <c r="WZ261" s="23"/>
      <c r="XA261" s="23"/>
      <c r="XB261" s="23"/>
      <c r="XC261" s="23"/>
      <c r="XD261" s="23"/>
      <c r="XE261" s="23"/>
      <c r="XF261" s="23"/>
      <c r="XG261" s="23"/>
      <c r="XH261" s="23"/>
      <c r="XI261" s="23"/>
      <c r="XJ261" s="23"/>
      <c r="XK261" s="23"/>
      <c r="XL261" s="23"/>
      <c r="XM261" s="23"/>
      <c r="XN261" s="23"/>
      <c r="XO261" s="23"/>
      <c r="XP261" s="23"/>
      <c r="XQ261" s="23"/>
      <c r="XR261" s="23"/>
      <c r="XS261" s="23"/>
      <c r="XT261" s="23"/>
      <c r="XU261" s="23"/>
      <c r="XV261" s="23"/>
      <c r="XW261" s="23"/>
      <c r="XX261" s="23"/>
      <c r="XY261" s="23"/>
      <c r="XZ261" s="23"/>
      <c r="YA261" s="23"/>
      <c r="YB261" s="23"/>
      <c r="YC261" s="23"/>
      <c r="YD261" s="23"/>
      <c r="YE261" s="23"/>
      <c r="YF261" s="23"/>
      <c r="YG261" s="23"/>
      <c r="YH261" s="23"/>
      <c r="YI261" s="23"/>
      <c r="YJ261" s="23"/>
      <c r="YK261" s="23"/>
      <c r="YL261" s="23"/>
      <c r="YM261" s="23"/>
      <c r="YN261" s="23"/>
      <c r="YO261" s="23"/>
      <c r="YP261" s="23"/>
      <c r="YQ261" s="23"/>
      <c r="YR261" s="23"/>
      <c r="YS261" s="23"/>
      <c r="YT261" s="23"/>
      <c r="YU261" s="23"/>
      <c r="YV261" s="23"/>
      <c r="YW261" s="23"/>
      <c r="YX261" s="23"/>
      <c r="YY261" s="23"/>
      <c r="YZ261" s="23"/>
      <c r="ZA261" s="23"/>
      <c r="ZB261" s="23"/>
      <c r="ZC261" s="23"/>
      <c r="ZD261" s="23"/>
      <c r="ZE261" s="23"/>
      <c r="ZF261" s="23"/>
      <c r="ZG261" s="23"/>
      <c r="ZH261" s="23"/>
    </row>
    <row r="262" spans="1:684" s="20" customFormat="1" ht="13.55" customHeight="1">
      <c r="A262" s="587"/>
      <c r="B262" s="260" t="s">
        <v>203</v>
      </c>
      <c r="C262" s="269">
        <v>2435291</v>
      </c>
      <c r="D262" s="473">
        <f t="shared" si="5"/>
        <v>-2.6650210294372201E-2</v>
      </c>
      <c r="E262" s="252">
        <v>1090</v>
      </c>
      <c r="F262" s="478">
        <f t="shared" si="1"/>
        <v>1.6791044776119479E-2</v>
      </c>
      <c r="G262" s="80">
        <v>347</v>
      </c>
      <c r="H262" s="476">
        <f t="shared" si="2"/>
        <v>0.18835616438356162</v>
      </c>
      <c r="I262" s="80">
        <v>88</v>
      </c>
      <c r="J262" s="476">
        <f t="shared" si="3"/>
        <v>-0.2142857142857143</v>
      </c>
      <c r="K262" s="249">
        <v>58</v>
      </c>
      <c r="L262" s="476">
        <f t="shared" si="4"/>
        <v>9.4339622641509413E-2</v>
      </c>
      <c r="M262" s="541">
        <v>3303</v>
      </c>
      <c r="N262" s="542">
        <f t="shared" si="0"/>
        <v>2.2318982387475539</v>
      </c>
      <c r="O262" s="80"/>
      <c r="P262" s="71"/>
      <c r="Q262" s="252"/>
      <c r="R262" s="71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  <c r="HS262" s="23"/>
      <c r="HT262" s="23"/>
      <c r="HU262" s="23"/>
      <c r="HV262" s="23"/>
      <c r="HW262" s="23"/>
      <c r="HX262" s="23"/>
      <c r="HY262" s="23"/>
      <c r="HZ262" s="23"/>
      <c r="IA262" s="23"/>
      <c r="IB262" s="23"/>
      <c r="IC262" s="23"/>
      <c r="ID262" s="23"/>
      <c r="IE262" s="23"/>
      <c r="IF262" s="23"/>
      <c r="IG262" s="23"/>
      <c r="IH262" s="23"/>
      <c r="II262" s="23"/>
      <c r="IJ262" s="23"/>
      <c r="IK262" s="23"/>
      <c r="IL262" s="23"/>
      <c r="IM262" s="23"/>
      <c r="IN262" s="23"/>
      <c r="IO262" s="23"/>
      <c r="IP262" s="23"/>
      <c r="IQ262" s="23"/>
      <c r="IR262" s="23"/>
      <c r="IS262" s="23"/>
      <c r="IT262" s="23"/>
      <c r="IU262" s="23"/>
      <c r="IV262" s="23"/>
      <c r="IW262" s="23"/>
      <c r="IX262" s="23"/>
      <c r="IY262" s="23"/>
      <c r="IZ262" s="23"/>
      <c r="JA262" s="23"/>
      <c r="JB262" s="23"/>
      <c r="JC262" s="23"/>
      <c r="JD262" s="23"/>
      <c r="JE262" s="23"/>
      <c r="JF262" s="23"/>
      <c r="JG262" s="23"/>
      <c r="JH262" s="23"/>
      <c r="JI262" s="23"/>
      <c r="JJ262" s="23"/>
      <c r="JK262" s="23"/>
      <c r="JL262" s="23"/>
      <c r="JM262" s="23"/>
      <c r="JN262" s="23"/>
      <c r="JO262" s="23"/>
      <c r="JP262" s="23"/>
      <c r="JQ262" s="23"/>
      <c r="JR262" s="23"/>
      <c r="JS262" s="23"/>
      <c r="JT262" s="23"/>
      <c r="JU262" s="23"/>
      <c r="JV262" s="23"/>
      <c r="JW262" s="23"/>
      <c r="JX262" s="23"/>
      <c r="JY262" s="23"/>
      <c r="JZ262" s="23"/>
      <c r="KA262" s="23"/>
      <c r="KB262" s="23"/>
      <c r="KC262" s="23"/>
      <c r="KD262" s="23"/>
      <c r="KE262" s="23"/>
      <c r="KF262" s="23"/>
      <c r="KG262" s="23"/>
      <c r="KH262" s="23"/>
      <c r="KI262" s="23"/>
      <c r="KJ262" s="23"/>
      <c r="KK262" s="23"/>
      <c r="KL262" s="23"/>
      <c r="KM262" s="23"/>
      <c r="KN262" s="23"/>
      <c r="KO262" s="23"/>
      <c r="KP262" s="23"/>
      <c r="KQ262" s="23"/>
      <c r="KR262" s="23"/>
      <c r="KS262" s="23"/>
      <c r="KT262" s="23"/>
      <c r="KU262" s="23"/>
      <c r="KV262" s="23"/>
      <c r="KW262" s="23"/>
      <c r="KX262" s="23"/>
      <c r="KY262" s="23"/>
      <c r="KZ262" s="23"/>
      <c r="LA262" s="23"/>
      <c r="LB262" s="23"/>
      <c r="LC262" s="23"/>
      <c r="LD262" s="23"/>
      <c r="LE262" s="23"/>
      <c r="LF262" s="23"/>
      <c r="LG262" s="23"/>
      <c r="LH262" s="23"/>
      <c r="LI262" s="23"/>
      <c r="LJ262" s="23"/>
      <c r="LK262" s="23"/>
      <c r="LL262" s="23"/>
      <c r="LM262" s="23"/>
      <c r="LN262" s="23"/>
      <c r="LO262" s="23"/>
      <c r="LP262" s="23"/>
      <c r="LQ262" s="23"/>
      <c r="LR262" s="23"/>
      <c r="LS262" s="23"/>
      <c r="LT262" s="23"/>
      <c r="LU262" s="23"/>
      <c r="LV262" s="23"/>
      <c r="LW262" s="23"/>
      <c r="LX262" s="23"/>
      <c r="LY262" s="23"/>
      <c r="LZ262" s="23"/>
      <c r="MA262" s="23"/>
      <c r="MB262" s="23"/>
      <c r="MC262" s="23"/>
      <c r="MD262" s="23"/>
      <c r="ME262" s="23"/>
      <c r="MF262" s="23"/>
      <c r="MG262" s="23"/>
      <c r="MH262" s="23"/>
      <c r="MI262" s="23"/>
      <c r="MJ262" s="23"/>
      <c r="MK262" s="23"/>
      <c r="ML262" s="23"/>
      <c r="MM262" s="23"/>
      <c r="MN262" s="23"/>
      <c r="MO262" s="23"/>
      <c r="MP262" s="23"/>
      <c r="MQ262" s="23"/>
      <c r="MR262" s="23"/>
      <c r="MS262" s="23"/>
      <c r="MT262" s="23"/>
      <c r="MU262" s="23"/>
      <c r="MV262" s="23"/>
      <c r="MW262" s="23"/>
      <c r="MX262" s="23"/>
      <c r="MY262" s="23"/>
      <c r="MZ262" s="23"/>
      <c r="NA262" s="23"/>
      <c r="NB262" s="23"/>
      <c r="NC262" s="23"/>
      <c r="ND262" s="23"/>
      <c r="NE262" s="23"/>
      <c r="NF262" s="23"/>
      <c r="NG262" s="23"/>
      <c r="NH262" s="23"/>
      <c r="NI262" s="23"/>
      <c r="NJ262" s="23"/>
      <c r="NK262" s="23"/>
      <c r="NL262" s="23"/>
      <c r="NM262" s="23"/>
      <c r="NN262" s="23"/>
      <c r="NO262" s="23"/>
      <c r="NP262" s="23"/>
      <c r="NQ262" s="23"/>
      <c r="NR262" s="23"/>
      <c r="NS262" s="23"/>
      <c r="NT262" s="23"/>
      <c r="NU262" s="23"/>
      <c r="NV262" s="23"/>
      <c r="NW262" s="23"/>
      <c r="NX262" s="23"/>
      <c r="NY262" s="23"/>
      <c r="NZ262" s="23"/>
      <c r="OA262" s="23"/>
      <c r="OB262" s="23"/>
      <c r="OC262" s="23"/>
      <c r="OD262" s="23"/>
      <c r="OE262" s="23"/>
      <c r="OF262" s="23"/>
      <c r="OG262" s="23"/>
      <c r="OH262" s="23"/>
      <c r="OI262" s="23"/>
      <c r="OJ262" s="23"/>
      <c r="OK262" s="23"/>
      <c r="OL262" s="23"/>
      <c r="OM262" s="23"/>
      <c r="ON262" s="23"/>
      <c r="OO262" s="23"/>
      <c r="OP262" s="23"/>
      <c r="OQ262" s="23"/>
      <c r="OR262" s="23"/>
      <c r="OS262" s="23"/>
      <c r="OT262" s="23"/>
      <c r="OU262" s="23"/>
      <c r="OV262" s="23"/>
      <c r="OW262" s="23"/>
      <c r="OX262" s="23"/>
      <c r="OY262" s="23"/>
      <c r="OZ262" s="23"/>
      <c r="PA262" s="23"/>
      <c r="PB262" s="23"/>
      <c r="PC262" s="23"/>
      <c r="PD262" s="23"/>
      <c r="PE262" s="23"/>
      <c r="PF262" s="23"/>
      <c r="PG262" s="23"/>
      <c r="PH262" s="23"/>
      <c r="PI262" s="23"/>
      <c r="PJ262" s="23"/>
      <c r="PK262" s="23"/>
      <c r="PL262" s="23"/>
      <c r="PM262" s="23"/>
      <c r="PN262" s="23"/>
      <c r="PO262" s="23"/>
      <c r="PP262" s="23"/>
      <c r="PQ262" s="23"/>
      <c r="PR262" s="23"/>
      <c r="PS262" s="23"/>
      <c r="PT262" s="23"/>
      <c r="PU262" s="23"/>
      <c r="PV262" s="23"/>
      <c r="PW262" s="23"/>
      <c r="PX262" s="23"/>
      <c r="PY262" s="23"/>
      <c r="PZ262" s="23"/>
      <c r="QA262" s="23"/>
      <c r="QB262" s="23"/>
      <c r="QC262" s="23"/>
      <c r="QD262" s="23"/>
      <c r="QE262" s="23"/>
      <c r="QF262" s="23"/>
      <c r="QG262" s="23"/>
      <c r="QH262" s="23"/>
      <c r="QI262" s="23"/>
      <c r="QJ262" s="23"/>
      <c r="QK262" s="23"/>
      <c r="QL262" s="23"/>
      <c r="QM262" s="23"/>
      <c r="QN262" s="23"/>
      <c r="QO262" s="23"/>
      <c r="QP262" s="23"/>
      <c r="QQ262" s="23"/>
      <c r="QR262" s="23"/>
      <c r="QS262" s="23"/>
      <c r="QT262" s="23"/>
      <c r="QU262" s="23"/>
      <c r="QV262" s="23"/>
      <c r="QW262" s="23"/>
      <c r="QX262" s="23"/>
      <c r="QY262" s="23"/>
      <c r="QZ262" s="23"/>
      <c r="RA262" s="23"/>
      <c r="RB262" s="23"/>
      <c r="RC262" s="23"/>
      <c r="RD262" s="23"/>
      <c r="RE262" s="23"/>
      <c r="RF262" s="23"/>
      <c r="RG262" s="23"/>
      <c r="RH262" s="23"/>
      <c r="RI262" s="23"/>
      <c r="RJ262" s="23"/>
      <c r="RK262" s="23"/>
      <c r="RL262" s="23"/>
      <c r="RM262" s="23"/>
      <c r="RN262" s="23"/>
      <c r="RO262" s="23"/>
      <c r="RP262" s="23"/>
      <c r="RQ262" s="23"/>
      <c r="RR262" s="23"/>
      <c r="RS262" s="23"/>
      <c r="RT262" s="23"/>
      <c r="RU262" s="23"/>
      <c r="RV262" s="23"/>
      <c r="RW262" s="23"/>
      <c r="RX262" s="23"/>
      <c r="RY262" s="23"/>
      <c r="RZ262" s="23"/>
      <c r="SA262" s="23"/>
      <c r="SB262" s="23"/>
      <c r="SC262" s="23"/>
      <c r="SD262" s="23"/>
      <c r="SE262" s="23"/>
      <c r="SF262" s="23"/>
      <c r="SG262" s="23"/>
      <c r="SH262" s="23"/>
      <c r="SI262" s="23"/>
      <c r="SJ262" s="23"/>
      <c r="SK262" s="23"/>
      <c r="SL262" s="23"/>
      <c r="SM262" s="23"/>
      <c r="SN262" s="23"/>
      <c r="SO262" s="23"/>
      <c r="SP262" s="23"/>
      <c r="SQ262" s="23"/>
      <c r="SR262" s="23"/>
      <c r="SS262" s="23"/>
      <c r="ST262" s="23"/>
      <c r="SU262" s="23"/>
      <c r="SV262" s="23"/>
      <c r="SW262" s="23"/>
      <c r="SX262" s="23"/>
      <c r="SY262" s="23"/>
      <c r="SZ262" s="23"/>
      <c r="TA262" s="23"/>
      <c r="TB262" s="23"/>
      <c r="TC262" s="23"/>
      <c r="TD262" s="23"/>
      <c r="TE262" s="23"/>
      <c r="TF262" s="23"/>
      <c r="TG262" s="23"/>
      <c r="TH262" s="23"/>
      <c r="TI262" s="23"/>
      <c r="TJ262" s="23"/>
      <c r="TK262" s="23"/>
      <c r="TL262" s="23"/>
      <c r="TM262" s="23"/>
      <c r="TN262" s="23"/>
      <c r="TO262" s="23"/>
      <c r="TP262" s="23"/>
      <c r="TQ262" s="23"/>
      <c r="TR262" s="23"/>
      <c r="TS262" s="23"/>
      <c r="TT262" s="23"/>
      <c r="TU262" s="23"/>
      <c r="TV262" s="23"/>
      <c r="TW262" s="23"/>
      <c r="TX262" s="23"/>
      <c r="TY262" s="23"/>
      <c r="TZ262" s="23"/>
      <c r="UA262" s="23"/>
      <c r="UB262" s="23"/>
      <c r="UC262" s="23"/>
      <c r="UD262" s="23"/>
      <c r="UE262" s="23"/>
      <c r="UF262" s="23"/>
      <c r="UG262" s="23"/>
      <c r="UH262" s="23"/>
      <c r="UI262" s="23"/>
      <c r="UJ262" s="23"/>
      <c r="UK262" s="23"/>
      <c r="UL262" s="23"/>
      <c r="UM262" s="23"/>
      <c r="UN262" s="23"/>
      <c r="UO262" s="23"/>
      <c r="UP262" s="23"/>
      <c r="UQ262" s="23"/>
      <c r="UR262" s="23"/>
      <c r="US262" s="23"/>
      <c r="UT262" s="23"/>
      <c r="UU262" s="23"/>
      <c r="UV262" s="23"/>
      <c r="UW262" s="23"/>
      <c r="UX262" s="23"/>
      <c r="UY262" s="23"/>
      <c r="UZ262" s="23"/>
      <c r="VA262" s="23"/>
      <c r="VB262" s="23"/>
      <c r="VC262" s="23"/>
      <c r="VD262" s="23"/>
      <c r="VE262" s="23"/>
      <c r="VF262" s="23"/>
      <c r="VG262" s="23"/>
      <c r="VH262" s="23"/>
      <c r="VI262" s="23"/>
      <c r="VJ262" s="23"/>
      <c r="VK262" s="23"/>
      <c r="VL262" s="23"/>
      <c r="VM262" s="23"/>
      <c r="VN262" s="23"/>
      <c r="VO262" s="23"/>
      <c r="VP262" s="23"/>
      <c r="VQ262" s="23"/>
      <c r="VR262" s="23"/>
      <c r="VS262" s="23"/>
      <c r="VT262" s="23"/>
      <c r="VU262" s="23"/>
      <c r="VV262" s="23"/>
      <c r="VW262" s="23"/>
      <c r="VX262" s="23"/>
      <c r="VY262" s="23"/>
      <c r="VZ262" s="23"/>
      <c r="WA262" s="23"/>
      <c r="WB262" s="23"/>
      <c r="WC262" s="23"/>
      <c r="WD262" s="23"/>
      <c r="WE262" s="23"/>
      <c r="WF262" s="23"/>
      <c r="WG262" s="23"/>
      <c r="WH262" s="23"/>
      <c r="WI262" s="23"/>
      <c r="WJ262" s="23"/>
      <c r="WK262" s="23"/>
      <c r="WL262" s="23"/>
      <c r="WM262" s="23"/>
      <c r="WN262" s="23"/>
      <c r="WO262" s="23"/>
      <c r="WP262" s="23"/>
      <c r="WQ262" s="23"/>
      <c r="WR262" s="23"/>
      <c r="WS262" s="23"/>
      <c r="WT262" s="23"/>
      <c r="WU262" s="23"/>
      <c r="WV262" s="23"/>
      <c r="WW262" s="23"/>
      <c r="WX262" s="23"/>
      <c r="WY262" s="23"/>
      <c r="WZ262" s="23"/>
      <c r="XA262" s="23"/>
      <c r="XB262" s="23"/>
      <c r="XC262" s="23"/>
      <c r="XD262" s="23"/>
      <c r="XE262" s="23"/>
      <c r="XF262" s="23"/>
      <c r="XG262" s="23"/>
      <c r="XH262" s="23"/>
      <c r="XI262" s="23"/>
      <c r="XJ262" s="23"/>
      <c r="XK262" s="23"/>
      <c r="XL262" s="23"/>
      <c r="XM262" s="23"/>
      <c r="XN262" s="23"/>
      <c r="XO262" s="23"/>
      <c r="XP262" s="23"/>
      <c r="XQ262" s="23"/>
      <c r="XR262" s="23"/>
      <c r="XS262" s="23"/>
      <c r="XT262" s="23"/>
      <c r="XU262" s="23"/>
      <c r="XV262" s="23"/>
      <c r="XW262" s="23"/>
      <c r="XX262" s="23"/>
      <c r="XY262" s="23"/>
      <c r="XZ262" s="23"/>
      <c r="YA262" s="23"/>
      <c r="YB262" s="23"/>
      <c r="YC262" s="23"/>
      <c r="YD262" s="23"/>
      <c r="YE262" s="23"/>
      <c r="YF262" s="23"/>
      <c r="YG262" s="23"/>
      <c r="YH262" s="23"/>
      <c r="YI262" s="23"/>
      <c r="YJ262" s="23"/>
      <c r="YK262" s="23"/>
      <c r="YL262" s="23"/>
      <c r="YM262" s="23"/>
      <c r="YN262" s="23"/>
      <c r="YO262" s="23"/>
      <c r="YP262" s="23"/>
      <c r="YQ262" s="23"/>
      <c r="YR262" s="23"/>
      <c r="YS262" s="23"/>
      <c r="YT262" s="23"/>
      <c r="YU262" s="23"/>
      <c r="YV262" s="23"/>
      <c r="YW262" s="23"/>
      <c r="YX262" s="23"/>
      <c r="YY262" s="23"/>
      <c r="YZ262" s="23"/>
      <c r="ZA262" s="23"/>
      <c r="ZB262" s="23"/>
      <c r="ZC262" s="23"/>
      <c r="ZD262" s="23"/>
      <c r="ZE262" s="23"/>
      <c r="ZF262" s="23"/>
      <c r="ZG262" s="23"/>
      <c r="ZH262" s="23"/>
    </row>
    <row r="263" spans="1:684" s="20" customFormat="1" ht="13.55" customHeight="1">
      <c r="A263" s="587"/>
      <c r="B263" s="260" t="s">
        <v>204</v>
      </c>
      <c r="C263" s="269">
        <v>2422218</v>
      </c>
      <c r="D263" s="481">
        <f t="shared" si="5"/>
        <v>2.6559301561738469E-2</v>
      </c>
      <c r="E263" s="252">
        <v>1258</v>
      </c>
      <c r="F263" s="502">
        <f t="shared" si="1"/>
        <v>8.1685296646603511E-2</v>
      </c>
      <c r="G263" s="80">
        <v>255</v>
      </c>
      <c r="H263" s="483">
        <f t="shared" si="2"/>
        <v>4.081632653061229E-2</v>
      </c>
      <c r="I263" s="80">
        <v>123</v>
      </c>
      <c r="J263" s="483">
        <f t="shared" si="3"/>
        <v>-0.25903614457831325</v>
      </c>
      <c r="K263" s="249">
        <v>29</v>
      </c>
      <c r="L263" s="483">
        <f t="shared" si="4"/>
        <v>1.4166666666666665</v>
      </c>
      <c r="M263" s="541">
        <v>2075</v>
      </c>
      <c r="N263" s="542">
        <f t="shared" si="0"/>
        <v>4.0609756097560972</v>
      </c>
      <c r="O263" s="80"/>
      <c r="P263" s="71"/>
      <c r="Q263" s="252"/>
      <c r="R263" s="71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  <c r="IV263" s="23"/>
      <c r="IW263" s="23"/>
      <c r="IX263" s="23"/>
      <c r="IY263" s="23"/>
      <c r="IZ263" s="23"/>
      <c r="JA263" s="23"/>
      <c r="JB263" s="23"/>
      <c r="JC263" s="23"/>
      <c r="JD263" s="23"/>
      <c r="JE263" s="23"/>
      <c r="JF263" s="23"/>
      <c r="JG263" s="23"/>
      <c r="JH263" s="23"/>
      <c r="JI263" s="23"/>
      <c r="JJ263" s="23"/>
      <c r="JK263" s="23"/>
      <c r="JL263" s="23"/>
      <c r="JM263" s="23"/>
      <c r="JN263" s="23"/>
      <c r="JO263" s="23"/>
      <c r="JP263" s="23"/>
      <c r="JQ263" s="23"/>
      <c r="JR263" s="23"/>
      <c r="JS263" s="23"/>
      <c r="JT263" s="23"/>
      <c r="JU263" s="23"/>
      <c r="JV263" s="23"/>
      <c r="JW263" s="23"/>
      <c r="JX263" s="23"/>
      <c r="JY263" s="23"/>
      <c r="JZ263" s="23"/>
      <c r="KA263" s="23"/>
      <c r="KB263" s="23"/>
      <c r="KC263" s="23"/>
      <c r="KD263" s="23"/>
      <c r="KE263" s="23"/>
      <c r="KF263" s="23"/>
      <c r="KG263" s="23"/>
      <c r="KH263" s="23"/>
      <c r="KI263" s="23"/>
      <c r="KJ263" s="23"/>
      <c r="KK263" s="23"/>
      <c r="KL263" s="23"/>
      <c r="KM263" s="23"/>
      <c r="KN263" s="23"/>
      <c r="KO263" s="23"/>
      <c r="KP263" s="23"/>
      <c r="KQ263" s="23"/>
      <c r="KR263" s="23"/>
      <c r="KS263" s="23"/>
      <c r="KT263" s="23"/>
      <c r="KU263" s="23"/>
      <c r="KV263" s="23"/>
      <c r="KW263" s="23"/>
      <c r="KX263" s="23"/>
      <c r="KY263" s="23"/>
      <c r="KZ263" s="23"/>
      <c r="LA263" s="23"/>
      <c r="LB263" s="23"/>
      <c r="LC263" s="23"/>
      <c r="LD263" s="23"/>
      <c r="LE263" s="23"/>
      <c r="LF263" s="23"/>
      <c r="LG263" s="23"/>
      <c r="LH263" s="23"/>
      <c r="LI263" s="23"/>
      <c r="LJ263" s="23"/>
      <c r="LK263" s="23"/>
      <c r="LL263" s="23"/>
      <c r="LM263" s="23"/>
      <c r="LN263" s="23"/>
      <c r="LO263" s="23"/>
      <c r="LP263" s="23"/>
      <c r="LQ263" s="23"/>
      <c r="LR263" s="23"/>
      <c r="LS263" s="23"/>
      <c r="LT263" s="23"/>
      <c r="LU263" s="23"/>
      <c r="LV263" s="23"/>
      <c r="LW263" s="23"/>
      <c r="LX263" s="23"/>
      <c r="LY263" s="23"/>
      <c r="LZ263" s="23"/>
      <c r="MA263" s="23"/>
      <c r="MB263" s="23"/>
      <c r="MC263" s="23"/>
      <c r="MD263" s="23"/>
      <c r="ME263" s="23"/>
      <c r="MF263" s="23"/>
      <c r="MG263" s="23"/>
      <c r="MH263" s="23"/>
      <c r="MI263" s="23"/>
      <c r="MJ263" s="23"/>
      <c r="MK263" s="23"/>
      <c r="ML263" s="23"/>
      <c r="MM263" s="23"/>
      <c r="MN263" s="23"/>
      <c r="MO263" s="23"/>
      <c r="MP263" s="23"/>
      <c r="MQ263" s="23"/>
      <c r="MR263" s="23"/>
      <c r="MS263" s="23"/>
      <c r="MT263" s="23"/>
      <c r="MU263" s="23"/>
      <c r="MV263" s="23"/>
      <c r="MW263" s="23"/>
      <c r="MX263" s="23"/>
      <c r="MY263" s="23"/>
      <c r="MZ263" s="23"/>
      <c r="NA263" s="23"/>
      <c r="NB263" s="23"/>
      <c r="NC263" s="23"/>
      <c r="ND263" s="23"/>
      <c r="NE263" s="23"/>
      <c r="NF263" s="23"/>
      <c r="NG263" s="23"/>
      <c r="NH263" s="23"/>
      <c r="NI263" s="23"/>
      <c r="NJ263" s="23"/>
      <c r="NK263" s="23"/>
      <c r="NL263" s="23"/>
      <c r="NM263" s="23"/>
      <c r="NN263" s="23"/>
      <c r="NO263" s="23"/>
      <c r="NP263" s="23"/>
      <c r="NQ263" s="23"/>
      <c r="NR263" s="23"/>
      <c r="NS263" s="23"/>
      <c r="NT263" s="23"/>
      <c r="NU263" s="23"/>
      <c r="NV263" s="23"/>
      <c r="NW263" s="23"/>
      <c r="NX263" s="23"/>
      <c r="NY263" s="23"/>
      <c r="NZ263" s="23"/>
      <c r="OA263" s="23"/>
      <c r="OB263" s="23"/>
      <c r="OC263" s="23"/>
      <c r="OD263" s="23"/>
      <c r="OE263" s="23"/>
      <c r="OF263" s="23"/>
      <c r="OG263" s="23"/>
      <c r="OH263" s="23"/>
      <c r="OI263" s="23"/>
      <c r="OJ263" s="23"/>
      <c r="OK263" s="23"/>
      <c r="OL263" s="23"/>
      <c r="OM263" s="23"/>
      <c r="ON263" s="23"/>
      <c r="OO263" s="23"/>
      <c r="OP263" s="23"/>
      <c r="OQ263" s="23"/>
      <c r="OR263" s="23"/>
      <c r="OS263" s="23"/>
      <c r="OT263" s="23"/>
      <c r="OU263" s="23"/>
      <c r="OV263" s="23"/>
      <c r="OW263" s="23"/>
      <c r="OX263" s="23"/>
      <c r="OY263" s="23"/>
      <c r="OZ263" s="23"/>
      <c r="PA263" s="23"/>
      <c r="PB263" s="23"/>
      <c r="PC263" s="23"/>
      <c r="PD263" s="23"/>
      <c r="PE263" s="23"/>
      <c r="PF263" s="23"/>
      <c r="PG263" s="23"/>
      <c r="PH263" s="23"/>
      <c r="PI263" s="23"/>
      <c r="PJ263" s="23"/>
      <c r="PK263" s="23"/>
      <c r="PL263" s="23"/>
      <c r="PM263" s="23"/>
      <c r="PN263" s="23"/>
      <c r="PO263" s="23"/>
      <c r="PP263" s="23"/>
      <c r="PQ263" s="23"/>
      <c r="PR263" s="23"/>
      <c r="PS263" s="23"/>
      <c r="PT263" s="23"/>
      <c r="PU263" s="23"/>
      <c r="PV263" s="23"/>
      <c r="PW263" s="23"/>
      <c r="PX263" s="23"/>
      <c r="PY263" s="23"/>
      <c r="PZ263" s="23"/>
      <c r="QA263" s="23"/>
      <c r="QB263" s="23"/>
      <c r="QC263" s="23"/>
      <c r="QD263" s="23"/>
      <c r="QE263" s="23"/>
      <c r="QF263" s="23"/>
      <c r="QG263" s="23"/>
      <c r="QH263" s="23"/>
      <c r="QI263" s="23"/>
      <c r="QJ263" s="23"/>
      <c r="QK263" s="23"/>
      <c r="QL263" s="23"/>
      <c r="QM263" s="23"/>
      <c r="QN263" s="23"/>
      <c r="QO263" s="23"/>
      <c r="QP263" s="23"/>
      <c r="QQ263" s="23"/>
      <c r="QR263" s="23"/>
      <c r="QS263" s="23"/>
      <c r="QT263" s="23"/>
      <c r="QU263" s="23"/>
      <c r="QV263" s="23"/>
      <c r="QW263" s="23"/>
      <c r="QX263" s="23"/>
      <c r="QY263" s="23"/>
      <c r="QZ263" s="23"/>
      <c r="RA263" s="23"/>
      <c r="RB263" s="23"/>
      <c r="RC263" s="23"/>
      <c r="RD263" s="23"/>
      <c r="RE263" s="23"/>
      <c r="RF263" s="23"/>
      <c r="RG263" s="23"/>
      <c r="RH263" s="23"/>
      <c r="RI263" s="23"/>
      <c r="RJ263" s="23"/>
      <c r="RK263" s="23"/>
      <c r="RL263" s="23"/>
      <c r="RM263" s="23"/>
      <c r="RN263" s="23"/>
      <c r="RO263" s="23"/>
      <c r="RP263" s="23"/>
      <c r="RQ263" s="23"/>
      <c r="RR263" s="23"/>
      <c r="RS263" s="23"/>
      <c r="RT263" s="23"/>
      <c r="RU263" s="23"/>
      <c r="RV263" s="23"/>
      <c r="RW263" s="23"/>
      <c r="RX263" s="23"/>
      <c r="RY263" s="23"/>
      <c r="RZ263" s="23"/>
      <c r="SA263" s="23"/>
      <c r="SB263" s="23"/>
      <c r="SC263" s="23"/>
      <c r="SD263" s="23"/>
      <c r="SE263" s="23"/>
      <c r="SF263" s="23"/>
      <c r="SG263" s="23"/>
      <c r="SH263" s="23"/>
      <c r="SI263" s="23"/>
      <c r="SJ263" s="23"/>
      <c r="SK263" s="23"/>
      <c r="SL263" s="23"/>
      <c r="SM263" s="23"/>
      <c r="SN263" s="23"/>
      <c r="SO263" s="23"/>
      <c r="SP263" s="23"/>
      <c r="SQ263" s="23"/>
      <c r="SR263" s="23"/>
      <c r="SS263" s="23"/>
      <c r="ST263" s="23"/>
      <c r="SU263" s="23"/>
      <c r="SV263" s="23"/>
      <c r="SW263" s="23"/>
      <c r="SX263" s="23"/>
      <c r="SY263" s="23"/>
      <c r="SZ263" s="23"/>
      <c r="TA263" s="23"/>
      <c r="TB263" s="23"/>
      <c r="TC263" s="23"/>
      <c r="TD263" s="23"/>
      <c r="TE263" s="23"/>
      <c r="TF263" s="23"/>
      <c r="TG263" s="23"/>
      <c r="TH263" s="23"/>
      <c r="TI263" s="23"/>
      <c r="TJ263" s="23"/>
      <c r="TK263" s="23"/>
      <c r="TL263" s="23"/>
      <c r="TM263" s="23"/>
      <c r="TN263" s="23"/>
      <c r="TO263" s="23"/>
      <c r="TP263" s="23"/>
      <c r="TQ263" s="23"/>
      <c r="TR263" s="23"/>
      <c r="TS263" s="23"/>
      <c r="TT263" s="23"/>
      <c r="TU263" s="23"/>
      <c r="TV263" s="23"/>
      <c r="TW263" s="23"/>
      <c r="TX263" s="23"/>
      <c r="TY263" s="23"/>
      <c r="TZ263" s="23"/>
      <c r="UA263" s="23"/>
      <c r="UB263" s="23"/>
      <c r="UC263" s="23"/>
      <c r="UD263" s="23"/>
      <c r="UE263" s="23"/>
      <c r="UF263" s="23"/>
      <c r="UG263" s="23"/>
      <c r="UH263" s="23"/>
      <c r="UI263" s="23"/>
      <c r="UJ263" s="23"/>
      <c r="UK263" s="23"/>
      <c r="UL263" s="23"/>
      <c r="UM263" s="23"/>
      <c r="UN263" s="23"/>
      <c r="UO263" s="23"/>
      <c r="UP263" s="23"/>
      <c r="UQ263" s="23"/>
      <c r="UR263" s="23"/>
      <c r="US263" s="23"/>
      <c r="UT263" s="23"/>
      <c r="UU263" s="23"/>
      <c r="UV263" s="23"/>
      <c r="UW263" s="23"/>
      <c r="UX263" s="23"/>
      <c r="UY263" s="23"/>
      <c r="UZ263" s="23"/>
      <c r="VA263" s="23"/>
      <c r="VB263" s="23"/>
      <c r="VC263" s="23"/>
      <c r="VD263" s="23"/>
      <c r="VE263" s="23"/>
      <c r="VF263" s="23"/>
      <c r="VG263" s="23"/>
      <c r="VH263" s="23"/>
      <c r="VI263" s="23"/>
      <c r="VJ263" s="23"/>
      <c r="VK263" s="23"/>
      <c r="VL263" s="23"/>
      <c r="VM263" s="23"/>
      <c r="VN263" s="23"/>
      <c r="VO263" s="23"/>
      <c r="VP263" s="23"/>
      <c r="VQ263" s="23"/>
      <c r="VR263" s="23"/>
      <c r="VS263" s="23"/>
      <c r="VT263" s="23"/>
      <c r="VU263" s="23"/>
      <c r="VV263" s="23"/>
      <c r="VW263" s="23"/>
      <c r="VX263" s="23"/>
      <c r="VY263" s="23"/>
      <c r="VZ263" s="23"/>
      <c r="WA263" s="23"/>
      <c r="WB263" s="23"/>
      <c r="WC263" s="23"/>
      <c r="WD263" s="23"/>
      <c r="WE263" s="23"/>
      <c r="WF263" s="23"/>
      <c r="WG263" s="23"/>
      <c r="WH263" s="23"/>
      <c r="WI263" s="23"/>
      <c r="WJ263" s="23"/>
      <c r="WK263" s="23"/>
      <c r="WL263" s="23"/>
      <c r="WM263" s="23"/>
      <c r="WN263" s="23"/>
      <c r="WO263" s="23"/>
      <c r="WP263" s="23"/>
      <c r="WQ263" s="23"/>
      <c r="WR263" s="23"/>
      <c r="WS263" s="23"/>
      <c r="WT263" s="23"/>
      <c r="WU263" s="23"/>
      <c r="WV263" s="23"/>
      <c r="WW263" s="23"/>
      <c r="WX263" s="23"/>
      <c r="WY263" s="23"/>
      <c r="WZ263" s="23"/>
      <c r="XA263" s="23"/>
      <c r="XB263" s="23"/>
      <c r="XC263" s="23"/>
      <c r="XD263" s="23"/>
      <c r="XE263" s="23"/>
      <c r="XF263" s="23"/>
      <c r="XG263" s="23"/>
      <c r="XH263" s="23"/>
      <c r="XI263" s="23"/>
      <c r="XJ263" s="23"/>
      <c r="XK263" s="23"/>
      <c r="XL263" s="23"/>
      <c r="XM263" s="23"/>
      <c r="XN263" s="23"/>
      <c r="XO263" s="23"/>
      <c r="XP263" s="23"/>
      <c r="XQ263" s="23"/>
      <c r="XR263" s="23"/>
      <c r="XS263" s="23"/>
      <c r="XT263" s="23"/>
      <c r="XU263" s="23"/>
      <c r="XV263" s="23"/>
      <c r="XW263" s="23"/>
      <c r="XX263" s="23"/>
      <c r="XY263" s="23"/>
      <c r="XZ263" s="23"/>
      <c r="YA263" s="23"/>
      <c r="YB263" s="23"/>
      <c r="YC263" s="23"/>
      <c r="YD263" s="23"/>
      <c r="YE263" s="23"/>
      <c r="YF263" s="23"/>
      <c r="YG263" s="23"/>
      <c r="YH263" s="23"/>
      <c r="YI263" s="23"/>
      <c r="YJ263" s="23"/>
      <c r="YK263" s="23"/>
      <c r="YL263" s="23"/>
      <c r="YM263" s="23"/>
      <c r="YN263" s="23"/>
      <c r="YO263" s="23"/>
      <c r="YP263" s="23"/>
      <c r="YQ263" s="23"/>
      <c r="YR263" s="23"/>
      <c r="YS263" s="23"/>
      <c r="YT263" s="23"/>
      <c r="YU263" s="23"/>
      <c r="YV263" s="23"/>
      <c r="YW263" s="23"/>
      <c r="YX263" s="23"/>
      <c r="YY263" s="23"/>
      <c r="YZ263" s="23"/>
      <c r="ZA263" s="23"/>
      <c r="ZB263" s="23"/>
      <c r="ZC263" s="23"/>
      <c r="ZD263" s="23"/>
      <c r="ZE263" s="23"/>
      <c r="ZF263" s="23"/>
      <c r="ZG263" s="23"/>
      <c r="ZH263" s="23"/>
    </row>
    <row r="264" spans="1:684" s="20" customFormat="1" ht="13.55" customHeight="1">
      <c r="A264" s="587"/>
      <c r="B264" s="260" t="s">
        <v>205</v>
      </c>
      <c r="C264" s="269">
        <v>2235874</v>
      </c>
      <c r="D264" s="506">
        <f t="shared" si="5"/>
        <v>-3.2839459605362387E-2</v>
      </c>
      <c r="E264" s="252">
        <v>1073</v>
      </c>
      <c r="F264" s="502">
        <f t="shared" si="1"/>
        <v>0.42876165113182418</v>
      </c>
      <c r="G264" s="80">
        <v>573</v>
      </c>
      <c r="H264" s="499">
        <f t="shared" si="2"/>
        <v>0.41133004926108385</v>
      </c>
      <c r="I264" s="80">
        <v>92</v>
      </c>
      <c r="J264" s="499">
        <f t="shared" si="3"/>
        <v>-0.27559055118110232</v>
      </c>
      <c r="K264" s="249">
        <v>85</v>
      </c>
      <c r="L264" s="499">
        <f t="shared" si="4"/>
        <v>0.16438356164383561</v>
      </c>
      <c r="M264" s="541">
        <v>2571</v>
      </c>
      <c r="N264" s="542">
        <f t="shared" si="0"/>
        <v>1.560756972111554</v>
      </c>
      <c r="O264" s="80"/>
      <c r="P264" s="71"/>
      <c r="Q264" s="252"/>
      <c r="R264" s="71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  <c r="HS264" s="23"/>
      <c r="HT264" s="23"/>
      <c r="HU264" s="23"/>
      <c r="HV264" s="23"/>
      <c r="HW264" s="23"/>
      <c r="HX264" s="23"/>
      <c r="HY264" s="23"/>
      <c r="HZ264" s="23"/>
      <c r="IA264" s="23"/>
      <c r="IB264" s="23"/>
      <c r="IC264" s="23"/>
      <c r="ID264" s="23"/>
      <c r="IE264" s="23"/>
      <c r="IF264" s="23"/>
      <c r="IG264" s="23"/>
      <c r="IH264" s="23"/>
      <c r="II264" s="23"/>
      <c r="IJ264" s="23"/>
      <c r="IK264" s="23"/>
      <c r="IL264" s="23"/>
      <c r="IM264" s="23"/>
      <c r="IN264" s="23"/>
      <c r="IO264" s="23"/>
      <c r="IP264" s="23"/>
      <c r="IQ264" s="23"/>
      <c r="IR264" s="23"/>
      <c r="IS264" s="23"/>
      <c r="IT264" s="23"/>
      <c r="IU264" s="23"/>
      <c r="IV264" s="23"/>
      <c r="IW264" s="23"/>
      <c r="IX264" s="23"/>
      <c r="IY264" s="23"/>
      <c r="IZ264" s="23"/>
      <c r="JA264" s="23"/>
      <c r="JB264" s="23"/>
      <c r="JC264" s="23"/>
      <c r="JD264" s="23"/>
      <c r="JE264" s="23"/>
      <c r="JF264" s="23"/>
      <c r="JG264" s="23"/>
      <c r="JH264" s="23"/>
      <c r="JI264" s="23"/>
      <c r="JJ264" s="23"/>
      <c r="JK264" s="23"/>
      <c r="JL264" s="23"/>
      <c r="JM264" s="23"/>
      <c r="JN264" s="23"/>
      <c r="JO264" s="23"/>
      <c r="JP264" s="23"/>
      <c r="JQ264" s="23"/>
      <c r="JR264" s="23"/>
      <c r="JS264" s="23"/>
      <c r="JT264" s="23"/>
      <c r="JU264" s="23"/>
      <c r="JV264" s="23"/>
      <c r="JW264" s="23"/>
      <c r="JX264" s="23"/>
      <c r="JY264" s="23"/>
      <c r="JZ264" s="23"/>
      <c r="KA264" s="23"/>
      <c r="KB264" s="23"/>
      <c r="KC264" s="23"/>
      <c r="KD264" s="23"/>
      <c r="KE264" s="23"/>
      <c r="KF264" s="23"/>
      <c r="KG264" s="23"/>
      <c r="KH264" s="23"/>
      <c r="KI264" s="23"/>
      <c r="KJ264" s="23"/>
      <c r="KK264" s="23"/>
      <c r="KL264" s="23"/>
      <c r="KM264" s="23"/>
      <c r="KN264" s="23"/>
      <c r="KO264" s="23"/>
      <c r="KP264" s="23"/>
      <c r="KQ264" s="23"/>
      <c r="KR264" s="23"/>
      <c r="KS264" s="23"/>
      <c r="KT264" s="23"/>
      <c r="KU264" s="23"/>
      <c r="KV264" s="23"/>
      <c r="KW264" s="23"/>
      <c r="KX264" s="23"/>
      <c r="KY264" s="23"/>
      <c r="KZ264" s="23"/>
      <c r="LA264" s="23"/>
      <c r="LB264" s="23"/>
      <c r="LC264" s="23"/>
      <c r="LD264" s="23"/>
      <c r="LE264" s="23"/>
      <c r="LF264" s="23"/>
      <c r="LG264" s="23"/>
      <c r="LH264" s="23"/>
      <c r="LI264" s="23"/>
      <c r="LJ264" s="23"/>
      <c r="LK264" s="23"/>
      <c r="LL264" s="23"/>
      <c r="LM264" s="23"/>
      <c r="LN264" s="23"/>
      <c r="LO264" s="23"/>
      <c r="LP264" s="23"/>
      <c r="LQ264" s="23"/>
      <c r="LR264" s="23"/>
      <c r="LS264" s="23"/>
      <c r="LT264" s="23"/>
      <c r="LU264" s="23"/>
      <c r="LV264" s="23"/>
      <c r="LW264" s="23"/>
      <c r="LX264" s="23"/>
      <c r="LY264" s="23"/>
      <c r="LZ264" s="23"/>
      <c r="MA264" s="23"/>
      <c r="MB264" s="23"/>
      <c r="MC264" s="23"/>
      <c r="MD264" s="23"/>
      <c r="ME264" s="23"/>
      <c r="MF264" s="23"/>
      <c r="MG264" s="23"/>
      <c r="MH264" s="23"/>
      <c r="MI264" s="23"/>
      <c r="MJ264" s="23"/>
      <c r="MK264" s="23"/>
      <c r="ML264" s="23"/>
      <c r="MM264" s="23"/>
      <c r="MN264" s="23"/>
      <c r="MO264" s="23"/>
      <c r="MP264" s="23"/>
      <c r="MQ264" s="23"/>
      <c r="MR264" s="23"/>
      <c r="MS264" s="23"/>
      <c r="MT264" s="23"/>
      <c r="MU264" s="23"/>
      <c r="MV264" s="23"/>
      <c r="MW264" s="23"/>
      <c r="MX264" s="23"/>
      <c r="MY264" s="23"/>
      <c r="MZ264" s="23"/>
      <c r="NA264" s="23"/>
      <c r="NB264" s="23"/>
      <c r="NC264" s="23"/>
      <c r="ND264" s="23"/>
      <c r="NE264" s="23"/>
      <c r="NF264" s="23"/>
      <c r="NG264" s="23"/>
      <c r="NH264" s="23"/>
      <c r="NI264" s="23"/>
      <c r="NJ264" s="23"/>
      <c r="NK264" s="23"/>
      <c r="NL264" s="23"/>
      <c r="NM264" s="23"/>
      <c r="NN264" s="23"/>
      <c r="NO264" s="23"/>
      <c r="NP264" s="23"/>
      <c r="NQ264" s="23"/>
      <c r="NR264" s="23"/>
      <c r="NS264" s="23"/>
      <c r="NT264" s="23"/>
      <c r="NU264" s="23"/>
      <c r="NV264" s="23"/>
      <c r="NW264" s="23"/>
      <c r="NX264" s="23"/>
      <c r="NY264" s="23"/>
      <c r="NZ264" s="23"/>
      <c r="OA264" s="23"/>
      <c r="OB264" s="23"/>
      <c r="OC264" s="23"/>
      <c r="OD264" s="23"/>
      <c r="OE264" s="23"/>
      <c r="OF264" s="23"/>
      <c r="OG264" s="23"/>
      <c r="OH264" s="23"/>
      <c r="OI264" s="23"/>
      <c r="OJ264" s="23"/>
      <c r="OK264" s="23"/>
      <c r="OL264" s="23"/>
      <c r="OM264" s="23"/>
      <c r="ON264" s="23"/>
      <c r="OO264" s="23"/>
      <c r="OP264" s="23"/>
      <c r="OQ264" s="23"/>
      <c r="OR264" s="23"/>
      <c r="OS264" s="23"/>
      <c r="OT264" s="23"/>
      <c r="OU264" s="23"/>
      <c r="OV264" s="23"/>
      <c r="OW264" s="23"/>
      <c r="OX264" s="23"/>
      <c r="OY264" s="23"/>
      <c r="OZ264" s="23"/>
      <c r="PA264" s="23"/>
      <c r="PB264" s="23"/>
      <c r="PC264" s="23"/>
      <c r="PD264" s="23"/>
      <c r="PE264" s="23"/>
      <c r="PF264" s="23"/>
      <c r="PG264" s="23"/>
      <c r="PH264" s="23"/>
      <c r="PI264" s="23"/>
      <c r="PJ264" s="23"/>
      <c r="PK264" s="23"/>
      <c r="PL264" s="23"/>
      <c r="PM264" s="23"/>
      <c r="PN264" s="23"/>
      <c r="PO264" s="23"/>
      <c r="PP264" s="23"/>
      <c r="PQ264" s="23"/>
      <c r="PR264" s="23"/>
      <c r="PS264" s="23"/>
      <c r="PT264" s="23"/>
      <c r="PU264" s="23"/>
      <c r="PV264" s="23"/>
      <c r="PW264" s="23"/>
      <c r="PX264" s="23"/>
      <c r="PY264" s="23"/>
      <c r="PZ264" s="23"/>
      <c r="QA264" s="23"/>
      <c r="QB264" s="23"/>
      <c r="QC264" s="23"/>
      <c r="QD264" s="23"/>
      <c r="QE264" s="23"/>
      <c r="QF264" s="23"/>
      <c r="QG264" s="23"/>
      <c r="QH264" s="23"/>
      <c r="QI264" s="23"/>
      <c r="QJ264" s="23"/>
      <c r="QK264" s="23"/>
      <c r="QL264" s="23"/>
      <c r="QM264" s="23"/>
      <c r="QN264" s="23"/>
      <c r="QO264" s="23"/>
      <c r="QP264" s="23"/>
      <c r="QQ264" s="23"/>
      <c r="QR264" s="23"/>
      <c r="QS264" s="23"/>
      <c r="QT264" s="23"/>
      <c r="QU264" s="23"/>
      <c r="QV264" s="23"/>
      <c r="QW264" s="23"/>
      <c r="QX264" s="23"/>
      <c r="QY264" s="23"/>
      <c r="QZ264" s="23"/>
      <c r="RA264" s="23"/>
      <c r="RB264" s="23"/>
      <c r="RC264" s="23"/>
      <c r="RD264" s="23"/>
      <c r="RE264" s="23"/>
      <c r="RF264" s="23"/>
      <c r="RG264" s="23"/>
      <c r="RH264" s="23"/>
      <c r="RI264" s="23"/>
      <c r="RJ264" s="23"/>
      <c r="RK264" s="23"/>
      <c r="RL264" s="23"/>
      <c r="RM264" s="23"/>
      <c r="RN264" s="23"/>
      <c r="RO264" s="23"/>
      <c r="RP264" s="23"/>
      <c r="RQ264" s="23"/>
      <c r="RR264" s="23"/>
      <c r="RS264" s="23"/>
      <c r="RT264" s="23"/>
      <c r="RU264" s="23"/>
      <c r="RV264" s="23"/>
      <c r="RW264" s="23"/>
      <c r="RX264" s="23"/>
      <c r="RY264" s="23"/>
      <c r="RZ264" s="23"/>
      <c r="SA264" s="23"/>
      <c r="SB264" s="23"/>
      <c r="SC264" s="23"/>
      <c r="SD264" s="23"/>
      <c r="SE264" s="23"/>
      <c r="SF264" s="23"/>
      <c r="SG264" s="23"/>
      <c r="SH264" s="23"/>
      <c r="SI264" s="23"/>
      <c r="SJ264" s="23"/>
      <c r="SK264" s="23"/>
      <c r="SL264" s="23"/>
      <c r="SM264" s="23"/>
      <c r="SN264" s="23"/>
      <c r="SO264" s="23"/>
      <c r="SP264" s="23"/>
      <c r="SQ264" s="23"/>
      <c r="SR264" s="23"/>
      <c r="SS264" s="23"/>
      <c r="ST264" s="23"/>
      <c r="SU264" s="23"/>
      <c r="SV264" s="23"/>
      <c r="SW264" s="23"/>
      <c r="SX264" s="23"/>
      <c r="SY264" s="23"/>
      <c r="SZ264" s="23"/>
      <c r="TA264" s="23"/>
      <c r="TB264" s="23"/>
      <c r="TC264" s="23"/>
      <c r="TD264" s="23"/>
      <c r="TE264" s="23"/>
      <c r="TF264" s="23"/>
      <c r="TG264" s="23"/>
      <c r="TH264" s="23"/>
      <c r="TI264" s="23"/>
      <c r="TJ264" s="23"/>
      <c r="TK264" s="23"/>
      <c r="TL264" s="23"/>
      <c r="TM264" s="23"/>
      <c r="TN264" s="23"/>
      <c r="TO264" s="23"/>
      <c r="TP264" s="23"/>
      <c r="TQ264" s="23"/>
      <c r="TR264" s="23"/>
      <c r="TS264" s="23"/>
      <c r="TT264" s="23"/>
      <c r="TU264" s="23"/>
      <c r="TV264" s="23"/>
      <c r="TW264" s="23"/>
      <c r="TX264" s="23"/>
      <c r="TY264" s="23"/>
      <c r="TZ264" s="23"/>
      <c r="UA264" s="23"/>
      <c r="UB264" s="23"/>
      <c r="UC264" s="23"/>
      <c r="UD264" s="23"/>
      <c r="UE264" s="23"/>
      <c r="UF264" s="23"/>
      <c r="UG264" s="23"/>
      <c r="UH264" s="23"/>
      <c r="UI264" s="23"/>
      <c r="UJ264" s="23"/>
      <c r="UK264" s="23"/>
      <c r="UL264" s="23"/>
      <c r="UM264" s="23"/>
      <c r="UN264" s="23"/>
      <c r="UO264" s="23"/>
      <c r="UP264" s="23"/>
      <c r="UQ264" s="23"/>
      <c r="UR264" s="23"/>
      <c r="US264" s="23"/>
      <c r="UT264" s="23"/>
      <c r="UU264" s="23"/>
      <c r="UV264" s="23"/>
      <c r="UW264" s="23"/>
      <c r="UX264" s="23"/>
      <c r="UY264" s="23"/>
      <c r="UZ264" s="23"/>
      <c r="VA264" s="23"/>
      <c r="VB264" s="23"/>
      <c r="VC264" s="23"/>
      <c r="VD264" s="23"/>
      <c r="VE264" s="23"/>
      <c r="VF264" s="23"/>
      <c r="VG264" s="23"/>
      <c r="VH264" s="23"/>
      <c r="VI264" s="23"/>
      <c r="VJ264" s="23"/>
      <c r="VK264" s="23"/>
      <c r="VL264" s="23"/>
      <c r="VM264" s="23"/>
      <c r="VN264" s="23"/>
      <c r="VO264" s="23"/>
      <c r="VP264" s="23"/>
      <c r="VQ264" s="23"/>
      <c r="VR264" s="23"/>
      <c r="VS264" s="23"/>
      <c r="VT264" s="23"/>
      <c r="VU264" s="23"/>
      <c r="VV264" s="23"/>
      <c r="VW264" s="23"/>
      <c r="VX264" s="23"/>
      <c r="VY264" s="23"/>
      <c r="VZ264" s="23"/>
      <c r="WA264" s="23"/>
      <c r="WB264" s="23"/>
      <c r="WC264" s="23"/>
      <c r="WD264" s="23"/>
      <c r="WE264" s="23"/>
      <c r="WF264" s="23"/>
      <c r="WG264" s="23"/>
      <c r="WH264" s="23"/>
      <c r="WI264" s="23"/>
      <c r="WJ264" s="23"/>
      <c r="WK264" s="23"/>
      <c r="WL264" s="23"/>
      <c r="WM264" s="23"/>
      <c r="WN264" s="23"/>
      <c r="WO264" s="23"/>
      <c r="WP264" s="23"/>
      <c r="WQ264" s="23"/>
      <c r="WR264" s="23"/>
      <c r="WS264" s="23"/>
      <c r="WT264" s="23"/>
      <c r="WU264" s="23"/>
      <c r="WV264" s="23"/>
      <c r="WW264" s="23"/>
      <c r="WX264" s="23"/>
      <c r="WY264" s="23"/>
      <c r="WZ264" s="23"/>
      <c r="XA264" s="23"/>
      <c r="XB264" s="23"/>
      <c r="XC264" s="23"/>
      <c r="XD264" s="23"/>
      <c r="XE264" s="23"/>
      <c r="XF264" s="23"/>
      <c r="XG264" s="23"/>
      <c r="XH264" s="23"/>
      <c r="XI264" s="23"/>
      <c r="XJ264" s="23"/>
      <c r="XK264" s="23"/>
      <c r="XL264" s="23"/>
      <c r="XM264" s="23"/>
      <c r="XN264" s="23"/>
      <c r="XO264" s="23"/>
      <c r="XP264" s="23"/>
      <c r="XQ264" s="23"/>
      <c r="XR264" s="23"/>
      <c r="XS264" s="23"/>
      <c r="XT264" s="23"/>
      <c r="XU264" s="23"/>
      <c r="XV264" s="23"/>
      <c r="XW264" s="23"/>
      <c r="XX264" s="23"/>
      <c r="XY264" s="23"/>
      <c r="XZ264" s="23"/>
      <c r="YA264" s="23"/>
      <c r="YB264" s="23"/>
      <c r="YC264" s="23"/>
      <c r="YD264" s="23"/>
      <c r="YE264" s="23"/>
      <c r="YF264" s="23"/>
      <c r="YG264" s="23"/>
      <c r="YH264" s="23"/>
      <c r="YI264" s="23"/>
      <c r="YJ264" s="23"/>
      <c r="YK264" s="23"/>
      <c r="YL264" s="23"/>
      <c r="YM264" s="23"/>
      <c r="YN264" s="23"/>
      <c r="YO264" s="23"/>
      <c r="YP264" s="23"/>
      <c r="YQ264" s="23"/>
      <c r="YR264" s="23"/>
      <c r="YS264" s="23"/>
      <c r="YT264" s="23"/>
      <c r="YU264" s="23"/>
      <c r="YV264" s="23"/>
      <c r="YW264" s="23"/>
      <c r="YX264" s="23"/>
      <c r="YY264" s="23"/>
      <c r="YZ264" s="23"/>
      <c r="ZA264" s="23"/>
      <c r="ZB264" s="23"/>
      <c r="ZC264" s="23"/>
      <c r="ZD264" s="23"/>
      <c r="ZE264" s="23"/>
      <c r="ZF264" s="23"/>
      <c r="ZG264" s="23"/>
      <c r="ZH264" s="23"/>
    </row>
    <row r="265" spans="1:684" s="20" customFormat="1" ht="13.55" customHeight="1">
      <c r="A265" s="587"/>
      <c r="B265" s="260" t="s">
        <v>21</v>
      </c>
      <c r="C265" s="269">
        <v>2678376</v>
      </c>
      <c r="D265" s="506">
        <f t="shared" si="5"/>
        <v>0.12420418524687049</v>
      </c>
      <c r="E265" s="252">
        <v>1185</v>
      </c>
      <c r="F265" s="523">
        <f t="shared" si="1"/>
        <v>0.40402843601895744</v>
      </c>
      <c r="G265" s="80">
        <v>480</v>
      </c>
      <c r="H265" s="506">
        <f t="shared" si="2"/>
        <v>-1.8404907975460127E-2</v>
      </c>
      <c r="I265" s="80">
        <v>143</v>
      </c>
      <c r="J265" s="515">
        <f t="shared" si="3"/>
        <v>-0.11728395061728392</v>
      </c>
      <c r="K265" s="249">
        <v>46</v>
      </c>
      <c r="L265" s="506">
        <f t="shared" si="4"/>
        <v>0.39393939393939403</v>
      </c>
      <c r="M265" s="541">
        <v>1759</v>
      </c>
      <c r="N265" s="542">
        <f t="shared" si="0"/>
        <v>0.37529319781078962</v>
      </c>
      <c r="O265" s="80"/>
      <c r="P265" s="71"/>
      <c r="Q265" s="252"/>
      <c r="R265" s="71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  <c r="GH265" s="23"/>
      <c r="GI265" s="23"/>
      <c r="GJ265" s="23"/>
      <c r="GK265" s="23"/>
      <c r="GL265" s="23"/>
      <c r="GM265" s="23"/>
      <c r="GN265" s="23"/>
      <c r="GO265" s="23"/>
      <c r="GP265" s="23"/>
      <c r="GQ265" s="23"/>
      <c r="GR265" s="23"/>
      <c r="GS265" s="23"/>
      <c r="GT265" s="23"/>
      <c r="GU265" s="23"/>
      <c r="GV265" s="23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  <c r="HS265" s="23"/>
      <c r="HT265" s="23"/>
      <c r="HU265" s="23"/>
      <c r="HV265" s="23"/>
      <c r="HW265" s="23"/>
      <c r="HX265" s="23"/>
      <c r="HY265" s="23"/>
      <c r="HZ265" s="23"/>
      <c r="IA265" s="23"/>
      <c r="IB265" s="23"/>
      <c r="IC265" s="23"/>
      <c r="ID265" s="23"/>
      <c r="IE265" s="23"/>
      <c r="IF265" s="23"/>
      <c r="IG265" s="23"/>
      <c r="IH265" s="23"/>
      <c r="II265" s="23"/>
      <c r="IJ265" s="23"/>
      <c r="IK265" s="23"/>
      <c r="IL265" s="23"/>
      <c r="IM265" s="23"/>
      <c r="IN265" s="23"/>
      <c r="IO265" s="23"/>
      <c r="IP265" s="23"/>
      <c r="IQ265" s="23"/>
      <c r="IR265" s="23"/>
      <c r="IS265" s="23"/>
      <c r="IT265" s="23"/>
      <c r="IU265" s="23"/>
      <c r="IV265" s="23"/>
      <c r="IW265" s="23"/>
      <c r="IX265" s="23"/>
      <c r="IY265" s="23"/>
      <c r="IZ265" s="23"/>
      <c r="JA265" s="23"/>
      <c r="JB265" s="23"/>
      <c r="JC265" s="23"/>
      <c r="JD265" s="23"/>
      <c r="JE265" s="23"/>
      <c r="JF265" s="23"/>
      <c r="JG265" s="23"/>
      <c r="JH265" s="23"/>
      <c r="JI265" s="23"/>
      <c r="JJ265" s="23"/>
      <c r="JK265" s="23"/>
      <c r="JL265" s="23"/>
      <c r="JM265" s="23"/>
      <c r="JN265" s="23"/>
      <c r="JO265" s="23"/>
      <c r="JP265" s="23"/>
      <c r="JQ265" s="23"/>
      <c r="JR265" s="23"/>
      <c r="JS265" s="23"/>
      <c r="JT265" s="23"/>
      <c r="JU265" s="23"/>
      <c r="JV265" s="23"/>
      <c r="JW265" s="23"/>
      <c r="JX265" s="23"/>
      <c r="JY265" s="23"/>
      <c r="JZ265" s="23"/>
      <c r="KA265" s="23"/>
      <c r="KB265" s="23"/>
      <c r="KC265" s="23"/>
      <c r="KD265" s="23"/>
      <c r="KE265" s="23"/>
      <c r="KF265" s="23"/>
      <c r="KG265" s="23"/>
      <c r="KH265" s="23"/>
      <c r="KI265" s="23"/>
      <c r="KJ265" s="23"/>
      <c r="KK265" s="23"/>
      <c r="KL265" s="23"/>
      <c r="KM265" s="23"/>
      <c r="KN265" s="23"/>
      <c r="KO265" s="23"/>
      <c r="KP265" s="23"/>
      <c r="KQ265" s="23"/>
      <c r="KR265" s="23"/>
      <c r="KS265" s="23"/>
      <c r="KT265" s="23"/>
      <c r="KU265" s="23"/>
      <c r="KV265" s="23"/>
      <c r="KW265" s="23"/>
      <c r="KX265" s="23"/>
      <c r="KY265" s="23"/>
      <c r="KZ265" s="23"/>
      <c r="LA265" s="23"/>
      <c r="LB265" s="23"/>
      <c r="LC265" s="23"/>
      <c r="LD265" s="23"/>
      <c r="LE265" s="23"/>
      <c r="LF265" s="23"/>
      <c r="LG265" s="23"/>
      <c r="LH265" s="23"/>
      <c r="LI265" s="23"/>
      <c r="LJ265" s="23"/>
      <c r="LK265" s="23"/>
      <c r="LL265" s="23"/>
      <c r="LM265" s="23"/>
      <c r="LN265" s="23"/>
      <c r="LO265" s="23"/>
      <c r="LP265" s="23"/>
      <c r="LQ265" s="23"/>
      <c r="LR265" s="23"/>
      <c r="LS265" s="23"/>
      <c r="LT265" s="23"/>
      <c r="LU265" s="23"/>
      <c r="LV265" s="23"/>
      <c r="LW265" s="23"/>
      <c r="LX265" s="23"/>
      <c r="LY265" s="23"/>
      <c r="LZ265" s="23"/>
      <c r="MA265" s="23"/>
      <c r="MB265" s="23"/>
      <c r="MC265" s="23"/>
      <c r="MD265" s="23"/>
      <c r="ME265" s="23"/>
      <c r="MF265" s="23"/>
      <c r="MG265" s="23"/>
      <c r="MH265" s="23"/>
      <c r="MI265" s="23"/>
      <c r="MJ265" s="23"/>
      <c r="MK265" s="23"/>
      <c r="ML265" s="23"/>
      <c r="MM265" s="23"/>
      <c r="MN265" s="23"/>
      <c r="MO265" s="23"/>
      <c r="MP265" s="23"/>
      <c r="MQ265" s="23"/>
      <c r="MR265" s="23"/>
      <c r="MS265" s="23"/>
      <c r="MT265" s="23"/>
      <c r="MU265" s="23"/>
      <c r="MV265" s="23"/>
      <c r="MW265" s="23"/>
      <c r="MX265" s="23"/>
      <c r="MY265" s="23"/>
      <c r="MZ265" s="23"/>
      <c r="NA265" s="23"/>
      <c r="NB265" s="23"/>
      <c r="NC265" s="23"/>
      <c r="ND265" s="23"/>
      <c r="NE265" s="23"/>
      <c r="NF265" s="23"/>
      <c r="NG265" s="23"/>
      <c r="NH265" s="23"/>
      <c r="NI265" s="23"/>
      <c r="NJ265" s="23"/>
      <c r="NK265" s="23"/>
      <c r="NL265" s="23"/>
      <c r="NM265" s="23"/>
      <c r="NN265" s="23"/>
      <c r="NO265" s="23"/>
      <c r="NP265" s="23"/>
      <c r="NQ265" s="23"/>
      <c r="NR265" s="23"/>
      <c r="NS265" s="23"/>
      <c r="NT265" s="23"/>
      <c r="NU265" s="23"/>
      <c r="NV265" s="23"/>
      <c r="NW265" s="23"/>
      <c r="NX265" s="23"/>
      <c r="NY265" s="23"/>
      <c r="NZ265" s="23"/>
      <c r="OA265" s="23"/>
      <c r="OB265" s="23"/>
      <c r="OC265" s="23"/>
      <c r="OD265" s="23"/>
      <c r="OE265" s="23"/>
      <c r="OF265" s="23"/>
      <c r="OG265" s="23"/>
      <c r="OH265" s="23"/>
      <c r="OI265" s="23"/>
      <c r="OJ265" s="23"/>
      <c r="OK265" s="23"/>
      <c r="OL265" s="23"/>
      <c r="OM265" s="23"/>
      <c r="ON265" s="23"/>
      <c r="OO265" s="23"/>
      <c r="OP265" s="23"/>
      <c r="OQ265" s="23"/>
      <c r="OR265" s="23"/>
      <c r="OS265" s="23"/>
      <c r="OT265" s="23"/>
      <c r="OU265" s="23"/>
      <c r="OV265" s="23"/>
      <c r="OW265" s="23"/>
      <c r="OX265" s="23"/>
      <c r="OY265" s="23"/>
      <c r="OZ265" s="23"/>
      <c r="PA265" s="23"/>
      <c r="PB265" s="23"/>
      <c r="PC265" s="23"/>
      <c r="PD265" s="23"/>
      <c r="PE265" s="23"/>
      <c r="PF265" s="23"/>
      <c r="PG265" s="23"/>
      <c r="PH265" s="23"/>
      <c r="PI265" s="23"/>
      <c r="PJ265" s="23"/>
      <c r="PK265" s="23"/>
      <c r="PL265" s="23"/>
      <c r="PM265" s="23"/>
      <c r="PN265" s="23"/>
      <c r="PO265" s="23"/>
      <c r="PP265" s="23"/>
      <c r="PQ265" s="23"/>
      <c r="PR265" s="23"/>
      <c r="PS265" s="23"/>
      <c r="PT265" s="23"/>
      <c r="PU265" s="23"/>
      <c r="PV265" s="23"/>
      <c r="PW265" s="23"/>
      <c r="PX265" s="23"/>
      <c r="PY265" s="23"/>
      <c r="PZ265" s="23"/>
      <c r="QA265" s="23"/>
      <c r="QB265" s="23"/>
      <c r="QC265" s="23"/>
      <c r="QD265" s="23"/>
      <c r="QE265" s="23"/>
      <c r="QF265" s="23"/>
      <c r="QG265" s="23"/>
      <c r="QH265" s="23"/>
      <c r="QI265" s="23"/>
      <c r="QJ265" s="23"/>
      <c r="QK265" s="23"/>
      <c r="QL265" s="23"/>
      <c r="QM265" s="23"/>
      <c r="QN265" s="23"/>
      <c r="QO265" s="23"/>
      <c r="QP265" s="23"/>
      <c r="QQ265" s="23"/>
      <c r="QR265" s="23"/>
      <c r="QS265" s="23"/>
      <c r="QT265" s="23"/>
      <c r="QU265" s="23"/>
      <c r="QV265" s="23"/>
      <c r="QW265" s="23"/>
      <c r="QX265" s="23"/>
      <c r="QY265" s="23"/>
      <c r="QZ265" s="23"/>
      <c r="RA265" s="23"/>
      <c r="RB265" s="23"/>
      <c r="RC265" s="23"/>
      <c r="RD265" s="23"/>
      <c r="RE265" s="23"/>
      <c r="RF265" s="23"/>
      <c r="RG265" s="23"/>
      <c r="RH265" s="23"/>
      <c r="RI265" s="23"/>
      <c r="RJ265" s="23"/>
      <c r="RK265" s="23"/>
      <c r="RL265" s="23"/>
      <c r="RM265" s="23"/>
      <c r="RN265" s="23"/>
      <c r="RO265" s="23"/>
      <c r="RP265" s="23"/>
      <c r="RQ265" s="23"/>
      <c r="RR265" s="23"/>
      <c r="RS265" s="23"/>
      <c r="RT265" s="23"/>
      <c r="RU265" s="23"/>
      <c r="RV265" s="23"/>
      <c r="RW265" s="23"/>
      <c r="RX265" s="23"/>
      <c r="RY265" s="23"/>
      <c r="RZ265" s="23"/>
      <c r="SA265" s="23"/>
      <c r="SB265" s="23"/>
      <c r="SC265" s="23"/>
      <c r="SD265" s="23"/>
      <c r="SE265" s="23"/>
      <c r="SF265" s="23"/>
      <c r="SG265" s="23"/>
      <c r="SH265" s="23"/>
      <c r="SI265" s="23"/>
      <c r="SJ265" s="23"/>
      <c r="SK265" s="23"/>
      <c r="SL265" s="23"/>
      <c r="SM265" s="23"/>
      <c r="SN265" s="23"/>
      <c r="SO265" s="23"/>
      <c r="SP265" s="23"/>
      <c r="SQ265" s="23"/>
      <c r="SR265" s="23"/>
      <c r="SS265" s="23"/>
      <c r="ST265" s="23"/>
      <c r="SU265" s="23"/>
      <c r="SV265" s="23"/>
      <c r="SW265" s="23"/>
      <c r="SX265" s="23"/>
      <c r="SY265" s="23"/>
      <c r="SZ265" s="23"/>
      <c r="TA265" s="23"/>
      <c r="TB265" s="23"/>
      <c r="TC265" s="23"/>
      <c r="TD265" s="23"/>
      <c r="TE265" s="23"/>
      <c r="TF265" s="23"/>
      <c r="TG265" s="23"/>
      <c r="TH265" s="23"/>
      <c r="TI265" s="23"/>
      <c r="TJ265" s="23"/>
      <c r="TK265" s="23"/>
      <c r="TL265" s="23"/>
      <c r="TM265" s="23"/>
      <c r="TN265" s="23"/>
      <c r="TO265" s="23"/>
      <c r="TP265" s="23"/>
      <c r="TQ265" s="23"/>
      <c r="TR265" s="23"/>
      <c r="TS265" s="23"/>
      <c r="TT265" s="23"/>
      <c r="TU265" s="23"/>
      <c r="TV265" s="23"/>
      <c r="TW265" s="23"/>
      <c r="TX265" s="23"/>
      <c r="TY265" s="23"/>
      <c r="TZ265" s="23"/>
      <c r="UA265" s="23"/>
      <c r="UB265" s="23"/>
      <c r="UC265" s="23"/>
      <c r="UD265" s="23"/>
      <c r="UE265" s="23"/>
      <c r="UF265" s="23"/>
      <c r="UG265" s="23"/>
      <c r="UH265" s="23"/>
      <c r="UI265" s="23"/>
      <c r="UJ265" s="23"/>
      <c r="UK265" s="23"/>
      <c r="UL265" s="23"/>
      <c r="UM265" s="23"/>
      <c r="UN265" s="23"/>
      <c r="UO265" s="23"/>
      <c r="UP265" s="23"/>
      <c r="UQ265" s="23"/>
      <c r="UR265" s="23"/>
      <c r="US265" s="23"/>
      <c r="UT265" s="23"/>
      <c r="UU265" s="23"/>
      <c r="UV265" s="23"/>
      <c r="UW265" s="23"/>
      <c r="UX265" s="23"/>
      <c r="UY265" s="23"/>
      <c r="UZ265" s="23"/>
      <c r="VA265" s="23"/>
      <c r="VB265" s="23"/>
      <c r="VC265" s="23"/>
      <c r="VD265" s="23"/>
      <c r="VE265" s="23"/>
      <c r="VF265" s="23"/>
      <c r="VG265" s="23"/>
      <c r="VH265" s="23"/>
      <c r="VI265" s="23"/>
      <c r="VJ265" s="23"/>
      <c r="VK265" s="23"/>
      <c r="VL265" s="23"/>
      <c r="VM265" s="23"/>
      <c r="VN265" s="23"/>
      <c r="VO265" s="23"/>
      <c r="VP265" s="23"/>
      <c r="VQ265" s="23"/>
      <c r="VR265" s="23"/>
      <c r="VS265" s="23"/>
      <c r="VT265" s="23"/>
      <c r="VU265" s="23"/>
      <c r="VV265" s="23"/>
      <c r="VW265" s="23"/>
      <c r="VX265" s="23"/>
      <c r="VY265" s="23"/>
      <c r="VZ265" s="23"/>
      <c r="WA265" s="23"/>
      <c r="WB265" s="23"/>
      <c r="WC265" s="23"/>
      <c r="WD265" s="23"/>
      <c r="WE265" s="23"/>
      <c r="WF265" s="23"/>
      <c r="WG265" s="23"/>
      <c r="WH265" s="23"/>
      <c r="WI265" s="23"/>
      <c r="WJ265" s="23"/>
      <c r="WK265" s="23"/>
      <c r="WL265" s="23"/>
      <c r="WM265" s="23"/>
      <c r="WN265" s="23"/>
      <c r="WO265" s="23"/>
      <c r="WP265" s="23"/>
      <c r="WQ265" s="23"/>
      <c r="WR265" s="23"/>
      <c r="WS265" s="23"/>
      <c r="WT265" s="23"/>
      <c r="WU265" s="23"/>
      <c r="WV265" s="23"/>
      <c r="WW265" s="23"/>
      <c r="WX265" s="23"/>
      <c r="WY265" s="23"/>
      <c r="WZ265" s="23"/>
      <c r="XA265" s="23"/>
      <c r="XB265" s="23"/>
      <c r="XC265" s="23"/>
      <c r="XD265" s="23"/>
      <c r="XE265" s="23"/>
      <c r="XF265" s="23"/>
      <c r="XG265" s="23"/>
      <c r="XH265" s="23"/>
      <c r="XI265" s="23"/>
      <c r="XJ265" s="23"/>
      <c r="XK265" s="23"/>
      <c r="XL265" s="23"/>
      <c r="XM265" s="23"/>
      <c r="XN265" s="23"/>
      <c r="XO265" s="23"/>
      <c r="XP265" s="23"/>
      <c r="XQ265" s="23"/>
      <c r="XR265" s="23"/>
      <c r="XS265" s="23"/>
      <c r="XT265" s="23"/>
      <c r="XU265" s="23"/>
      <c r="XV265" s="23"/>
      <c r="XW265" s="23"/>
      <c r="XX265" s="23"/>
      <c r="XY265" s="23"/>
      <c r="XZ265" s="23"/>
      <c r="YA265" s="23"/>
      <c r="YB265" s="23"/>
      <c r="YC265" s="23"/>
      <c r="YD265" s="23"/>
      <c r="YE265" s="23"/>
      <c r="YF265" s="23"/>
      <c r="YG265" s="23"/>
      <c r="YH265" s="23"/>
      <c r="YI265" s="23"/>
      <c r="YJ265" s="23"/>
      <c r="YK265" s="23"/>
      <c r="YL265" s="23"/>
      <c r="YM265" s="23"/>
      <c r="YN265" s="23"/>
      <c r="YO265" s="23"/>
      <c r="YP265" s="23"/>
      <c r="YQ265" s="23"/>
      <c r="YR265" s="23"/>
      <c r="YS265" s="23"/>
      <c r="YT265" s="23"/>
      <c r="YU265" s="23"/>
      <c r="YV265" s="23"/>
      <c r="YW265" s="23"/>
      <c r="YX265" s="23"/>
      <c r="YY265" s="23"/>
      <c r="YZ265" s="23"/>
      <c r="ZA265" s="23"/>
      <c r="ZB265" s="23"/>
      <c r="ZC265" s="23"/>
      <c r="ZD265" s="23"/>
      <c r="ZE265" s="23"/>
      <c r="ZF265" s="23"/>
      <c r="ZG265" s="23"/>
      <c r="ZH265" s="23"/>
    </row>
    <row r="266" spans="1:684" s="20" customFormat="1" ht="13.55" customHeight="1">
      <c r="A266" s="587"/>
      <c r="B266" s="260" t="s">
        <v>34</v>
      </c>
      <c r="C266" s="385">
        <v>2467701</v>
      </c>
      <c r="D266" s="234">
        <v>3.2018618734160231E-2</v>
      </c>
      <c r="E266" s="252">
        <v>1233</v>
      </c>
      <c r="F266" s="523">
        <f t="shared" si="1"/>
        <v>0.35197368421052633</v>
      </c>
      <c r="G266" s="80">
        <v>637</v>
      </c>
      <c r="H266" s="515">
        <f t="shared" si="2"/>
        <v>0.3640256959314776</v>
      </c>
      <c r="I266" s="80">
        <v>63</v>
      </c>
      <c r="J266" s="515">
        <f t="shared" si="3"/>
        <v>-0.23170731707317072</v>
      </c>
      <c r="K266" s="249">
        <v>32</v>
      </c>
      <c r="L266" s="517">
        <f t="shared" si="4"/>
        <v>3.2258064516129004E-2</v>
      </c>
      <c r="M266" s="541">
        <v>647</v>
      </c>
      <c r="N266" s="542">
        <f t="shared" si="0"/>
        <v>-0.4186882300089847</v>
      </c>
      <c r="O266" s="80"/>
      <c r="P266" s="71"/>
      <c r="Q266" s="252"/>
      <c r="R266" s="71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  <c r="GH266" s="23"/>
      <c r="GI266" s="23"/>
      <c r="GJ266" s="23"/>
      <c r="GK266" s="23"/>
      <c r="GL266" s="23"/>
      <c r="GM266" s="23"/>
      <c r="GN266" s="23"/>
      <c r="GO266" s="23"/>
      <c r="GP266" s="23"/>
      <c r="GQ266" s="23"/>
      <c r="GR266" s="23"/>
      <c r="GS266" s="23"/>
      <c r="GT266" s="23"/>
      <c r="GU266" s="23"/>
      <c r="GV266" s="23"/>
      <c r="GW266" s="23"/>
      <c r="GX266" s="23"/>
      <c r="GY266" s="23"/>
      <c r="GZ266" s="23"/>
      <c r="HA266" s="23"/>
      <c r="HB266" s="23"/>
      <c r="HC266" s="23"/>
      <c r="HD266" s="23"/>
      <c r="HE266" s="23"/>
      <c r="HF266" s="23"/>
      <c r="HG266" s="23"/>
      <c r="HH266" s="23"/>
      <c r="HI266" s="23"/>
      <c r="HJ266" s="23"/>
      <c r="HK266" s="23"/>
      <c r="HL266" s="23"/>
      <c r="HM266" s="23"/>
      <c r="HN266" s="23"/>
      <c r="HO266" s="23"/>
      <c r="HP266" s="23"/>
      <c r="HQ266" s="23"/>
      <c r="HR266" s="23"/>
      <c r="HS266" s="23"/>
      <c r="HT266" s="23"/>
      <c r="HU266" s="23"/>
      <c r="HV266" s="23"/>
      <c r="HW266" s="23"/>
      <c r="HX266" s="23"/>
      <c r="HY266" s="23"/>
      <c r="HZ266" s="23"/>
      <c r="IA266" s="23"/>
      <c r="IB266" s="23"/>
      <c r="IC266" s="23"/>
      <c r="ID266" s="23"/>
      <c r="IE266" s="23"/>
      <c r="IF266" s="23"/>
      <c r="IG266" s="23"/>
      <c r="IH266" s="23"/>
      <c r="II266" s="23"/>
      <c r="IJ266" s="23"/>
      <c r="IK266" s="23"/>
      <c r="IL266" s="23"/>
      <c r="IM266" s="23"/>
      <c r="IN266" s="23"/>
      <c r="IO266" s="23"/>
      <c r="IP266" s="23"/>
      <c r="IQ266" s="23"/>
      <c r="IR266" s="23"/>
      <c r="IS266" s="23"/>
      <c r="IT266" s="23"/>
      <c r="IU266" s="23"/>
      <c r="IV266" s="23"/>
      <c r="IW266" s="23"/>
      <c r="IX266" s="23"/>
      <c r="IY266" s="23"/>
      <c r="IZ266" s="23"/>
      <c r="JA266" s="23"/>
      <c r="JB266" s="23"/>
      <c r="JC266" s="23"/>
      <c r="JD266" s="23"/>
      <c r="JE266" s="23"/>
      <c r="JF266" s="23"/>
      <c r="JG266" s="23"/>
      <c r="JH266" s="23"/>
      <c r="JI266" s="23"/>
      <c r="JJ266" s="23"/>
      <c r="JK266" s="23"/>
      <c r="JL266" s="23"/>
      <c r="JM266" s="23"/>
      <c r="JN266" s="23"/>
      <c r="JO266" s="23"/>
      <c r="JP266" s="23"/>
      <c r="JQ266" s="23"/>
      <c r="JR266" s="23"/>
      <c r="JS266" s="23"/>
      <c r="JT266" s="23"/>
      <c r="JU266" s="23"/>
      <c r="JV266" s="23"/>
      <c r="JW266" s="23"/>
      <c r="JX266" s="23"/>
      <c r="JY266" s="23"/>
      <c r="JZ266" s="23"/>
      <c r="KA266" s="23"/>
      <c r="KB266" s="23"/>
      <c r="KC266" s="23"/>
      <c r="KD266" s="23"/>
      <c r="KE266" s="23"/>
      <c r="KF266" s="23"/>
      <c r="KG266" s="23"/>
      <c r="KH266" s="23"/>
      <c r="KI266" s="23"/>
      <c r="KJ266" s="23"/>
      <c r="KK266" s="23"/>
      <c r="KL266" s="23"/>
      <c r="KM266" s="23"/>
      <c r="KN266" s="23"/>
      <c r="KO266" s="23"/>
      <c r="KP266" s="23"/>
      <c r="KQ266" s="23"/>
      <c r="KR266" s="23"/>
      <c r="KS266" s="23"/>
      <c r="KT266" s="23"/>
      <c r="KU266" s="23"/>
      <c r="KV266" s="23"/>
      <c r="KW266" s="23"/>
      <c r="KX266" s="23"/>
      <c r="KY266" s="23"/>
      <c r="KZ266" s="23"/>
      <c r="LA266" s="23"/>
      <c r="LB266" s="23"/>
      <c r="LC266" s="23"/>
      <c r="LD266" s="23"/>
      <c r="LE266" s="23"/>
      <c r="LF266" s="23"/>
      <c r="LG266" s="23"/>
      <c r="LH266" s="23"/>
      <c r="LI266" s="23"/>
      <c r="LJ266" s="23"/>
      <c r="LK266" s="23"/>
      <c r="LL266" s="23"/>
      <c r="LM266" s="23"/>
      <c r="LN266" s="23"/>
      <c r="LO266" s="23"/>
      <c r="LP266" s="23"/>
      <c r="LQ266" s="23"/>
      <c r="LR266" s="23"/>
      <c r="LS266" s="23"/>
      <c r="LT266" s="23"/>
      <c r="LU266" s="23"/>
      <c r="LV266" s="23"/>
      <c r="LW266" s="23"/>
      <c r="LX266" s="23"/>
      <c r="LY266" s="23"/>
      <c r="LZ266" s="23"/>
      <c r="MA266" s="23"/>
      <c r="MB266" s="23"/>
      <c r="MC266" s="23"/>
      <c r="MD266" s="23"/>
      <c r="ME266" s="23"/>
      <c r="MF266" s="23"/>
      <c r="MG266" s="23"/>
      <c r="MH266" s="23"/>
      <c r="MI266" s="23"/>
      <c r="MJ266" s="23"/>
      <c r="MK266" s="23"/>
      <c r="ML266" s="23"/>
      <c r="MM266" s="23"/>
      <c r="MN266" s="23"/>
      <c r="MO266" s="23"/>
      <c r="MP266" s="23"/>
      <c r="MQ266" s="23"/>
      <c r="MR266" s="23"/>
      <c r="MS266" s="23"/>
      <c r="MT266" s="23"/>
      <c r="MU266" s="23"/>
      <c r="MV266" s="23"/>
      <c r="MW266" s="23"/>
      <c r="MX266" s="23"/>
      <c r="MY266" s="23"/>
      <c r="MZ266" s="23"/>
      <c r="NA266" s="23"/>
      <c r="NB266" s="23"/>
      <c r="NC266" s="23"/>
      <c r="ND266" s="23"/>
      <c r="NE266" s="23"/>
      <c r="NF266" s="23"/>
      <c r="NG266" s="23"/>
      <c r="NH266" s="23"/>
      <c r="NI266" s="23"/>
      <c r="NJ266" s="23"/>
      <c r="NK266" s="23"/>
      <c r="NL266" s="23"/>
      <c r="NM266" s="23"/>
      <c r="NN266" s="23"/>
      <c r="NO266" s="23"/>
      <c r="NP266" s="23"/>
      <c r="NQ266" s="23"/>
      <c r="NR266" s="23"/>
      <c r="NS266" s="23"/>
      <c r="NT266" s="23"/>
      <c r="NU266" s="23"/>
      <c r="NV266" s="23"/>
      <c r="NW266" s="23"/>
      <c r="NX266" s="23"/>
      <c r="NY266" s="23"/>
      <c r="NZ266" s="23"/>
      <c r="OA266" s="23"/>
      <c r="OB266" s="23"/>
      <c r="OC266" s="23"/>
      <c r="OD266" s="23"/>
      <c r="OE266" s="23"/>
      <c r="OF266" s="23"/>
      <c r="OG266" s="23"/>
      <c r="OH266" s="23"/>
      <c r="OI266" s="23"/>
      <c r="OJ266" s="23"/>
      <c r="OK266" s="23"/>
      <c r="OL266" s="23"/>
      <c r="OM266" s="23"/>
      <c r="ON266" s="23"/>
      <c r="OO266" s="23"/>
      <c r="OP266" s="23"/>
      <c r="OQ266" s="23"/>
      <c r="OR266" s="23"/>
      <c r="OS266" s="23"/>
      <c r="OT266" s="23"/>
      <c r="OU266" s="23"/>
      <c r="OV266" s="23"/>
      <c r="OW266" s="23"/>
      <c r="OX266" s="23"/>
      <c r="OY266" s="23"/>
      <c r="OZ266" s="23"/>
      <c r="PA266" s="23"/>
      <c r="PB266" s="23"/>
      <c r="PC266" s="23"/>
      <c r="PD266" s="23"/>
      <c r="PE266" s="23"/>
      <c r="PF266" s="23"/>
      <c r="PG266" s="23"/>
      <c r="PH266" s="23"/>
      <c r="PI266" s="23"/>
      <c r="PJ266" s="23"/>
      <c r="PK266" s="23"/>
      <c r="PL266" s="23"/>
      <c r="PM266" s="23"/>
      <c r="PN266" s="23"/>
      <c r="PO266" s="23"/>
      <c r="PP266" s="23"/>
      <c r="PQ266" s="23"/>
      <c r="PR266" s="23"/>
      <c r="PS266" s="23"/>
      <c r="PT266" s="23"/>
      <c r="PU266" s="23"/>
      <c r="PV266" s="23"/>
      <c r="PW266" s="23"/>
      <c r="PX266" s="23"/>
      <c r="PY266" s="23"/>
      <c r="PZ266" s="23"/>
      <c r="QA266" s="23"/>
      <c r="QB266" s="23"/>
      <c r="QC266" s="23"/>
      <c r="QD266" s="23"/>
      <c r="QE266" s="23"/>
      <c r="QF266" s="23"/>
      <c r="QG266" s="23"/>
      <c r="QH266" s="23"/>
      <c r="QI266" s="23"/>
      <c r="QJ266" s="23"/>
      <c r="QK266" s="23"/>
      <c r="QL266" s="23"/>
      <c r="QM266" s="23"/>
      <c r="QN266" s="23"/>
      <c r="QO266" s="23"/>
      <c r="QP266" s="23"/>
      <c r="QQ266" s="23"/>
      <c r="QR266" s="23"/>
      <c r="QS266" s="23"/>
      <c r="QT266" s="23"/>
      <c r="QU266" s="23"/>
      <c r="QV266" s="23"/>
      <c r="QW266" s="23"/>
      <c r="QX266" s="23"/>
      <c r="QY266" s="23"/>
      <c r="QZ266" s="23"/>
      <c r="RA266" s="23"/>
      <c r="RB266" s="23"/>
      <c r="RC266" s="23"/>
      <c r="RD266" s="23"/>
      <c r="RE266" s="23"/>
      <c r="RF266" s="23"/>
      <c r="RG266" s="23"/>
      <c r="RH266" s="23"/>
      <c r="RI266" s="23"/>
      <c r="RJ266" s="23"/>
      <c r="RK266" s="23"/>
      <c r="RL266" s="23"/>
      <c r="RM266" s="23"/>
      <c r="RN266" s="23"/>
      <c r="RO266" s="23"/>
      <c r="RP266" s="23"/>
      <c r="RQ266" s="23"/>
      <c r="RR266" s="23"/>
      <c r="RS266" s="23"/>
      <c r="RT266" s="23"/>
      <c r="RU266" s="23"/>
      <c r="RV266" s="23"/>
      <c r="RW266" s="23"/>
      <c r="RX266" s="23"/>
      <c r="RY266" s="23"/>
      <c r="RZ266" s="23"/>
      <c r="SA266" s="23"/>
      <c r="SB266" s="23"/>
      <c r="SC266" s="23"/>
      <c r="SD266" s="23"/>
      <c r="SE266" s="23"/>
      <c r="SF266" s="23"/>
      <c r="SG266" s="23"/>
      <c r="SH266" s="23"/>
      <c r="SI266" s="23"/>
      <c r="SJ266" s="23"/>
      <c r="SK266" s="23"/>
      <c r="SL266" s="23"/>
      <c r="SM266" s="23"/>
      <c r="SN266" s="23"/>
      <c r="SO266" s="23"/>
      <c r="SP266" s="23"/>
      <c r="SQ266" s="23"/>
      <c r="SR266" s="23"/>
      <c r="SS266" s="23"/>
      <c r="ST266" s="23"/>
      <c r="SU266" s="23"/>
      <c r="SV266" s="23"/>
      <c r="SW266" s="23"/>
      <c r="SX266" s="23"/>
      <c r="SY266" s="23"/>
      <c r="SZ266" s="23"/>
      <c r="TA266" s="23"/>
      <c r="TB266" s="23"/>
      <c r="TC266" s="23"/>
      <c r="TD266" s="23"/>
      <c r="TE266" s="23"/>
      <c r="TF266" s="23"/>
      <c r="TG266" s="23"/>
      <c r="TH266" s="23"/>
      <c r="TI266" s="23"/>
      <c r="TJ266" s="23"/>
      <c r="TK266" s="23"/>
      <c r="TL266" s="23"/>
      <c r="TM266" s="23"/>
      <c r="TN266" s="23"/>
      <c r="TO266" s="23"/>
      <c r="TP266" s="23"/>
      <c r="TQ266" s="23"/>
      <c r="TR266" s="23"/>
      <c r="TS266" s="23"/>
      <c r="TT266" s="23"/>
      <c r="TU266" s="23"/>
      <c r="TV266" s="23"/>
      <c r="TW266" s="23"/>
      <c r="TX266" s="23"/>
      <c r="TY266" s="23"/>
      <c r="TZ266" s="23"/>
      <c r="UA266" s="23"/>
      <c r="UB266" s="23"/>
      <c r="UC266" s="23"/>
      <c r="UD266" s="23"/>
      <c r="UE266" s="23"/>
      <c r="UF266" s="23"/>
      <c r="UG266" s="23"/>
      <c r="UH266" s="23"/>
      <c r="UI266" s="23"/>
      <c r="UJ266" s="23"/>
      <c r="UK266" s="23"/>
      <c r="UL266" s="23"/>
      <c r="UM266" s="23"/>
      <c r="UN266" s="23"/>
      <c r="UO266" s="23"/>
      <c r="UP266" s="23"/>
      <c r="UQ266" s="23"/>
      <c r="UR266" s="23"/>
      <c r="US266" s="23"/>
      <c r="UT266" s="23"/>
      <c r="UU266" s="23"/>
      <c r="UV266" s="23"/>
      <c r="UW266" s="23"/>
      <c r="UX266" s="23"/>
      <c r="UY266" s="23"/>
      <c r="UZ266" s="23"/>
      <c r="VA266" s="23"/>
      <c r="VB266" s="23"/>
      <c r="VC266" s="23"/>
      <c r="VD266" s="23"/>
      <c r="VE266" s="23"/>
      <c r="VF266" s="23"/>
      <c r="VG266" s="23"/>
      <c r="VH266" s="23"/>
      <c r="VI266" s="23"/>
      <c r="VJ266" s="23"/>
      <c r="VK266" s="23"/>
      <c r="VL266" s="23"/>
      <c r="VM266" s="23"/>
      <c r="VN266" s="23"/>
      <c r="VO266" s="23"/>
      <c r="VP266" s="23"/>
      <c r="VQ266" s="23"/>
      <c r="VR266" s="23"/>
      <c r="VS266" s="23"/>
      <c r="VT266" s="23"/>
      <c r="VU266" s="23"/>
      <c r="VV266" s="23"/>
      <c r="VW266" s="23"/>
      <c r="VX266" s="23"/>
      <c r="VY266" s="23"/>
      <c r="VZ266" s="23"/>
      <c r="WA266" s="23"/>
      <c r="WB266" s="23"/>
      <c r="WC266" s="23"/>
      <c r="WD266" s="23"/>
      <c r="WE266" s="23"/>
      <c r="WF266" s="23"/>
      <c r="WG266" s="23"/>
      <c r="WH266" s="23"/>
      <c r="WI266" s="23"/>
      <c r="WJ266" s="23"/>
      <c r="WK266" s="23"/>
      <c r="WL266" s="23"/>
      <c r="WM266" s="23"/>
      <c r="WN266" s="23"/>
      <c r="WO266" s="23"/>
      <c r="WP266" s="23"/>
      <c r="WQ266" s="23"/>
      <c r="WR266" s="23"/>
      <c r="WS266" s="23"/>
      <c r="WT266" s="23"/>
      <c r="WU266" s="23"/>
      <c r="WV266" s="23"/>
      <c r="WW266" s="23"/>
      <c r="WX266" s="23"/>
      <c r="WY266" s="23"/>
      <c r="WZ266" s="23"/>
      <c r="XA266" s="23"/>
      <c r="XB266" s="23"/>
      <c r="XC266" s="23"/>
      <c r="XD266" s="23"/>
      <c r="XE266" s="23"/>
      <c r="XF266" s="23"/>
      <c r="XG266" s="23"/>
      <c r="XH266" s="23"/>
      <c r="XI266" s="23"/>
      <c r="XJ266" s="23"/>
      <c r="XK266" s="23"/>
      <c r="XL266" s="23"/>
      <c r="XM266" s="23"/>
      <c r="XN266" s="23"/>
      <c r="XO266" s="23"/>
      <c r="XP266" s="23"/>
      <c r="XQ266" s="23"/>
      <c r="XR266" s="23"/>
      <c r="XS266" s="23"/>
      <c r="XT266" s="23"/>
      <c r="XU266" s="23"/>
      <c r="XV266" s="23"/>
      <c r="XW266" s="23"/>
      <c r="XX266" s="23"/>
      <c r="XY266" s="23"/>
      <c r="XZ266" s="23"/>
      <c r="YA266" s="23"/>
      <c r="YB266" s="23"/>
      <c r="YC266" s="23"/>
      <c r="YD266" s="23"/>
      <c r="YE266" s="23"/>
      <c r="YF266" s="23"/>
      <c r="YG266" s="23"/>
      <c r="YH266" s="23"/>
      <c r="YI266" s="23"/>
      <c r="YJ266" s="23"/>
      <c r="YK266" s="23"/>
      <c r="YL266" s="23"/>
      <c r="YM266" s="23"/>
      <c r="YN266" s="23"/>
      <c r="YO266" s="23"/>
      <c r="YP266" s="23"/>
      <c r="YQ266" s="23"/>
      <c r="YR266" s="23"/>
      <c r="YS266" s="23"/>
      <c r="YT266" s="23"/>
      <c r="YU266" s="23"/>
      <c r="YV266" s="23"/>
      <c r="YW266" s="23"/>
      <c r="YX266" s="23"/>
      <c r="YY266" s="23"/>
      <c r="YZ266" s="23"/>
      <c r="ZA266" s="23"/>
      <c r="ZB266" s="23"/>
      <c r="ZC266" s="23"/>
      <c r="ZD266" s="23"/>
      <c r="ZE266" s="23"/>
      <c r="ZF266" s="23"/>
      <c r="ZG266" s="23"/>
      <c r="ZH266" s="23"/>
    </row>
    <row r="267" spans="1:684" s="20" customFormat="1" ht="13.55" customHeight="1" thickBot="1">
      <c r="A267" s="590"/>
      <c r="B267" s="291" t="s">
        <v>32</v>
      </c>
      <c r="C267" s="292">
        <v>2747093</v>
      </c>
      <c r="D267" s="293">
        <f t="shared" ref="D267" si="6">(C267/C255-1)</f>
        <v>1.1396696338698442E-2</v>
      </c>
      <c r="E267" s="296">
        <v>1304</v>
      </c>
      <c r="F267" s="293">
        <f t="shared" si="1"/>
        <v>3.8491147036181506E-3</v>
      </c>
      <c r="G267" s="295">
        <v>590</v>
      </c>
      <c r="H267" s="293">
        <f t="shared" si="2"/>
        <v>0.20162932790224031</v>
      </c>
      <c r="I267" s="295">
        <v>139</v>
      </c>
      <c r="J267" s="293">
        <f t="shared" si="3"/>
        <v>-6.7114093959731558E-2</v>
      </c>
      <c r="K267" s="294">
        <v>38</v>
      </c>
      <c r="L267" s="293"/>
      <c r="M267" s="294">
        <v>413</v>
      </c>
      <c r="N267" s="293">
        <f t="shared" si="0"/>
        <v>-0.67909867909867905</v>
      </c>
      <c r="O267" s="80"/>
      <c r="P267" s="71"/>
      <c r="Q267" s="252"/>
      <c r="R267" s="71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  <c r="HH267" s="23"/>
      <c r="HI267" s="23"/>
      <c r="HJ267" s="23"/>
      <c r="HK267" s="23"/>
      <c r="HL267" s="23"/>
      <c r="HM267" s="23"/>
      <c r="HN267" s="23"/>
      <c r="HO267" s="23"/>
      <c r="HP267" s="23"/>
      <c r="HQ267" s="23"/>
      <c r="HR267" s="23"/>
      <c r="HS267" s="23"/>
      <c r="HT267" s="23"/>
      <c r="HU267" s="23"/>
      <c r="HV267" s="23"/>
      <c r="HW267" s="23"/>
      <c r="HX267" s="23"/>
      <c r="HY267" s="23"/>
      <c r="HZ267" s="23"/>
      <c r="IA267" s="23"/>
      <c r="IB267" s="23"/>
      <c r="IC267" s="23"/>
      <c r="ID267" s="23"/>
      <c r="IE267" s="23"/>
      <c r="IF267" s="23"/>
      <c r="IG267" s="23"/>
      <c r="IH267" s="23"/>
      <c r="II267" s="23"/>
      <c r="IJ267" s="23"/>
      <c r="IK267" s="23"/>
      <c r="IL267" s="23"/>
      <c r="IM267" s="23"/>
      <c r="IN267" s="23"/>
      <c r="IO267" s="23"/>
      <c r="IP267" s="23"/>
      <c r="IQ267" s="23"/>
      <c r="IR267" s="23"/>
      <c r="IS267" s="23"/>
      <c r="IT267" s="23"/>
      <c r="IU267" s="23"/>
      <c r="IV267" s="23"/>
      <c r="IW267" s="23"/>
      <c r="IX267" s="23"/>
      <c r="IY267" s="23"/>
      <c r="IZ267" s="23"/>
      <c r="JA267" s="23"/>
      <c r="JB267" s="23"/>
      <c r="JC267" s="23"/>
      <c r="JD267" s="23"/>
      <c r="JE267" s="23"/>
      <c r="JF267" s="23"/>
      <c r="JG267" s="23"/>
      <c r="JH267" s="23"/>
      <c r="JI267" s="23"/>
      <c r="JJ267" s="23"/>
      <c r="JK267" s="23"/>
      <c r="JL267" s="23"/>
      <c r="JM267" s="23"/>
      <c r="JN267" s="23"/>
      <c r="JO267" s="23"/>
      <c r="JP267" s="23"/>
      <c r="JQ267" s="23"/>
      <c r="JR267" s="23"/>
      <c r="JS267" s="23"/>
      <c r="JT267" s="23"/>
      <c r="JU267" s="23"/>
      <c r="JV267" s="23"/>
      <c r="JW267" s="23"/>
      <c r="JX267" s="23"/>
      <c r="JY267" s="23"/>
      <c r="JZ267" s="23"/>
      <c r="KA267" s="23"/>
      <c r="KB267" s="23"/>
      <c r="KC267" s="23"/>
      <c r="KD267" s="23"/>
      <c r="KE267" s="23"/>
      <c r="KF267" s="23"/>
      <c r="KG267" s="23"/>
      <c r="KH267" s="23"/>
      <c r="KI267" s="23"/>
      <c r="KJ267" s="23"/>
      <c r="KK267" s="23"/>
      <c r="KL267" s="23"/>
      <c r="KM267" s="23"/>
      <c r="KN267" s="23"/>
      <c r="KO267" s="23"/>
      <c r="KP267" s="23"/>
      <c r="KQ267" s="23"/>
      <c r="KR267" s="23"/>
      <c r="KS267" s="23"/>
      <c r="KT267" s="23"/>
      <c r="KU267" s="23"/>
      <c r="KV267" s="23"/>
      <c r="KW267" s="23"/>
      <c r="KX267" s="23"/>
      <c r="KY267" s="23"/>
      <c r="KZ267" s="23"/>
      <c r="LA267" s="23"/>
      <c r="LB267" s="23"/>
      <c r="LC267" s="23"/>
      <c r="LD267" s="23"/>
      <c r="LE267" s="23"/>
      <c r="LF267" s="23"/>
      <c r="LG267" s="23"/>
      <c r="LH267" s="23"/>
      <c r="LI267" s="23"/>
      <c r="LJ267" s="23"/>
      <c r="LK267" s="23"/>
      <c r="LL267" s="23"/>
      <c r="LM267" s="23"/>
      <c r="LN267" s="23"/>
      <c r="LO267" s="23"/>
      <c r="LP267" s="23"/>
      <c r="LQ267" s="23"/>
      <c r="LR267" s="23"/>
      <c r="LS267" s="23"/>
      <c r="LT267" s="23"/>
      <c r="LU267" s="23"/>
      <c r="LV267" s="23"/>
      <c r="LW267" s="23"/>
      <c r="LX267" s="23"/>
      <c r="LY267" s="23"/>
      <c r="LZ267" s="23"/>
      <c r="MA267" s="23"/>
      <c r="MB267" s="23"/>
      <c r="MC267" s="23"/>
      <c r="MD267" s="23"/>
      <c r="ME267" s="23"/>
      <c r="MF267" s="23"/>
      <c r="MG267" s="23"/>
      <c r="MH267" s="23"/>
      <c r="MI267" s="23"/>
      <c r="MJ267" s="23"/>
      <c r="MK267" s="23"/>
      <c r="ML267" s="23"/>
      <c r="MM267" s="23"/>
      <c r="MN267" s="23"/>
      <c r="MO267" s="23"/>
      <c r="MP267" s="23"/>
      <c r="MQ267" s="23"/>
      <c r="MR267" s="23"/>
      <c r="MS267" s="23"/>
      <c r="MT267" s="23"/>
      <c r="MU267" s="23"/>
      <c r="MV267" s="23"/>
      <c r="MW267" s="23"/>
      <c r="MX267" s="23"/>
      <c r="MY267" s="23"/>
      <c r="MZ267" s="23"/>
      <c r="NA267" s="23"/>
      <c r="NB267" s="23"/>
      <c r="NC267" s="23"/>
      <c r="ND267" s="23"/>
      <c r="NE267" s="23"/>
      <c r="NF267" s="23"/>
      <c r="NG267" s="23"/>
      <c r="NH267" s="23"/>
      <c r="NI267" s="23"/>
      <c r="NJ267" s="23"/>
      <c r="NK267" s="23"/>
      <c r="NL267" s="23"/>
      <c r="NM267" s="23"/>
      <c r="NN267" s="23"/>
      <c r="NO267" s="23"/>
      <c r="NP267" s="23"/>
      <c r="NQ267" s="23"/>
      <c r="NR267" s="23"/>
      <c r="NS267" s="23"/>
      <c r="NT267" s="23"/>
      <c r="NU267" s="23"/>
      <c r="NV267" s="23"/>
      <c r="NW267" s="23"/>
      <c r="NX267" s="23"/>
      <c r="NY267" s="23"/>
      <c r="NZ267" s="23"/>
      <c r="OA267" s="23"/>
      <c r="OB267" s="23"/>
      <c r="OC267" s="23"/>
      <c r="OD267" s="23"/>
      <c r="OE267" s="23"/>
      <c r="OF267" s="23"/>
      <c r="OG267" s="23"/>
      <c r="OH267" s="23"/>
      <c r="OI267" s="23"/>
      <c r="OJ267" s="23"/>
      <c r="OK267" s="23"/>
      <c r="OL267" s="23"/>
      <c r="OM267" s="23"/>
      <c r="ON267" s="23"/>
      <c r="OO267" s="23"/>
      <c r="OP267" s="23"/>
      <c r="OQ267" s="23"/>
      <c r="OR267" s="23"/>
      <c r="OS267" s="23"/>
      <c r="OT267" s="23"/>
      <c r="OU267" s="23"/>
      <c r="OV267" s="23"/>
      <c r="OW267" s="23"/>
      <c r="OX267" s="23"/>
      <c r="OY267" s="23"/>
      <c r="OZ267" s="23"/>
      <c r="PA267" s="23"/>
      <c r="PB267" s="23"/>
      <c r="PC267" s="23"/>
      <c r="PD267" s="23"/>
      <c r="PE267" s="23"/>
      <c r="PF267" s="23"/>
      <c r="PG267" s="23"/>
      <c r="PH267" s="23"/>
      <c r="PI267" s="23"/>
      <c r="PJ267" s="23"/>
      <c r="PK267" s="23"/>
      <c r="PL267" s="23"/>
      <c r="PM267" s="23"/>
      <c r="PN267" s="23"/>
      <c r="PO267" s="23"/>
      <c r="PP267" s="23"/>
      <c r="PQ267" s="23"/>
      <c r="PR267" s="23"/>
      <c r="PS267" s="23"/>
      <c r="PT267" s="23"/>
      <c r="PU267" s="23"/>
      <c r="PV267" s="23"/>
      <c r="PW267" s="23"/>
      <c r="PX267" s="23"/>
      <c r="PY267" s="23"/>
      <c r="PZ267" s="23"/>
      <c r="QA267" s="23"/>
      <c r="QB267" s="23"/>
      <c r="QC267" s="23"/>
      <c r="QD267" s="23"/>
      <c r="QE267" s="23"/>
      <c r="QF267" s="23"/>
      <c r="QG267" s="23"/>
      <c r="QH267" s="23"/>
      <c r="QI267" s="23"/>
      <c r="QJ267" s="23"/>
      <c r="QK267" s="23"/>
      <c r="QL267" s="23"/>
      <c r="QM267" s="23"/>
      <c r="QN267" s="23"/>
      <c r="QO267" s="23"/>
      <c r="QP267" s="23"/>
      <c r="QQ267" s="23"/>
      <c r="QR267" s="23"/>
      <c r="QS267" s="23"/>
      <c r="QT267" s="23"/>
      <c r="QU267" s="23"/>
      <c r="QV267" s="23"/>
      <c r="QW267" s="23"/>
      <c r="QX267" s="23"/>
      <c r="QY267" s="23"/>
      <c r="QZ267" s="23"/>
      <c r="RA267" s="23"/>
      <c r="RB267" s="23"/>
      <c r="RC267" s="23"/>
      <c r="RD267" s="23"/>
      <c r="RE267" s="23"/>
      <c r="RF267" s="23"/>
      <c r="RG267" s="23"/>
      <c r="RH267" s="23"/>
      <c r="RI267" s="23"/>
      <c r="RJ267" s="23"/>
      <c r="RK267" s="23"/>
      <c r="RL267" s="23"/>
      <c r="RM267" s="23"/>
      <c r="RN267" s="23"/>
      <c r="RO267" s="23"/>
      <c r="RP267" s="23"/>
      <c r="RQ267" s="23"/>
      <c r="RR267" s="23"/>
      <c r="RS267" s="23"/>
      <c r="RT267" s="23"/>
      <c r="RU267" s="23"/>
      <c r="RV267" s="23"/>
      <c r="RW267" s="23"/>
      <c r="RX267" s="23"/>
      <c r="RY267" s="23"/>
      <c r="RZ267" s="23"/>
      <c r="SA267" s="23"/>
      <c r="SB267" s="23"/>
      <c r="SC267" s="23"/>
      <c r="SD267" s="23"/>
      <c r="SE267" s="23"/>
      <c r="SF267" s="23"/>
      <c r="SG267" s="23"/>
      <c r="SH267" s="23"/>
      <c r="SI267" s="23"/>
      <c r="SJ267" s="23"/>
      <c r="SK267" s="23"/>
      <c r="SL267" s="23"/>
      <c r="SM267" s="23"/>
      <c r="SN267" s="23"/>
      <c r="SO267" s="23"/>
      <c r="SP267" s="23"/>
      <c r="SQ267" s="23"/>
      <c r="SR267" s="23"/>
      <c r="SS267" s="23"/>
      <c r="ST267" s="23"/>
      <c r="SU267" s="23"/>
      <c r="SV267" s="23"/>
      <c r="SW267" s="23"/>
      <c r="SX267" s="23"/>
      <c r="SY267" s="23"/>
      <c r="SZ267" s="23"/>
      <c r="TA267" s="23"/>
      <c r="TB267" s="23"/>
      <c r="TC267" s="23"/>
      <c r="TD267" s="23"/>
      <c r="TE267" s="23"/>
      <c r="TF267" s="23"/>
      <c r="TG267" s="23"/>
      <c r="TH267" s="23"/>
      <c r="TI267" s="23"/>
      <c r="TJ267" s="23"/>
      <c r="TK267" s="23"/>
      <c r="TL267" s="23"/>
      <c r="TM267" s="23"/>
      <c r="TN267" s="23"/>
      <c r="TO267" s="23"/>
      <c r="TP267" s="23"/>
      <c r="TQ267" s="23"/>
      <c r="TR267" s="23"/>
      <c r="TS267" s="23"/>
      <c r="TT267" s="23"/>
      <c r="TU267" s="23"/>
      <c r="TV267" s="23"/>
      <c r="TW267" s="23"/>
      <c r="TX267" s="23"/>
      <c r="TY267" s="23"/>
      <c r="TZ267" s="23"/>
      <c r="UA267" s="23"/>
      <c r="UB267" s="23"/>
      <c r="UC267" s="23"/>
      <c r="UD267" s="23"/>
      <c r="UE267" s="23"/>
      <c r="UF267" s="23"/>
      <c r="UG267" s="23"/>
      <c r="UH267" s="23"/>
      <c r="UI267" s="23"/>
      <c r="UJ267" s="23"/>
      <c r="UK267" s="23"/>
      <c r="UL267" s="23"/>
      <c r="UM267" s="23"/>
      <c r="UN267" s="23"/>
      <c r="UO267" s="23"/>
      <c r="UP267" s="23"/>
      <c r="UQ267" s="23"/>
      <c r="UR267" s="23"/>
      <c r="US267" s="23"/>
      <c r="UT267" s="23"/>
      <c r="UU267" s="23"/>
      <c r="UV267" s="23"/>
      <c r="UW267" s="23"/>
      <c r="UX267" s="23"/>
      <c r="UY267" s="23"/>
      <c r="UZ267" s="23"/>
      <c r="VA267" s="23"/>
      <c r="VB267" s="23"/>
      <c r="VC267" s="23"/>
      <c r="VD267" s="23"/>
      <c r="VE267" s="23"/>
      <c r="VF267" s="23"/>
      <c r="VG267" s="23"/>
      <c r="VH267" s="23"/>
      <c r="VI267" s="23"/>
      <c r="VJ267" s="23"/>
      <c r="VK267" s="23"/>
      <c r="VL267" s="23"/>
      <c r="VM267" s="23"/>
      <c r="VN267" s="23"/>
      <c r="VO267" s="23"/>
      <c r="VP267" s="23"/>
      <c r="VQ267" s="23"/>
      <c r="VR267" s="23"/>
      <c r="VS267" s="23"/>
      <c r="VT267" s="23"/>
      <c r="VU267" s="23"/>
      <c r="VV267" s="23"/>
      <c r="VW267" s="23"/>
      <c r="VX267" s="23"/>
      <c r="VY267" s="23"/>
      <c r="VZ267" s="23"/>
      <c r="WA267" s="23"/>
      <c r="WB267" s="23"/>
      <c r="WC267" s="23"/>
      <c r="WD267" s="23"/>
      <c r="WE267" s="23"/>
      <c r="WF267" s="23"/>
      <c r="WG267" s="23"/>
      <c r="WH267" s="23"/>
      <c r="WI267" s="23"/>
      <c r="WJ267" s="23"/>
      <c r="WK267" s="23"/>
      <c r="WL267" s="23"/>
      <c r="WM267" s="23"/>
      <c r="WN267" s="23"/>
      <c r="WO267" s="23"/>
      <c r="WP267" s="23"/>
      <c r="WQ267" s="23"/>
      <c r="WR267" s="23"/>
      <c r="WS267" s="23"/>
      <c r="WT267" s="23"/>
      <c r="WU267" s="23"/>
      <c r="WV267" s="23"/>
      <c r="WW267" s="23"/>
      <c r="WX267" s="23"/>
      <c r="WY267" s="23"/>
      <c r="WZ267" s="23"/>
      <c r="XA267" s="23"/>
      <c r="XB267" s="23"/>
      <c r="XC267" s="23"/>
      <c r="XD267" s="23"/>
      <c r="XE267" s="23"/>
      <c r="XF267" s="23"/>
      <c r="XG267" s="23"/>
      <c r="XH267" s="23"/>
      <c r="XI267" s="23"/>
      <c r="XJ267" s="23"/>
      <c r="XK267" s="23"/>
      <c r="XL267" s="23"/>
      <c r="XM267" s="23"/>
      <c r="XN267" s="23"/>
      <c r="XO267" s="23"/>
      <c r="XP267" s="23"/>
      <c r="XQ267" s="23"/>
      <c r="XR267" s="23"/>
      <c r="XS267" s="23"/>
      <c r="XT267" s="23"/>
      <c r="XU267" s="23"/>
      <c r="XV267" s="23"/>
      <c r="XW267" s="23"/>
      <c r="XX267" s="23"/>
      <c r="XY267" s="23"/>
      <c r="XZ267" s="23"/>
      <c r="YA267" s="23"/>
      <c r="YB267" s="23"/>
      <c r="YC267" s="23"/>
      <c r="YD267" s="23"/>
      <c r="YE267" s="23"/>
      <c r="YF267" s="23"/>
      <c r="YG267" s="23"/>
      <c r="YH267" s="23"/>
      <c r="YI267" s="23"/>
      <c r="YJ267" s="23"/>
      <c r="YK267" s="23"/>
      <c r="YL267" s="23"/>
      <c r="YM267" s="23"/>
      <c r="YN267" s="23"/>
      <c r="YO267" s="23"/>
      <c r="YP267" s="23"/>
      <c r="YQ267" s="23"/>
      <c r="YR267" s="23"/>
      <c r="YS267" s="23"/>
      <c r="YT267" s="23"/>
      <c r="YU267" s="23"/>
      <c r="YV267" s="23"/>
      <c r="YW267" s="23"/>
      <c r="YX267" s="23"/>
      <c r="YY267" s="23"/>
      <c r="YZ267" s="23"/>
      <c r="ZA267" s="23"/>
      <c r="ZB267" s="23"/>
      <c r="ZC267" s="23"/>
      <c r="ZD267" s="23"/>
      <c r="ZE267" s="23"/>
      <c r="ZF267" s="23"/>
      <c r="ZG267" s="23"/>
      <c r="ZH267" s="23"/>
    </row>
    <row r="268" spans="1:684" s="20" customFormat="1" ht="13.55" customHeight="1">
      <c r="A268" s="586" t="s">
        <v>458</v>
      </c>
      <c r="B268" s="67" t="s">
        <v>25</v>
      </c>
      <c r="C268" s="269">
        <v>3267988</v>
      </c>
      <c r="D268" s="552">
        <f>(C268/C256-1)</f>
        <v>9.9253392965021447E-2</v>
      </c>
      <c r="E268" s="417">
        <v>1728</v>
      </c>
      <c r="F268" s="531">
        <f t="shared" si="1"/>
        <v>-4.0345821325648012E-3</v>
      </c>
      <c r="G268" s="72">
        <v>447</v>
      </c>
      <c r="H268" s="532">
        <f t="shared" si="2"/>
        <v>0.21467391304347827</v>
      </c>
      <c r="I268" s="418">
        <v>97</v>
      </c>
      <c r="J268" s="562">
        <f t="shared" si="3"/>
        <v>-0.19834710743801653</v>
      </c>
      <c r="K268" s="534"/>
      <c r="L268" s="532"/>
      <c r="M268" s="597"/>
      <c r="N268" s="600"/>
      <c r="O268" s="80"/>
      <c r="P268" s="536"/>
      <c r="Q268" s="252"/>
      <c r="R268" s="536"/>
      <c r="S268" s="23"/>
      <c r="T268" s="461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  <c r="FT268" s="23"/>
      <c r="FU268" s="23"/>
      <c r="FV268" s="23"/>
      <c r="FW268" s="23"/>
      <c r="FX268" s="23"/>
      <c r="FY268" s="23"/>
      <c r="FZ268" s="23"/>
      <c r="GA268" s="23"/>
      <c r="GB268" s="23"/>
      <c r="GC268" s="23"/>
      <c r="GD268" s="23"/>
      <c r="GE268" s="23"/>
      <c r="GF268" s="23"/>
      <c r="GG268" s="23"/>
      <c r="GH268" s="23"/>
      <c r="GI268" s="23"/>
      <c r="GJ268" s="23"/>
      <c r="GK268" s="23"/>
      <c r="GL268" s="23"/>
      <c r="GM268" s="23"/>
      <c r="GN268" s="23"/>
      <c r="GO268" s="23"/>
      <c r="GP268" s="23"/>
      <c r="GQ268" s="23"/>
      <c r="GR268" s="23"/>
      <c r="GS268" s="23"/>
      <c r="GT268" s="23"/>
      <c r="GU268" s="23"/>
      <c r="GV268" s="23"/>
      <c r="GW268" s="23"/>
      <c r="GX268" s="23"/>
      <c r="GY268" s="23"/>
      <c r="GZ268" s="23"/>
      <c r="HA268" s="23"/>
      <c r="HB268" s="23"/>
      <c r="HC268" s="23"/>
      <c r="HD268" s="23"/>
      <c r="HE268" s="23"/>
      <c r="HF268" s="23"/>
      <c r="HG268" s="23"/>
      <c r="HH268" s="23"/>
      <c r="HI268" s="23"/>
      <c r="HJ268" s="23"/>
      <c r="HK268" s="23"/>
      <c r="HL268" s="23"/>
      <c r="HM268" s="23"/>
      <c r="HN268" s="23"/>
      <c r="HO268" s="23"/>
      <c r="HP268" s="23"/>
      <c r="HQ268" s="23"/>
      <c r="HR268" s="23"/>
      <c r="HS268" s="23"/>
      <c r="HT268" s="23"/>
      <c r="HU268" s="23"/>
      <c r="HV268" s="23"/>
      <c r="HW268" s="23"/>
      <c r="HX268" s="23"/>
      <c r="HY268" s="23"/>
      <c r="HZ268" s="23"/>
      <c r="IA268" s="23"/>
      <c r="IB268" s="23"/>
      <c r="IC268" s="23"/>
      <c r="ID268" s="23"/>
      <c r="IE268" s="23"/>
      <c r="IF268" s="23"/>
      <c r="IG268" s="23"/>
      <c r="IH268" s="23"/>
      <c r="II268" s="23"/>
      <c r="IJ268" s="23"/>
      <c r="IK268" s="23"/>
      <c r="IL268" s="23"/>
      <c r="IM268" s="23"/>
      <c r="IN268" s="23"/>
      <c r="IO268" s="23"/>
      <c r="IP268" s="23"/>
      <c r="IQ268" s="23"/>
      <c r="IR268" s="23"/>
      <c r="IS268" s="23"/>
      <c r="IT268" s="23"/>
      <c r="IU268" s="23"/>
      <c r="IV268" s="23"/>
      <c r="IW268" s="23"/>
      <c r="IX268" s="23"/>
      <c r="IY268" s="23"/>
      <c r="IZ268" s="23"/>
      <c r="JA268" s="23"/>
      <c r="JB268" s="23"/>
      <c r="JC268" s="23"/>
      <c r="JD268" s="23"/>
      <c r="JE268" s="23"/>
      <c r="JF268" s="23"/>
      <c r="JG268" s="23"/>
      <c r="JH268" s="23"/>
      <c r="JI268" s="23"/>
      <c r="JJ268" s="23"/>
      <c r="JK268" s="23"/>
      <c r="JL268" s="23"/>
      <c r="JM268" s="23"/>
      <c r="JN268" s="23"/>
      <c r="JO268" s="23"/>
      <c r="JP268" s="23"/>
      <c r="JQ268" s="23"/>
      <c r="JR268" s="23"/>
      <c r="JS268" s="23"/>
      <c r="JT268" s="23"/>
      <c r="JU268" s="23"/>
      <c r="JV268" s="23"/>
      <c r="JW268" s="23"/>
      <c r="JX268" s="23"/>
      <c r="JY268" s="23"/>
      <c r="JZ268" s="23"/>
      <c r="KA268" s="23"/>
      <c r="KB268" s="23"/>
      <c r="KC268" s="23"/>
      <c r="KD268" s="23"/>
      <c r="KE268" s="23"/>
      <c r="KF268" s="23"/>
      <c r="KG268" s="23"/>
      <c r="KH268" s="23"/>
      <c r="KI268" s="23"/>
      <c r="KJ268" s="23"/>
      <c r="KK268" s="23"/>
      <c r="KL268" s="23"/>
      <c r="KM268" s="23"/>
      <c r="KN268" s="23"/>
      <c r="KO268" s="23"/>
      <c r="KP268" s="23"/>
      <c r="KQ268" s="23"/>
      <c r="KR268" s="23"/>
      <c r="KS268" s="23"/>
      <c r="KT268" s="23"/>
      <c r="KU268" s="23"/>
      <c r="KV268" s="23"/>
      <c r="KW268" s="23"/>
      <c r="KX268" s="23"/>
      <c r="KY268" s="23"/>
      <c r="KZ268" s="23"/>
      <c r="LA268" s="23"/>
      <c r="LB268" s="23"/>
      <c r="LC268" s="23"/>
      <c r="LD268" s="23"/>
      <c r="LE268" s="23"/>
      <c r="LF268" s="23"/>
      <c r="LG268" s="23"/>
      <c r="LH268" s="23"/>
      <c r="LI268" s="23"/>
      <c r="LJ268" s="23"/>
      <c r="LK268" s="23"/>
      <c r="LL268" s="23"/>
      <c r="LM268" s="23"/>
      <c r="LN268" s="23"/>
      <c r="LO268" s="23"/>
      <c r="LP268" s="23"/>
      <c r="LQ268" s="23"/>
      <c r="LR268" s="23"/>
      <c r="LS268" s="23"/>
      <c r="LT268" s="23"/>
      <c r="LU268" s="23"/>
      <c r="LV268" s="23"/>
      <c r="LW268" s="23"/>
      <c r="LX268" s="23"/>
      <c r="LY268" s="23"/>
      <c r="LZ268" s="23"/>
      <c r="MA268" s="23"/>
      <c r="MB268" s="23"/>
      <c r="MC268" s="23"/>
      <c r="MD268" s="23"/>
      <c r="ME268" s="23"/>
      <c r="MF268" s="23"/>
      <c r="MG268" s="23"/>
      <c r="MH268" s="23"/>
      <c r="MI268" s="23"/>
      <c r="MJ268" s="23"/>
      <c r="MK268" s="23"/>
      <c r="ML268" s="23"/>
      <c r="MM268" s="23"/>
      <c r="MN268" s="23"/>
      <c r="MO268" s="23"/>
      <c r="MP268" s="23"/>
      <c r="MQ268" s="23"/>
      <c r="MR268" s="23"/>
      <c r="MS268" s="23"/>
      <c r="MT268" s="23"/>
      <c r="MU268" s="23"/>
      <c r="MV268" s="23"/>
      <c r="MW268" s="23"/>
      <c r="MX268" s="23"/>
      <c r="MY268" s="23"/>
      <c r="MZ268" s="23"/>
      <c r="NA268" s="23"/>
      <c r="NB268" s="23"/>
      <c r="NC268" s="23"/>
      <c r="ND268" s="23"/>
      <c r="NE268" s="23"/>
      <c r="NF268" s="23"/>
      <c r="NG268" s="23"/>
      <c r="NH268" s="23"/>
      <c r="NI268" s="23"/>
      <c r="NJ268" s="23"/>
      <c r="NK268" s="23"/>
      <c r="NL268" s="23"/>
      <c r="NM268" s="23"/>
      <c r="NN268" s="23"/>
      <c r="NO268" s="23"/>
      <c r="NP268" s="23"/>
      <c r="NQ268" s="23"/>
      <c r="NR268" s="23"/>
      <c r="NS268" s="23"/>
      <c r="NT268" s="23"/>
      <c r="NU268" s="23"/>
      <c r="NV268" s="23"/>
      <c r="NW268" s="23"/>
      <c r="NX268" s="23"/>
      <c r="NY268" s="23"/>
      <c r="NZ268" s="23"/>
      <c r="OA268" s="23"/>
      <c r="OB268" s="23"/>
      <c r="OC268" s="23"/>
      <c r="OD268" s="23"/>
      <c r="OE268" s="23"/>
      <c r="OF268" s="23"/>
      <c r="OG268" s="23"/>
      <c r="OH268" s="23"/>
      <c r="OI268" s="23"/>
      <c r="OJ268" s="23"/>
      <c r="OK268" s="23"/>
      <c r="OL268" s="23"/>
      <c r="OM268" s="23"/>
      <c r="ON268" s="23"/>
      <c r="OO268" s="23"/>
      <c r="OP268" s="23"/>
      <c r="OQ268" s="23"/>
      <c r="OR268" s="23"/>
      <c r="OS268" s="23"/>
      <c r="OT268" s="23"/>
      <c r="OU268" s="23"/>
      <c r="OV268" s="23"/>
      <c r="OW268" s="23"/>
      <c r="OX268" s="23"/>
      <c r="OY268" s="23"/>
      <c r="OZ268" s="23"/>
      <c r="PA268" s="23"/>
      <c r="PB268" s="23"/>
      <c r="PC268" s="23"/>
      <c r="PD268" s="23"/>
      <c r="PE268" s="23"/>
      <c r="PF268" s="23"/>
      <c r="PG268" s="23"/>
      <c r="PH268" s="23"/>
      <c r="PI268" s="23"/>
      <c r="PJ268" s="23"/>
      <c r="PK268" s="23"/>
      <c r="PL268" s="23"/>
      <c r="PM268" s="23"/>
      <c r="PN268" s="23"/>
      <c r="PO268" s="23"/>
      <c r="PP268" s="23"/>
      <c r="PQ268" s="23"/>
      <c r="PR268" s="23"/>
      <c r="PS268" s="23"/>
      <c r="PT268" s="23"/>
      <c r="PU268" s="23"/>
      <c r="PV268" s="23"/>
      <c r="PW268" s="23"/>
      <c r="PX268" s="23"/>
      <c r="PY268" s="23"/>
      <c r="PZ268" s="23"/>
      <c r="QA268" s="23"/>
      <c r="QB268" s="23"/>
      <c r="QC268" s="23"/>
      <c r="QD268" s="23"/>
      <c r="QE268" s="23"/>
      <c r="QF268" s="23"/>
      <c r="QG268" s="23"/>
      <c r="QH268" s="23"/>
      <c r="QI268" s="23"/>
      <c r="QJ268" s="23"/>
      <c r="QK268" s="23"/>
      <c r="QL268" s="23"/>
      <c r="QM268" s="23"/>
      <c r="QN268" s="23"/>
      <c r="QO268" s="23"/>
      <c r="QP268" s="23"/>
      <c r="QQ268" s="23"/>
      <c r="QR268" s="23"/>
      <c r="QS268" s="23"/>
      <c r="QT268" s="23"/>
      <c r="QU268" s="23"/>
      <c r="QV268" s="23"/>
      <c r="QW268" s="23"/>
      <c r="QX268" s="23"/>
      <c r="QY268" s="23"/>
      <c r="QZ268" s="23"/>
      <c r="RA268" s="23"/>
      <c r="RB268" s="23"/>
      <c r="RC268" s="23"/>
      <c r="RD268" s="23"/>
      <c r="RE268" s="23"/>
      <c r="RF268" s="23"/>
      <c r="RG268" s="23"/>
      <c r="RH268" s="23"/>
      <c r="RI268" s="23"/>
      <c r="RJ268" s="23"/>
      <c r="RK268" s="23"/>
      <c r="RL268" s="23"/>
      <c r="RM268" s="23"/>
      <c r="RN268" s="23"/>
      <c r="RO268" s="23"/>
      <c r="RP268" s="23"/>
      <c r="RQ268" s="23"/>
      <c r="RR268" s="23"/>
      <c r="RS268" s="23"/>
      <c r="RT268" s="23"/>
      <c r="RU268" s="23"/>
      <c r="RV268" s="23"/>
      <c r="RW268" s="23"/>
      <c r="RX268" s="23"/>
      <c r="RY268" s="23"/>
      <c r="RZ268" s="23"/>
      <c r="SA268" s="23"/>
      <c r="SB268" s="23"/>
      <c r="SC268" s="23"/>
      <c r="SD268" s="23"/>
      <c r="SE268" s="23"/>
      <c r="SF268" s="23"/>
      <c r="SG268" s="23"/>
      <c r="SH268" s="23"/>
      <c r="SI268" s="23"/>
      <c r="SJ268" s="23"/>
      <c r="SK268" s="23"/>
      <c r="SL268" s="23"/>
      <c r="SM268" s="23"/>
      <c r="SN268" s="23"/>
      <c r="SO268" s="23"/>
      <c r="SP268" s="23"/>
      <c r="SQ268" s="23"/>
      <c r="SR268" s="23"/>
      <c r="SS268" s="23"/>
      <c r="ST268" s="23"/>
      <c r="SU268" s="23"/>
      <c r="SV268" s="23"/>
      <c r="SW268" s="23"/>
      <c r="SX268" s="23"/>
      <c r="SY268" s="23"/>
      <c r="SZ268" s="23"/>
      <c r="TA268" s="23"/>
      <c r="TB268" s="23"/>
      <c r="TC268" s="23"/>
      <c r="TD268" s="23"/>
      <c r="TE268" s="23"/>
      <c r="TF268" s="23"/>
      <c r="TG268" s="23"/>
      <c r="TH268" s="23"/>
      <c r="TI268" s="23"/>
      <c r="TJ268" s="23"/>
      <c r="TK268" s="23"/>
      <c r="TL268" s="23"/>
      <c r="TM268" s="23"/>
      <c r="TN268" s="23"/>
      <c r="TO268" s="23"/>
      <c r="TP268" s="23"/>
      <c r="TQ268" s="23"/>
      <c r="TR268" s="23"/>
      <c r="TS268" s="23"/>
      <c r="TT268" s="23"/>
      <c r="TU268" s="23"/>
      <c r="TV268" s="23"/>
      <c r="TW268" s="23"/>
      <c r="TX268" s="23"/>
      <c r="TY268" s="23"/>
      <c r="TZ268" s="23"/>
      <c r="UA268" s="23"/>
      <c r="UB268" s="23"/>
      <c r="UC268" s="23"/>
      <c r="UD268" s="23"/>
      <c r="UE268" s="23"/>
      <c r="UF268" s="23"/>
      <c r="UG268" s="23"/>
      <c r="UH268" s="23"/>
      <c r="UI268" s="23"/>
      <c r="UJ268" s="23"/>
      <c r="UK268" s="23"/>
      <c r="UL268" s="23"/>
      <c r="UM268" s="23"/>
      <c r="UN268" s="23"/>
      <c r="UO268" s="23"/>
      <c r="UP268" s="23"/>
      <c r="UQ268" s="23"/>
      <c r="UR268" s="23"/>
      <c r="US268" s="23"/>
      <c r="UT268" s="23"/>
      <c r="UU268" s="23"/>
      <c r="UV268" s="23"/>
      <c r="UW268" s="23"/>
      <c r="UX268" s="23"/>
      <c r="UY268" s="23"/>
      <c r="UZ268" s="23"/>
      <c r="VA268" s="23"/>
      <c r="VB268" s="23"/>
      <c r="VC268" s="23"/>
      <c r="VD268" s="23"/>
      <c r="VE268" s="23"/>
      <c r="VF268" s="23"/>
      <c r="VG268" s="23"/>
      <c r="VH268" s="23"/>
      <c r="VI268" s="23"/>
      <c r="VJ268" s="23"/>
      <c r="VK268" s="23"/>
      <c r="VL268" s="23"/>
      <c r="VM268" s="23"/>
      <c r="VN268" s="23"/>
      <c r="VO268" s="23"/>
      <c r="VP268" s="23"/>
      <c r="VQ268" s="23"/>
      <c r="VR268" s="23"/>
      <c r="VS268" s="23"/>
      <c r="VT268" s="23"/>
      <c r="VU268" s="23"/>
      <c r="VV268" s="23"/>
      <c r="VW268" s="23"/>
      <c r="VX268" s="23"/>
      <c r="VY268" s="23"/>
      <c r="VZ268" s="23"/>
      <c r="WA268" s="23"/>
      <c r="WB268" s="23"/>
      <c r="WC268" s="23"/>
      <c r="WD268" s="23"/>
      <c r="WE268" s="23"/>
      <c r="WF268" s="23"/>
      <c r="WG268" s="23"/>
      <c r="WH268" s="23"/>
      <c r="WI268" s="23"/>
      <c r="WJ268" s="23"/>
      <c r="WK268" s="23"/>
      <c r="WL268" s="23"/>
      <c r="WM268" s="23"/>
      <c r="WN268" s="23"/>
      <c r="WO268" s="23"/>
      <c r="WP268" s="23"/>
      <c r="WQ268" s="23"/>
      <c r="WR268" s="23"/>
      <c r="WS268" s="23"/>
      <c r="WT268" s="23"/>
      <c r="WU268" s="23"/>
      <c r="WV268" s="23"/>
      <c r="WW268" s="23"/>
      <c r="WX268" s="23"/>
      <c r="WY268" s="23"/>
      <c r="WZ268" s="23"/>
      <c r="XA268" s="23"/>
      <c r="XB268" s="23"/>
      <c r="XC268" s="23"/>
      <c r="XD268" s="23"/>
      <c r="XE268" s="23"/>
      <c r="XF268" s="23"/>
      <c r="XG268" s="23"/>
      <c r="XH268" s="23"/>
      <c r="XI268" s="23"/>
      <c r="XJ268" s="23"/>
      <c r="XK268" s="23"/>
      <c r="XL268" s="23"/>
      <c r="XM268" s="23"/>
      <c r="XN268" s="23"/>
      <c r="XO268" s="23"/>
      <c r="XP268" s="23"/>
      <c r="XQ268" s="23"/>
      <c r="XR268" s="23"/>
      <c r="XS268" s="23"/>
      <c r="XT268" s="23"/>
      <c r="XU268" s="23"/>
      <c r="XV268" s="23"/>
      <c r="XW268" s="23"/>
      <c r="XX268" s="23"/>
      <c r="XY268" s="23"/>
      <c r="XZ268" s="23"/>
      <c r="YA268" s="23"/>
      <c r="YB268" s="23"/>
      <c r="YC268" s="23"/>
      <c r="YD268" s="23"/>
      <c r="YE268" s="23"/>
      <c r="YF268" s="23"/>
      <c r="YG268" s="23"/>
      <c r="YH268" s="23"/>
      <c r="YI268" s="23"/>
      <c r="YJ268" s="23"/>
      <c r="YK268" s="23"/>
      <c r="YL268" s="23"/>
      <c r="YM268" s="23"/>
      <c r="YN268" s="23"/>
      <c r="YO268" s="23"/>
      <c r="YP268" s="23"/>
      <c r="YQ268" s="23"/>
      <c r="YR268" s="23"/>
      <c r="YS268" s="23"/>
      <c r="YT268" s="23"/>
      <c r="YU268" s="23"/>
      <c r="YV268" s="23"/>
      <c r="YW268" s="23"/>
      <c r="YX268" s="23"/>
      <c r="YY268" s="23"/>
      <c r="YZ268" s="23"/>
      <c r="ZA268" s="23"/>
      <c r="ZB268" s="23"/>
      <c r="ZC268" s="23"/>
      <c r="ZD268" s="23"/>
      <c r="ZE268" s="23"/>
      <c r="ZF268" s="23"/>
      <c r="ZG268" s="23"/>
      <c r="ZH268" s="23"/>
    </row>
    <row r="269" spans="1:684" s="20" customFormat="1" ht="13.55" customHeight="1">
      <c r="A269" s="587"/>
      <c r="B269" s="260" t="s">
        <v>26</v>
      </c>
      <c r="C269" s="269">
        <v>2769295</v>
      </c>
      <c r="D269" s="567">
        <f>(C269/C257-1)</f>
        <v>5.4714785076670935E-2</v>
      </c>
      <c r="E269" s="252"/>
      <c r="F269" s="536"/>
      <c r="G269" s="80">
        <v>305</v>
      </c>
      <c r="H269" s="532">
        <f t="shared" si="2"/>
        <v>0.15530303030303028</v>
      </c>
      <c r="I269" s="80">
        <v>122</v>
      </c>
      <c r="J269" s="568">
        <f t="shared" si="2"/>
        <v>0.15094339622641506</v>
      </c>
      <c r="K269" s="535"/>
      <c r="L269" s="532"/>
      <c r="M269" s="598"/>
      <c r="N269" s="601"/>
      <c r="O269" s="80"/>
      <c r="P269" s="536"/>
      <c r="Q269" s="252"/>
      <c r="R269" s="536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  <c r="GH269" s="23"/>
      <c r="GI269" s="23"/>
      <c r="GJ269" s="23"/>
      <c r="GK269" s="23"/>
      <c r="GL269" s="23"/>
      <c r="GM269" s="23"/>
      <c r="GN269" s="23"/>
      <c r="GO269" s="23"/>
      <c r="GP269" s="23"/>
      <c r="GQ269" s="23"/>
      <c r="GR269" s="23"/>
      <c r="GS269" s="23"/>
      <c r="GT269" s="23"/>
      <c r="GU269" s="23"/>
      <c r="GV269" s="23"/>
      <c r="GW269" s="23"/>
      <c r="GX269" s="23"/>
      <c r="GY269" s="23"/>
      <c r="GZ269" s="23"/>
      <c r="HA269" s="23"/>
      <c r="HB269" s="23"/>
      <c r="HC269" s="23"/>
      <c r="HD269" s="23"/>
      <c r="HE269" s="23"/>
      <c r="HF269" s="23"/>
      <c r="HG269" s="23"/>
      <c r="HH269" s="23"/>
      <c r="HI269" s="23"/>
      <c r="HJ269" s="23"/>
      <c r="HK269" s="23"/>
      <c r="HL269" s="23"/>
      <c r="HM269" s="23"/>
      <c r="HN269" s="23"/>
      <c r="HO269" s="23"/>
      <c r="HP269" s="23"/>
      <c r="HQ269" s="23"/>
      <c r="HR269" s="23"/>
      <c r="HS269" s="23"/>
      <c r="HT269" s="23"/>
      <c r="HU269" s="23"/>
      <c r="HV269" s="23"/>
      <c r="HW269" s="23"/>
      <c r="HX269" s="23"/>
      <c r="HY269" s="23"/>
      <c r="HZ269" s="23"/>
      <c r="IA269" s="23"/>
      <c r="IB269" s="23"/>
      <c r="IC269" s="23"/>
      <c r="ID269" s="23"/>
      <c r="IE269" s="23"/>
      <c r="IF269" s="23"/>
      <c r="IG269" s="23"/>
      <c r="IH269" s="23"/>
      <c r="II269" s="23"/>
      <c r="IJ269" s="23"/>
      <c r="IK269" s="23"/>
      <c r="IL269" s="23"/>
      <c r="IM269" s="23"/>
      <c r="IN269" s="23"/>
      <c r="IO269" s="23"/>
      <c r="IP269" s="23"/>
      <c r="IQ269" s="23"/>
      <c r="IR269" s="23"/>
      <c r="IS269" s="23"/>
      <c r="IT269" s="23"/>
      <c r="IU269" s="23"/>
      <c r="IV269" s="23"/>
      <c r="IW269" s="23"/>
      <c r="IX269" s="23"/>
      <c r="IY269" s="23"/>
      <c r="IZ269" s="23"/>
      <c r="JA269" s="23"/>
      <c r="JB269" s="23"/>
      <c r="JC269" s="23"/>
      <c r="JD269" s="23"/>
      <c r="JE269" s="23"/>
      <c r="JF269" s="23"/>
      <c r="JG269" s="23"/>
      <c r="JH269" s="23"/>
      <c r="JI269" s="23"/>
      <c r="JJ269" s="23"/>
      <c r="JK269" s="23"/>
      <c r="JL269" s="23"/>
      <c r="JM269" s="23"/>
      <c r="JN269" s="23"/>
      <c r="JO269" s="23"/>
      <c r="JP269" s="23"/>
      <c r="JQ269" s="23"/>
      <c r="JR269" s="23"/>
      <c r="JS269" s="23"/>
      <c r="JT269" s="23"/>
      <c r="JU269" s="23"/>
      <c r="JV269" s="23"/>
      <c r="JW269" s="23"/>
      <c r="JX269" s="23"/>
      <c r="JY269" s="23"/>
      <c r="JZ269" s="23"/>
      <c r="KA269" s="23"/>
      <c r="KB269" s="23"/>
      <c r="KC269" s="23"/>
      <c r="KD269" s="23"/>
      <c r="KE269" s="23"/>
      <c r="KF269" s="23"/>
      <c r="KG269" s="23"/>
      <c r="KH269" s="23"/>
      <c r="KI269" s="23"/>
      <c r="KJ269" s="23"/>
      <c r="KK269" s="23"/>
      <c r="KL269" s="23"/>
      <c r="KM269" s="23"/>
      <c r="KN269" s="23"/>
      <c r="KO269" s="23"/>
      <c r="KP269" s="23"/>
      <c r="KQ269" s="23"/>
      <c r="KR269" s="23"/>
      <c r="KS269" s="23"/>
      <c r="KT269" s="23"/>
      <c r="KU269" s="23"/>
      <c r="KV269" s="23"/>
      <c r="KW269" s="23"/>
      <c r="KX269" s="23"/>
      <c r="KY269" s="23"/>
      <c r="KZ269" s="23"/>
      <c r="LA269" s="23"/>
      <c r="LB269" s="23"/>
      <c r="LC269" s="23"/>
      <c r="LD269" s="23"/>
      <c r="LE269" s="23"/>
      <c r="LF269" s="23"/>
      <c r="LG269" s="23"/>
      <c r="LH269" s="23"/>
      <c r="LI269" s="23"/>
      <c r="LJ269" s="23"/>
      <c r="LK269" s="23"/>
      <c r="LL269" s="23"/>
      <c r="LM269" s="23"/>
      <c r="LN269" s="23"/>
      <c r="LO269" s="23"/>
      <c r="LP269" s="23"/>
      <c r="LQ269" s="23"/>
      <c r="LR269" s="23"/>
      <c r="LS269" s="23"/>
      <c r="LT269" s="23"/>
      <c r="LU269" s="23"/>
      <c r="LV269" s="23"/>
      <c r="LW269" s="23"/>
      <c r="LX269" s="23"/>
      <c r="LY269" s="23"/>
      <c r="LZ269" s="23"/>
      <c r="MA269" s="23"/>
      <c r="MB269" s="23"/>
      <c r="MC269" s="23"/>
      <c r="MD269" s="23"/>
      <c r="ME269" s="23"/>
      <c r="MF269" s="23"/>
      <c r="MG269" s="23"/>
      <c r="MH269" s="23"/>
      <c r="MI269" s="23"/>
      <c r="MJ269" s="23"/>
      <c r="MK269" s="23"/>
      <c r="ML269" s="23"/>
      <c r="MM269" s="23"/>
      <c r="MN269" s="23"/>
      <c r="MO269" s="23"/>
      <c r="MP269" s="23"/>
      <c r="MQ269" s="23"/>
      <c r="MR269" s="23"/>
      <c r="MS269" s="23"/>
      <c r="MT269" s="23"/>
      <c r="MU269" s="23"/>
      <c r="MV269" s="23"/>
      <c r="MW269" s="23"/>
      <c r="MX269" s="23"/>
      <c r="MY269" s="23"/>
      <c r="MZ269" s="23"/>
      <c r="NA269" s="23"/>
      <c r="NB269" s="23"/>
      <c r="NC269" s="23"/>
      <c r="ND269" s="23"/>
      <c r="NE269" s="23"/>
      <c r="NF269" s="23"/>
      <c r="NG269" s="23"/>
      <c r="NH269" s="23"/>
      <c r="NI269" s="23"/>
      <c r="NJ269" s="23"/>
      <c r="NK269" s="23"/>
      <c r="NL269" s="23"/>
      <c r="NM269" s="23"/>
      <c r="NN269" s="23"/>
      <c r="NO269" s="23"/>
      <c r="NP269" s="23"/>
      <c r="NQ269" s="23"/>
      <c r="NR269" s="23"/>
      <c r="NS269" s="23"/>
      <c r="NT269" s="23"/>
      <c r="NU269" s="23"/>
      <c r="NV269" s="23"/>
      <c r="NW269" s="23"/>
      <c r="NX269" s="23"/>
      <c r="NY269" s="23"/>
      <c r="NZ269" s="23"/>
      <c r="OA269" s="23"/>
      <c r="OB269" s="23"/>
      <c r="OC269" s="23"/>
      <c r="OD269" s="23"/>
      <c r="OE269" s="23"/>
      <c r="OF269" s="23"/>
      <c r="OG269" s="23"/>
      <c r="OH269" s="23"/>
      <c r="OI269" s="23"/>
      <c r="OJ269" s="23"/>
      <c r="OK269" s="23"/>
      <c r="OL269" s="23"/>
      <c r="OM269" s="23"/>
      <c r="ON269" s="23"/>
      <c r="OO269" s="23"/>
      <c r="OP269" s="23"/>
      <c r="OQ269" s="23"/>
      <c r="OR269" s="23"/>
      <c r="OS269" s="23"/>
      <c r="OT269" s="23"/>
      <c r="OU269" s="23"/>
      <c r="OV269" s="23"/>
      <c r="OW269" s="23"/>
      <c r="OX269" s="23"/>
      <c r="OY269" s="23"/>
      <c r="OZ269" s="23"/>
      <c r="PA269" s="23"/>
      <c r="PB269" s="23"/>
      <c r="PC269" s="23"/>
      <c r="PD269" s="23"/>
      <c r="PE269" s="23"/>
      <c r="PF269" s="23"/>
      <c r="PG269" s="23"/>
      <c r="PH269" s="23"/>
      <c r="PI269" s="23"/>
      <c r="PJ269" s="23"/>
      <c r="PK269" s="23"/>
      <c r="PL269" s="23"/>
      <c r="PM269" s="23"/>
      <c r="PN269" s="23"/>
      <c r="PO269" s="23"/>
      <c r="PP269" s="23"/>
      <c r="PQ269" s="23"/>
      <c r="PR269" s="23"/>
      <c r="PS269" s="23"/>
      <c r="PT269" s="23"/>
      <c r="PU269" s="23"/>
      <c r="PV269" s="23"/>
      <c r="PW269" s="23"/>
      <c r="PX269" s="23"/>
      <c r="PY269" s="23"/>
      <c r="PZ269" s="23"/>
      <c r="QA269" s="23"/>
      <c r="QB269" s="23"/>
      <c r="QC269" s="23"/>
      <c r="QD269" s="23"/>
      <c r="QE269" s="23"/>
      <c r="QF269" s="23"/>
      <c r="QG269" s="23"/>
      <c r="QH269" s="23"/>
      <c r="QI269" s="23"/>
      <c r="QJ269" s="23"/>
      <c r="QK269" s="23"/>
      <c r="QL269" s="23"/>
      <c r="QM269" s="23"/>
      <c r="QN269" s="23"/>
      <c r="QO269" s="23"/>
      <c r="QP269" s="23"/>
      <c r="QQ269" s="23"/>
      <c r="QR269" s="23"/>
      <c r="QS269" s="23"/>
      <c r="QT269" s="23"/>
      <c r="QU269" s="23"/>
      <c r="QV269" s="23"/>
      <c r="QW269" s="23"/>
      <c r="QX269" s="23"/>
      <c r="QY269" s="23"/>
      <c r="QZ269" s="23"/>
      <c r="RA269" s="23"/>
      <c r="RB269" s="23"/>
      <c r="RC269" s="23"/>
      <c r="RD269" s="23"/>
      <c r="RE269" s="23"/>
      <c r="RF269" s="23"/>
      <c r="RG269" s="23"/>
      <c r="RH269" s="23"/>
      <c r="RI269" s="23"/>
      <c r="RJ269" s="23"/>
      <c r="RK269" s="23"/>
      <c r="RL269" s="23"/>
      <c r="RM269" s="23"/>
      <c r="RN269" s="23"/>
      <c r="RO269" s="23"/>
      <c r="RP269" s="23"/>
      <c r="RQ269" s="23"/>
      <c r="RR269" s="23"/>
      <c r="RS269" s="23"/>
      <c r="RT269" s="23"/>
      <c r="RU269" s="23"/>
      <c r="RV269" s="23"/>
      <c r="RW269" s="23"/>
      <c r="RX269" s="23"/>
      <c r="RY269" s="23"/>
      <c r="RZ269" s="23"/>
      <c r="SA269" s="23"/>
      <c r="SB269" s="23"/>
      <c r="SC269" s="23"/>
      <c r="SD269" s="23"/>
      <c r="SE269" s="23"/>
      <c r="SF269" s="23"/>
      <c r="SG269" s="23"/>
      <c r="SH269" s="23"/>
      <c r="SI269" s="23"/>
      <c r="SJ269" s="23"/>
      <c r="SK269" s="23"/>
      <c r="SL269" s="23"/>
      <c r="SM269" s="23"/>
      <c r="SN269" s="23"/>
      <c r="SO269" s="23"/>
      <c r="SP269" s="23"/>
      <c r="SQ269" s="23"/>
      <c r="SR269" s="23"/>
      <c r="SS269" s="23"/>
      <c r="ST269" s="23"/>
      <c r="SU269" s="23"/>
      <c r="SV269" s="23"/>
      <c r="SW269" s="23"/>
      <c r="SX269" s="23"/>
      <c r="SY269" s="23"/>
      <c r="SZ269" s="23"/>
      <c r="TA269" s="23"/>
      <c r="TB269" s="23"/>
      <c r="TC269" s="23"/>
      <c r="TD269" s="23"/>
      <c r="TE269" s="23"/>
      <c r="TF269" s="23"/>
      <c r="TG269" s="23"/>
      <c r="TH269" s="23"/>
      <c r="TI269" s="23"/>
      <c r="TJ269" s="23"/>
      <c r="TK269" s="23"/>
      <c r="TL269" s="23"/>
      <c r="TM269" s="23"/>
      <c r="TN269" s="23"/>
      <c r="TO269" s="23"/>
      <c r="TP269" s="23"/>
      <c r="TQ269" s="23"/>
      <c r="TR269" s="23"/>
      <c r="TS269" s="23"/>
      <c r="TT269" s="23"/>
      <c r="TU269" s="23"/>
      <c r="TV269" s="23"/>
      <c r="TW269" s="23"/>
      <c r="TX269" s="23"/>
      <c r="TY269" s="23"/>
      <c r="TZ269" s="23"/>
      <c r="UA269" s="23"/>
      <c r="UB269" s="23"/>
      <c r="UC269" s="23"/>
      <c r="UD269" s="23"/>
      <c r="UE269" s="23"/>
      <c r="UF269" s="23"/>
      <c r="UG269" s="23"/>
      <c r="UH269" s="23"/>
      <c r="UI269" s="23"/>
      <c r="UJ269" s="23"/>
      <c r="UK269" s="23"/>
      <c r="UL269" s="23"/>
      <c r="UM269" s="23"/>
      <c r="UN269" s="23"/>
      <c r="UO269" s="23"/>
      <c r="UP269" s="23"/>
      <c r="UQ269" s="23"/>
      <c r="UR269" s="23"/>
      <c r="US269" s="23"/>
      <c r="UT269" s="23"/>
      <c r="UU269" s="23"/>
      <c r="UV269" s="23"/>
      <c r="UW269" s="23"/>
      <c r="UX269" s="23"/>
      <c r="UY269" s="23"/>
      <c r="UZ269" s="23"/>
      <c r="VA269" s="23"/>
      <c r="VB269" s="23"/>
      <c r="VC269" s="23"/>
      <c r="VD269" s="23"/>
      <c r="VE269" s="23"/>
      <c r="VF269" s="23"/>
      <c r="VG269" s="23"/>
      <c r="VH269" s="23"/>
      <c r="VI269" s="23"/>
      <c r="VJ269" s="23"/>
      <c r="VK269" s="23"/>
      <c r="VL269" s="23"/>
      <c r="VM269" s="23"/>
      <c r="VN269" s="23"/>
      <c r="VO269" s="23"/>
      <c r="VP269" s="23"/>
      <c r="VQ269" s="23"/>
      <c r="VR269" s="23"/>
      <c r="VS269" s="23"/>
      <c r="VT269" s="23"/>
      <c r="VU269" s="23"/>
      <c r="VV269" s="23"/>
      <c r="VW269" s="23"/>
      <c r="VX269" s="23"/>
      <c r="VY269" s="23"/>
      <c r="VZ269" s="23"/>
      <c r="WA269" s="23"/>
      <c r="WB269" s="23"/>
      <c r="WC269" s="23"/>
      <c r="WD269" s="23"/>
      <c r="WE269" s="23"/>
      <c r="WF269" s="23"/>
      <c r="WG269" s="23"/>
      <c r="WH269" s="23"/>
      <c r="WI269" s="23"/>
      <c r="WJ269" s="23"/>
      <c r="WK269" s="23"/>
      <c r="WL269" s="23"/>
      <c r="WM269" s="23"/>
      <c r="WN269" s="23"/>
      <c r="WO269" s="23"/>
      <c r="WP269" s="23"/>
      <c r="WQ269" s="23"/>
      <c r="WR269" s="23"/>
      <c r="WS269" s="23"/>
      <c r="WT269" s="23"/>
      <c r="WU269" s="23"/>
      <c r="WV269" s="23"/>
      <c r="WW269" s="23"/>
      <c r="WX269" s="23"/>
      <c r="WY269" s="23"/>
      <c r="WZ269" s="23"/>
      <c r="XA269" s="23"/>
      <c r="XB269" s="23"/>
      <c r="XC269" s="23"/>
      <c r="XD269" s="23"/>
      <c r="XE269" s="23"/>
      <c r="XF269" s="23"/>
      <c r="XG269" s="23"/>
      <c r="XH269" s="23"/>
      <c r="XI269" s="23"/>
      <c r="XJ269" s="23"/>
      <c r="XK269" s="23"/>
      <c r="XL269" s="23"/>
      <c r="XM269" s="23"/>
      <c r="XN269" s="23"/>
      <c r="XO269" s="23"/>
      <c r="XP269" s="23"/>
      <c r="XQ269" s="23"/>
      <c r="XR269" s="23"/>
      <c r="XS269" s="23"/>
      <c r="XT269" s="23"/>
      <c r="XU269" s="23"/>
      <c r="XV269" s="23"/>
      <c r="XW269" s="23"/>
      <c r="XX269" s="23"/>
      <c r="XY269" s="23"/>
      <c r="XZ269" s="23"/>
      <c r="YA269" s="23"/>
      <c r="YB269" s="23"/>
      <c r="YC269" s="23"/>
      <c r="YD269" s="23"/>
      <c r="YE269" s="23"/>
      <c r="YF269" s="23"/>
      <c r="YG269" s="23"/>
      <c r="YH269" s="23"/>
      <c r="YI269" s="23"/>
      <c r="YJ269" s="23"/>
      <c r="YK269" s="23"/>
      <c r="YL269" s="23"/>
      <c r="YM269" s="23"/>
      <c r="YN269" s="23"/>
      <c r="YO269" s="23"/>
      <c r="YP269" s="23"/>
      <c r="YQ269" s="23"/>
      <c r="YR269" s="23"/>
      <c r="YS269" s="23"/>
      <c r="YT269" s="23"/>
      <c r="YU269" s="23"/>
      <c r="YV269" s="23"/>
      <c r="YW269" s="23"/>
      <c r="YX269" s="23"/>
      <c r="YY269" s="23"/>
      <c r="YZ269" s="23"/>
      <c r="ZA269" s="23"/>
      <c r="ZB269" s="23"/>
      <c r="ZC269" s="23"/>
      <c r="ZD269" s="23"/>
      <c r="ZE269" s="23"/>
      <c r="ZF269" s="23"/>
      <c r="ZG269" s="23"/>
      <c r="ZH269" s="23"/>
    </row>
    <row r="270" spans="1:684" s="20" customFormat="1" ht="13.55" customHeight="1">
      <c r="A270" s="587"/>
      <c r="B270" s="260" t="s">
        <v>199</v>
      </c>
      <c r="C270" s="269">
        <v>2293716</v>
      </c>
      <c r="D270" s="571">
        <f>(C270/C258-1)</f>
        <v>4.3560629325864575E-2</v>
      </c>
      <c r="E270" s="535"/>
      <c r="F270" s="536"/>
      <c r="G270" s="80">
        <v>313</v>
      </c>
      <c r="H270" s="536">
        <f t="shared" si="2"/>
        <v>-3.1847133757961776E-3</v>
      </c>
      <c r="I270" s="80">
        <v>79</v>
      </c>
      <c r="J270" s="573">
        <f t="shared" si="2"/>
        <v>-0.34710743801652888</v>
      </c>
      <c r="K270" s="535"/>
      <c r="L270" s="536"/>
      <c r="M270" s="598"/>
      <c r="N270" s="601"/>
      <c r="O270" s="80"/>
      <c r="P270" s="536"/>
      <c r="Q270" s="252"/>
      <c r="R270" s="536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  <c r="HS270" s="23"/>
      <c r="HT270" s="23"/>
      <c r="HU270" s="23"/>
      <c r="HV270" s="23"/>
      <c r="HW270" s="23"/>
      <c r="HX270" s="23"/>
      <c r="HY270" s="23"/>
      <c r="HZ270" s="23"/>
      <c r="IA270" s="23"/>
      <c r="IB270" s="23"/>
      <c r="IC270" s="23"/>
      <c r="ID270" s="23"/>
      <c r="IE270" s="23"/>
      <c r="IF270" s="23"/>
      <c r="IG270" s="23"/>
      <c r="IH270" s="23"/>
      <c r="II270" s="23"/>
      <c r="IJ270" s="23"/>
      <c r="IK270" s="23"/>
      <c r="IL270" s="23"/>
      <c r="IM270" s="23"/>
      <c r="IN270" s="23"/>
      <c r="IO270" s="23"/>
      <c r="IP270" s="23"/>
      <c r="IQ270" s="23"/>
      <c r="IR270" s="23"/>
      <c r="IS270" s="23"/>
      <c r="IT270" s="23"/>
      <c r="IU270" s="23"/>
      <c r="IV270" s="23"/>
      <c r="IW270" s="23"/>
      <c r="IX270" s="23"/>
      <c r="IY270" s="23"/>
      <c r="IZ270" s="23"/>
      <c r="JA270" s="23"/>
      <c r="JB270" s="23"/>
      <c r="JC270" s="23"/>
      <c r="JD270" s="23"/>
      <c r="JE270" s="23"/>
      <c r="JF270" s="23"/>
      <c r="JG270" s="23"/>
      <c r="JH270" s="23"/>
      <c r="JI270" s="23"/>
      <c r="JJ270" s="23"/>
      <c r="JK270" s="23"/>
      <c r="JL270" s="23"/>
      <c r="JM270" s="23"/>
      <c r="JN270" s="23"/>
      <c r="JO270" s="23"/>
      <c r="JP270" s="23"/>
      <c r="JQ270" s="23"/>
      <c r="JR270" s="23"/>
      <c r="JS270" s="23"/>
      <c r="JT270" s="23"/>
      <c r="JU270" s="23"/>
      <c r="JV270" s="23"/>
      <c r="JW270" s="23"/>
      <c r="JX270" s="23"/>
      <c r="JY270" s="23"/>
      <c r="JZ270" s="23"/>
      <c r="KA270" s="23"/>
      <c r="KB270" s="23"/>
      <c r="KC270" s="23"/>
      <c r="KD270" s="23"/>
      <c r="KE270" s="23"/>
      <c r="KF270" s="23"/>
      <c r="KG270" s="23"/>
      <c r="KH270" s="23"/>
      <c r="KI270" s="23"/>
      <c r="KJ270" s="23"/>
      <c r="KK270" s="23"/>
      <c r="KL270" s="23"/>
      <c r="KM270" s="23"/>
      <c r="KN270" s="23"/>
      <c r="KO270" s="23"/>
      <c r="KP270" s="23"/>
      <c r="KQ270" s="23"/>
      <c r="KR270" s="23"/>
      <c r="KS270" s="23"/>
      <c r="KT270" s="23"/>
      <c r="KU270" s="23"/>
      <c r="KV270" s="23"/>
      <c r="KW270" s="23"/>
      <c r="KX270" s="23"/>
      <c r="KY270" s="23"/>
      <c r="KZ270" s="23"/>
      <c r="LA270" s="23"/>
      <c r="LB270" s="23"/>
      <c r="LC270" s="23"/>
      <c r="LD270" s="23"/>
      <c r="LE270" s="23"/>
      <c r="LF270" s="23"/>
      <c r="LG270" s="23"/>
      <c r="LH270" s="23"/>
      <c r="LI270" s="23"/>
      <c r="LJ270" s="23"/>
      <c r="LK270" s="23"/>
      <c r="LL270" s="23"/>
      <c r="LM270" s="23"/>
      <c r="LN270" s="23"/>
      <c r="LO270" s="23"/>
      <c r="LP270" s="23"/>
      <c r="LQ270" s="23"/>
      <c r="LR270" s="23"/>
      <c r="LS270" s="23"/>
      <c r="LT270" s="23"/>
      <c r="LU270" s="23"/>
      <c r="LV270" s="23"/>
      <c r="LW270" s="23"/>
      <c r="LX270" s="23"/>
      <c r="LY270" s="23"/>
      <c r="LZ270" s="23"/>
      <c r="MA270" s="23"/>
      <c r="MB270" s="23"/>
      <c r="MC270" s="23"/>
      <c r="MD270" s="23"/>
      <c r="ME270" s="23"/>
      <c r="MF270" s="23"/>
      <c r="MG270" s="23"/>
      <c r="MH270" s="23"/>
      <c r="MI270" s="23"/>
      <c r="MJ270" s="23"/>
      <c r="MK270" s="23"/>
      <c r="ML270" s="23"/>
      <c r="MM270" s="23"/>
      <c r="MN270" s="23"/>
      <c r="MO270" s="23"/>
      <c r="MP270" s="23"/>
      <c r="MQ270" s="23"/>
      <c r="MR270" s="23"/>
      <c r="MS270" s="23"/>
      <c r="MT270" s="23"/>
      <c r="MU270" s="23"/>
      <c r="MV270" s="23"/>
      <c r="MW270" s="23"/>
      <c r="MX270" s="23"/>
      <c r="MY270" s="23"/>
      <c r="MZ270" s="23"/>
      <c r="NA270" s="23"/>
      <c r="NB270" s="23"/>
      <c r="NC270" s="23"/>
      <c r="ND270" s="23"/>
      <c r="NE270" s="23"/>
      <c r="NF270" s="23"/>
      <c r="NG270" s="23"/>
      <c r="NH270" s="23"/>
      <c r="NI270" s="23"/>
      <c r="NJ270" s="23"/>
      <c r="NK270" s="23"/>
      <c r="NL270" s="23"/>
      <c r="NM270" s="23"/>
      <c r="NN270" s="23"/>
      <c r="NO270" s="23"/>
      <c r="NP270" s="23"/>
      <c r="NQ270" s="23"/>
      <c r="NR270" s="23"/>
      <c r="NS270" s="23"/>
      <c r="NT270" s="23"/>
      <c r="NU270" s="23"/>
      <c r="NV270" s="23"/>
      <c r="NW270" s="23"/>
      <c r="NX270" s="23"/>
      <c r="NY270" s="23"/>
      <c r="NZ270" s="23"/>
      <c r="OA270" s="23"/>
      <c r="OB270" s="23"/>
      <c r="OC270" s="23"/>
      <c r="OD270" s="23"/>
      <c r="OE270" s="23"/>
      <c r="OF270" s="23"/>
      <c r="OG270" s="23"/>
      <c r="OH270" s="23"/>
      <c r="OI270" s="23"/>
      <c r="OJ270" s="23"/>
      <c r="OK270" s="23"/>
      <c r="OL270" s="23"/>
      <c r="OM270" s="23"/>
      <c r="ON270" s="23"/>
      <c r="OO270" s="23"/>
      <c r="OP270" s="23"/>
      <c r="OQ270" s="23"/>
      <c r="OR270" s="23"/>
      <c r="OS270" s="23"/>
      <c r="OT270" s="23"/>
      <c r="OU270" s="23"/>
      <c r="OV270" s="23"/>
      <c r="OW270" s="23"/>
      <c r="OX270" s="23"/>
      <c r="OY270" s="23"/>
      <c r="OZ270" s="23"/>
      <c r="PA270" s="23"/>
      <c r="PB270" s="23"/>
      <c r="PC270" s="23"/>
      <c r="PD270" s="23"/>
      <c r="PE270" s="23"/>
      <c r="PF270" s="23"/>
      <c r="PG270" s="23"/>
      <c r="PH270" s="23"/>
      <c r="PI270" s="23"/>
      <c r="PJ270" s="23"/>
      <c r="PK270" s="23"/>
      <c r="PL270" s="23"/>
      <c r="PM270" s="23"/>
      <c r="PN270" s="23"/>
      <c r="PO270" s="23"/>
      <c r="PP270" s="23"/>
      <c r="PQ270" s="23"/>
      <c r="PR270" s="23"/>
      <c r="PS270" s="23"/>
      <c r="PT270" s="23"/>
      <c r="PU270" s="23"/>
      <c r="PV270" s="23"/>
      <c r="PW270" s="23"/>
      <c r="PX270" s="23"/>
      <c r="PY270" s="23"/>
      <c r="PZ270" s="23"/>
      <c r="QA270" s="23"/>
      <c r="QB270" s="23"/>
      <c r="QC270" s="23"/>
      <c r="QD270" s="23"/>
      <c r="QE270" s="23"/>
      <c r="QF270" s="23"/>
      <c r="QG270" s="23"/>
      <c r="QH270" s="23"/>
      <c r="QI270" s="23"/>
      <c r="QJ270" s="23"/>
      <c r="QK270" s="23"/>
      <c r="QL270" s="23"/>
      <c r="QM270" s="23"/>
      <c r="QN270" s="23"/>
      <c r="QO270" s="23"/>
      <c r="QP270" s="23"/>
      <c r="QQ270" s="23"/>
      <c r="QR270" s="23"/>
      <c r="QS270" s="23"/>
      <c r="QT270" s="23"/>
      <c r="QU270" s="23"/>
      <c r="QV270" s="23"/>
      <c r="QW270" s="23"/>
      <c r="QX270" s="23"/>
      <c r="QY270" s="23"/>
      <c r="QZ270" s="23"/>
      <c r="RA270" s="23"/>
      <c r="RB270" s="23"/>
      <c r="RC270" s="23"/>
      <c r="RD270" s="23"/>
      <c r="RE270" s="23"/>
      <c r="RF270" s="23"/>
      <c r="RG270" s="23"/>
      <c r="RH270" s="23"/>
      <c r="RI270" s="23"/>
      <c r="RJ270" s="23"/>
      <c r="RK270" s="23"/>
      <c r="RL270" s="23"/>
      <c r="RM270" s="23"/>
      <c r="RN270" s="23"/>
      <c r="RO270" s="23"/>
      <c r="RP270" s="23"/>
      <c r="RQ270" s="23"/>
      <c r="RR270" s="23"/>
      <c r="RS270" s="23"/>
      <c r="RT270" s="23"/>
      <c r="RU270" s="23"/>
      <c r="RV270" s="23"/>
      <c r="RW270" s="23"/>
      <c r="RX270" s="23"/>
      <c r="RY270" s="23"/>
      <c r="RZ270" s="23"/>
      <c r="SA270" s="23"/>
      <c r="SB270" s="23"/>
      <c r="SC270" s="23"/>
      <c r="SD270" s="23"/>
      <c r="SE270" s="23"/>
      <c r="SF270" s="23"/>
      <c r="SG270" s="23"/>
      <c r="SH270" s="23"/>
      <c r="SI270" s="23"/>
      <c r="SJ270" s="23"/>
      <c r="SK270" s="23"/>
      <c r="SL270" s="23"/>
      <c r="SM270" s="23"/>
      <c r="SN270" s="23"/>
      <c r="SO270" s="23"/>
      <c r="SP270" s="23"/>
      <c r="SQ270" s="23"/>
      <c r="SR270" s="23"/>
      <c r="SS270" s="23"/>
      <c r="ST270" s="23"/>
      <c r="SU270" s="23"/>
      <c r="SV270" s="23"/>
      <c r="SW270" s="23"/>
      <c r="SX270" s="23"/>
      <c r="SY270" s="23"/>
      <c r="SZ270" s="23"/>
      <c r="TA270" s="23"/>
      <c r="TB270" s="23"/>
      <c r="TC270" s="23"/>
      <c r="TD270" s="23"/>
      <c r="TE270" s="23"/>
      <c r="TF270" s="23"/>
      <c r="TG270" s="23"/>
      <c r="TH270" s="23"/>
      <c r="TI270" s="23"/>
      <c r="TJ270" s="23"/>
      <c r="TK270" s="23"/>
      <c r="TL270" s="23"/>
      <c r="TM270" s="23"/>
      <c r="TN270" s="23"/>
      <c r="TO270" s="23"/>
      <c r="TP270" s="23"/>
      <c r="TQ270" s="23"/>
      <c r="TR270" s="23"/>
      <c r="TS270" s="23"/>
      <c r="TT270" s="23"/>
      <c r="TU270" s="23"/>
      <c r="TV270" s="23"/>
      <c r="TW270" s="23"/>
      <c r="TX270" s="23"/>
      <c r="TY270" s="23"/>
      <c r="TZ270" s="23"/>
      <c r="UA270" s="23"/>
      <c r="UB270" s="23"/>
      <c r="UC270" s="23"/>
      <c r="UD270" s="23"/>
      <c r="UE270" s="23"/>
      <c r="UF270" s="23"/>
      <c r="UG270" s="23"/>
      <c r="UH270" s="23"/>
      <c r="UI270" s="23"/>
      <c r="UJ270" s="23"/>
      <c r="UK270" s="23"/>
      <c r="UL270" s="23"/>
      <c r="UM270" s="23"/>
      <c r="UN270" s="23"/>
      <c r="UO270" s="23"/>
      <c r="UP270" s="23"/>
      <c r="UQ270" s="23"/>
      <c r="UR270" s="23"/>
      <c r="US270" s="23"/>
      <c r="UT270" s="23"/>
      <c r="UU270" s="23"/>
      <c r="UV270" s="23"/>
      <c r="UW270" s="23"/>
      <c r="UX270" s="23"/>
      <c r="UY270" s="23"/>
      <c r="UZ270" s="23"/>
      <c r="VA270" s="23"/>
      <c r="VB270" s="23"/>
      <c r="VC270" s="23"/>
      <c r="VD270" s="23"/>
      <c r="VE270" s="23"/>
      <c r="VF270" s="23"/>
      <c r="VG270" s="23"/>
      <c r="VH270" s="23"/>
      <c r="VI270" s="23"/>
      <c r="VJ270" s="23"/>
      <c r="VK270" s="23"/>
      <c r="VL270" s="23"/>
      <c r="VM270" s="23"/>
      <c r="VN270" s="23"/>
      <c r="VO270" s="23"/>
      <c r="VP270" s="23"/>
      <c r="VQ270" s="23"/>
      <c r="VR270" s="23"/>
      <c r="VS270" s="23"/>
      <c r="VT270" s="23"/>
      <c r="VU270" s="23"/>
      <c r="VV270" s="23"/>
      <c r="VW270" s="23"/>
      <c r="VX270" s="23"/>
      <c r="VY270" s="23"/>
      <c r="VZ270" s="23"/>
      <c r="WA270" s="23"/>
      <c r="WB270" s="23"/>
      <c r="WC270" s="23"/>
      <c r="WD270" s="23"/>
      <c r="WE270" s="23"/>
      <c r="WF270" s="23"/>
      <c r="WG270" s="23"/>
      <c r="WH270" s="23"/>
      <c r="WI270" s="23"/>
      <c r="WJ270" s="23"/>
      <c r="WK270" s="23"/>
      <c r="WL270" s="23"/>
      <c r="WM270" s="23"/>
      <c r="WN270" s="23"/>
      <c r="WO270" s="23"/>
      <c r="WP270" s="23"/>
      <c r="WQ270" s="23"/>
      <c r="WR270" s="23"/>
      <c r="WS270" s="23"/>
      <c r="WT270" s="23"/>
      <c r="WU270" s="23"/>
      <c r="WV270" s="23"/>
      <c r="WW270" s="23"/>
      <c r="WX270" s="23"/>
      <c r="WY270" s="23"/>
      <c r="WZ270" s="23"/>
      <c r="XA270" s="23"/>
      <c r="XB270" s="23"/>
      <c r="XC270" s="23"/>
      <c r="XD270" s="23"/>
      <c r="XE270" s="23"/>
      <c r="XF270" s="23"/>
      <c r="XG270" s="23"/>
      <c r="XH270" s="23"/>
      <c r="XI270" s="23"/>
      <c r="XJ270" s="23"/>
      <c r="XK270" s="23"/>
      <c r="XL270" s="23"/>
      <c r="XM270" s="23"/>
      <c r="XN270" s="23"/>
      <c r="XO270" s="23"/>
      <c r="XP270" s="23"/>
      <c r="XQ270" s="23"/>
      <c r="XR270" s="23"/>
      <c r="XS270" s="23"/>
      <c r="XT270" s="23"/>
      <c r="XU270" s="23"/>
      <c r="XV270" s="23"/>
      <c r="XW270" s="23"/>
      <c r="XX270" s="23"/>
      <c r="XY270" s="23"/>
      <c r="XZ270" s="23"/>
      <c r="YA270" s="23"/>
      <c r="YB270" s="23"/>
      <c r="YC270" s="23"/>
      <c r="YD270" s="23"/>
      <c r="YE270" s="23"/>
      <c r="YF270" s="23"/>
      <c r="YG270" s="23"/>
      <c r="YH270" s="23"/>
      <c r="YI270" s="23"/>
      <c r="YJ270" s="23"/>
      <c r="YK270" s="23"/>
      <c r="YL270" s="23"/>
      <c r="YM270" s="23"/>
      <c r="YN270" s="23"/>
      <c r="YO270" s="23"/>
      <c r="YP270" s="23"/>
      <c r="YQ270" s="23"/>
      <c r="YR270" s="23"/>
      <c r="YS270" s="23"/>
      <c r="YT270" s="23"/>
      <c r="YU270" s="23"/>
      <c r="YV270" s="23"/>
      <c r="YW270" s="23"/>
      <c r="YX270" s="23"/>
      <c r="YY270" s="23"/>
      <c r="YZ270" s="23"/>
      <c r="ZA270" s="23"/>
      <c r="ZB270" s="23"/>
      <c r="ZC270" s="23"/>
      <c r="ZD270" s="23"/>
      <c r="ZE270" s="23"/>
      <c r="ZF270" s="23"/>
      <c r="ZG270" s="23"/>
      <c r="ZH270" s="23"/>
    </row>
    <row r="271" spans="1:684" s="20" customFormat="1" ht="13.55" customHeight="1">
      <c r="A271" s="587"/>
      <c r="B271" s="260" t="s">
        <v>8</v>
      </c>
      <c r="C271" s="269">
        <v>2285843</v>
      </c>
      <c r="D271" s="578">
        <f>(C271/C259-1)</f>
        <v>6.3392006892518893E-2</v>
      </c>
      <c r="E271" s="252"/>
      <c r="F271" s="536"/>
      <c r="G271" s="80">
        <v>319</v>
      </c>
      <c r="H271" s="581">
        <f t="shared" si="2"/>
        <v>-0.21621621621621623</v>
      </c>
      <c r="I271" s="80">
        <v>112</v>
      </c>
      <c r="J271" s="580">
        <f t="shared" si="2"/>
        <v>9.009009009008917E-3</v>
      </c>
      <c r="K271" s="535"/>
      <c r="L271" s="536"/>
      <c r="M271" s="598"/>
      <c r="N271" s="601"/>
      <c r="O271" s="80"/>
      <c r="P271" s="536"/>
      <c r="Q271" s="252"/>
      <c r="R271" s="536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  <c r="GH271" s="23"/>
      <c r="GI271" s="23"/>
      <c r="GJ271" s="23"/>
      <c r="GK271" s="23"/>
      <c r="GL271" s="23"/>
      <c r="GM271" s="23"/>
      <c r="GN271" s="23"/>
      <c r="GO271" s="23"/>
      <c r="GP271" s="23"/>
      <c r="GQ271" s="23"/>
      <c r="GR271" s="23"/>
      <c r="GS271" s="23"/>
      <c r="GT271" s="23"/>
      <c r="GU271" s="23"/>
      <c r="GV271" s="23"/>
      <c r="GW271" s="23"/>
      <c r="GX271" s="23"/>
      <c r="GY271" s="23"/>
      <c r="GZ271" s="23"/>
      <c r="HA271" s="23"/>
      <c r="HB271" s="23"/>
      <c r="HC271" s="23"/>
      <c r="HD271" s="23"/>
      <c r="HE271" s="23"/>
      <c r="HF271" s="23"/>
      <c r="HG271" s="23"/>
      <c r="HH271" s="23"/>
      <c r="HI271" s="23"/>
      <c r="HJ271" s="23"/>
      <c r="HK271" s="23"/>
      <c r="HL271" s="23"/>
      <c r="HM271" s="23"/>
      <c r="HN271" s="23"/>
      <c r="HO271" s="23"/>
      <c r="HP271" s="23"/>
      <c r="HQ271" s="23"/>
      <c r="HR271" s="23"/>
      <c r="HS271" s="23"/>
      <c r="HT271" s="23"/>
      <c r="HU271" s="23"/>
      <c r="HV271" s="23"/>
      <c r="HW271" s="23"/>
      <c r="HX271" s="23"/>
      <c r="HY271" s="23"/>
      <c r="HZ271" s="23"/>
      <c r="IA271" s="23"/>
      <c r="IB271" s="23"/>
      <c r="IC271" s="23"/>
      <c r="ID271" s="23"/>
      <c r="IE271" s="23"/>
      <c r="IF271" s="23"/>
      <c r="IG271" s="23"/>
      <c r="IH271" s="23"/>
      <c r="II271" s="23"/>
      <c r="IJ271" s="23"/>
      <c r="IK271" s="23"/>
      <c r="IL271" s="23"/>
      <c r="IM271" s="23"/>
      <c r="IN271" s="23"/>
      <c r="IO271" s="23"/>
      <c r="IP271" s="23"/>
      <c r="IQ271" s="23"/>
      <c r="IR271" s="23"/>
      <c r="IS271" s="23"/>
      <c r="IT271" s="23"/>
      <c r="IU271" s="23"/>
      <c r="IV271" s="23"/>
      <c r="IW271" s="23"/>
      <c r="IX271" s="23"/>
      <c r="IY271" s="23"/>
      <c r="IZ271" s="23"/>
      <c r="JA271" s="23"/>
      <c r="JB271" s="23"/>
      <c r="JC271" s="23"/>
      <c r="JD271" s="23"/>
      <c r="JE271" s="23"/>
      <c r="JF271" s="23"/>
      <c r="JG271" s="23"/>
      <c r="JH271" s="23"/>
      <c r="JI271" s="23"/>
      <c r="JJ271" s="23"/>
      <c r="JK271" s="23"/>
      <c r="JL271" s="23"/>
      <c r="JM271" s="23"/>
      <c r="JN271" s="23"/>
      <c r="JO271" s="23"/>
      <c r="JP271" s="23"/>
      <c r="JQ271" s="23"/>
      <c r="JR271" s="23"/>
      <c r="JS271" s="23"/>
      <c r="JT271" s="23"/>
      <c r="JU271" s="23"/>
      <c r="JV271" s="23"/>
      <c r="JW271" s="23"/>
      <c r="JX271" s="23"/>
      <c r="JY271" s="23"/>
      <c r="JZ271" s="23"/>
      <c r="KA271" s="23"/>
      <c r="KB271" s="23"/>
      <c r="KC271" s="23"/>
      <c r="KD271" s="23"/>
      <c r="KE271" s="23"/>
      <c r="KF271" s="23"/>
      <c r="KG271" s="23"/>
      <c r="KH271" s="23"/>
      <c r="KI271" s="23"/>
      <c r="KJ271" s="23"/>
      <c r="KK271" s="23"/>
      <c r="KL271" s="23"/>
      <c r="KM271" s="23"/>
      <c r="KN271" s="23"/>
      <c r="KO271" s="23"/>
      <c r="KP271" s="23"/>
      <c r="KQ271" s="23"/>
      <c r="KR271" s="23"/>
      <c r="KS271" s="23"/>
      <c r="KT271" s="23"/>
      <c r="KU271" s="23"/>
      <c r="KV271" s="23"/>
      <c r="KW271" s="23"/>
      <c r="KX271" s="23"/>
      <c r="KY271" s="23"/>
      <c r="KZ271" s="23"/>
      <c r="LA271" s="23"/>
      <c r="LB271" s="23"/>
      <c r="LC271" s="23"/>
      <c r="LD271" s="23"/>
      <c r="LE271" s="23"/>
      <c r="LF271" s="23"/>
      <c r="LG271" s="23"/>
      <c r="LH271" s="23"/>
      <c r="LI271" s="23"/>
      <c r="LJ271" s="23"/>
      <c r="LK271" s="23"/>
      <c r="LL271" s="23"/>
      <c r="LM271" s="23"/>
      <c r="LN271" s="23"/>
      <c r="LO271" s="23"/>
      <c r="LP271" s="23"/>
      <c r="LQ271" s="23"/>
      <c r="LR271" s="23"/>
      <c r="LS271" s="23"/>
      <c r="LT271" s="23"/>
      <c r="LU271" s="23"/>
      <c r="LV271" s="23"/>
      <c r="LW271" s="23"/>
      <c r="LX271" s="23"/>
      <c r="LY271" s="23"/>
      <c r="LZ271" s="23"/>
      <c r="MA271" s="23"/>
      <c r="MB271" s="23"/>
      <c r="MC271" s="23"/>
      <c r="MD271" s="23"/>
      <c r="ME271" s="23"/>
      <c r="MF271" s="23"/>
      <c r="MG271" s="23"/>
      <c r="MH271" s="23"/>
      <c r="MI271" s="23"/>
      <c r="MJ271" s="23"/>
      <c r="MK271" s="23"/>
      <c r="ML271" s="23"/>
      <c r="MM271" s="23"/>
      <c r="MN271" s="23"/>
      <c r="MO271" s="23"/>
      <c r="MP271" s="23"/>
      <c r="MQ271" s="23"/>
      <c r="MR271" s="23"/>
      <c r="MS271" s="23"/>
      <c r="MT271" s="23"/>
      <c r="MU271" s="23"/>
      <c r="MV271" s="23"/>
      <c r="MW271" s="23"/>
      <c r="MX271" s="23"/>
      <c r="MY271" s="23"/>
      <c r="MZ271" s="23"/>
      <c r="NA271" s="23"/>
      <c r="NB271" s="23"/>
      <c r="NC271" s="23"/>
      <c r="ND271" s="23"/>
      <c r="NE271" s="23"/>
      <c r="NF271" s="23"/>
      <c r="NG271" s="23"/>
      <c r="NH271" s="23"/>
      <c r="NI271" s="23"/>
      <c r="NJ271" s="23"/>
      <c r="NK271" s="23"/>
      <c r="NL271" s="23"/>
      <c r="NM271" s="23"/>
      <c r="NN271" s="23"/>
      <c r="NO271" s="23"/>
      <c r="NP271" s="23"/>
      <c r="NQ271" s="23"/>
      <c r="NR271" s="23"/>
      <c r="NS271" s="23"/>
      <c r="NT271" s="23"/>
      <c r="NU271" s="23"/>
      <c r="NV271" s="23"/>
      <c r="NW271" s="23"/>
      <c r="NX271" s="23"/>
      <c r="NY271" s="23"/>
      <c r="NZ271" s="23"/>
      <c r="OA271" s="23"/>
      <c r="OB271" s="23"/>
      <c r="OC271" s="23"/>
      <c r="OD271" s="23"/>
      <c r="OE271" s="23"/>
      <c r="OF271" s="23"/>
      <c r="OG271" s="23"/>
      <c r="OH271" s="23"/>
      <c r="OI271" s="23"/>
      <c r="OJ271" s="23"/>
      <c r="OK271" s="23"/>
      <c r="OL271" s="23"/>
      <c r="OM271" s="23"/>
      <c r="ON271" s="23"/>
      <c r="OO271" s="23"/>
      <c r="OP271" s="23"/>
      <c r="OQ271" s="23"/>
      <c r="OR271" s="23"/>
      <c r="OS271" s="23"/>
      <c r="OT271" s="23"/>
      <c r="OU271" s="23"/>
      <c r="OV271" s="23"/>
      <c r="OW271" s="23"/>
      <c r="OX271" s="23"/>
      <c r="OY271" s="23"/>
      <c r="OZ271" s="23"/>
      <c r="PA271" s="23"/>
      <c r="PB271" s="23"/>
      <c r="PC271" s="23"/>
      <c r="PD271" s="23"/>
      <c r="PE271" s="23"/>
      <c r="PF271" s="23"/>
      <c r="PG271" s="23"/>
      <c r="PH271" s="23"/>
      <c r="PI271" s="23"/>
      <c r="PJ271" s="23"/>
      <c r="PK271" s="23"/>
      <c r="PL271" s="23"/>
      <c r="PM271" s="23"/>
      <c r="PN271" s="23"/>
      <c r="PO271" s="23"/>
      <c r="PP271" s="23"/>
      <c r="PQ271" s="23"/>
      <c r="PR271" s="23"/>
      <c r="PS271" s="23"/>
      <c r="PT271" s="23"/>
      <c r="PU271" s="23"/>
      <c r="PV271" s="23"/>
      <c r="PW271" s="23"/>
      <c r="PX271" s="23"/>
      <c r="PY271" s="23"/>
      <c r="PZ271" s="23"/>
      <c r="QA271" s="23"/>
      <c r="QB271" s="23"/>
      <c r="QC271" s="23"/>
      <c r="QD271" s="23"/>
      <c r="QE271" s="23"/>
      <c r="QF271" s="23"/>
      <c r="QG271" s="23"/>
      <c r="QH271" s="23"/>
      <c r="QI271" s="23"/>
      <c r="QJ271" s="23"/>
      <c r="QK271" s="23"/>
      <c r="QL271" s="23"/>
      <c r="QM271" s="23"/>
      <c r="QN271" s="23"/>
      <c r="QO271" s="23"/>
      <c r="QP271" s="23"/>
      <c r="QQ271" s="23"/>
      <c r="QR271" s="23"/>
      <c r="QS271" s="23"/>
      <c r="QT271" s="23"/>
      <c r="QU271" s="23"/>
      <c r="QV271" s="23"/>
      <c r="QW271" s="23"/>
      <c r="QX271" s="23"/>
      <c r="QY271" s="23"/>
      <c r="QZ271" s="23"/>
      <c r="RA271" s="23"/>
      <c r="RB271" s="23"/>
      <c r="RC271" s="23"/>
      <c r="RD271" s="23"/>
      <c r="RE271" s="23"/>
      <c r="RF271" s="23"/>
      <c r="RG271" s="23"/>
      <c r="RH271" s="23"/>
      <c r="RI271" s="23"/>
      <c r="RJ271" s="23"/>
      <c r="RK271" s="23"/>
      <c r="RL271" s="23"/>
      <c r="RM271" s="23"/>
      <c r="RN271" s="23"/>
      <c r="RO271" s="23"/>
      <c r="RP271" s="23"/>
      <c r="RQ271" s="23"/>
      <c r="RR271" s="23"/>
      <c r="RS271" s="23"/>
      <c r="RT271" s="23"/>
      <c r="RU271" s="23"/>
      <c r="RV271" s="23"/>
      <c r="RW271" s="23"/>
      <c r="RX271" s="23"/>
      <c r="RY271" s="23"/>
      <c r="RZ271" s="23"/>
      <c r="SA271" s="23"/>
      <c r="SB271" s="23"/>
      <c r="SC271" s="23"/>
      <c r="SD271" s="23"/>
      <c r="SE271" s="23"/>
      <c r="SF271" s="23"/>
      <c r="SG271" s="23"/>
      <c r="SH271" s="23"/>
      <c r="SI271" s="23"/>
      <c r="SJ271" s="23"/>
      <c r="SK271" s="23"/>
      <c r="SL271" s="23"/>
      <c r="SM271" s="23"/>
      <c r="SN271" s="23"/>
      <c r="SO271" s="23"/>
      <c r="SP271" s="23"/>
      <c r="SQ271" s="23"/>
      <c r="SR271" s="23"/>
      <c r="SS271" s="23"/>
      <c r="ST271" s="23"/>
      <c r="SU271" s="23"/>
      <c r="SV271" s="23"/>
      <c r="SW271" s="23"/>
      <c r="SX271" s="23"/>
      <c r="SY271" s="23"/>
      <c r="SZ271" s="23"/>
      <c r="TA271" s="23"/>
      <c r="TB271" s="23"/>
      <c r="TC271" s="23"/>
      <c r="TD271" s="23"/>
      <c r="TE271" s="23"/>
      <c r="TF271" s="23"/>
      <c r="TG271" s="23"/>
      <c r="TH271" s="23"/>
      <c r="TI271" s="23"/>
      <c r="TJ271" s="23"/>
      <c r="TK271" s="23"/>
      <c r="TL271" s="23"/>
      <c r="TM271" s="23"/>
      <c r="TN271" s="23"/>
      <c r="TO271" s="23"/>
      <c r="TP271" s="23"/>
      <c r="TQ271" s="23"/>
      <c r="TR271" s="23"/>
      <c r="TS271" s="23"/>
      <c r="TT271" s="23"/>
      <c r="TU271" s="23"/>
      <c r="TV271" s="23"/>
      <c r="TW271" s="23"/>
      <c r="TX271" s="23"/>
      <c r="TY271" s="23"/>
      <c r="TZ271" s="23"/>
      <c r="UA271" s="23"/>
      <c r="UB271" s="23"/>
      <c r="UC271" s="23"/>
      <c r="UD271" s="23"/>
      <c r="UE271" s="23"/>
      <c r="UF271" s="23"/>
      <c r="UG271" s="23"/>
      <c r="UH271" s="23"/>
      <c r="UI271" s="23"/>
      <c r="UJ271" s="23"/>
      <c r="UK271" s="23"/>
      <c r="UL271" s="23"/>
      <c r="UM271" s="23"/>
      <c r="UN271" s="23"/>
      <c r="UO271" s="23"/>
      <c r="UP271" s="23"/>
      <c r="UQ271" s="23"/>
      <c r="UR271" s="23"/>
      <c r="US271" s="23"/>
      <c r="UT271" s="23"/>
      <c r="UU271" s="23"/>
      <c r="UV271" s="23"/>
      <c r="UW271" s="23"/>
      <c r="UX271" s="23"/>
      <c r="UY271" s="23"/>
      <c r="UZ271" s="23"/>
      <c r="VA271" s="23"/>
      <c r="VB271" s="23"/>
      <c r="VC271" s="23"/>
      <c r="VD271" s="23"/>
      <c r="VE271" s="23"/>
      <c r="VF271" s="23"/>
      <c r="VG271" s="23"/>
      <c r="VH271" s="23"/>
      <c r="VI271" s="23"/>
      <c r="VJ271" s="23"/>
      <c r="VK271" s="23"/>
      <c r="VL271" s="23"/>
      <c r="VM271" s="23"/>
      <c r="VN271" s="23"/>
      <c r="VO271" s="23"/>
      <c r="VP271" s="23"/>
      <c r="VQ271" s="23"/>
      <c r="VR271" s="23"/>
      <c r="VS271" s="23"/>
      <c r="VT271" s="23"/>
      <c r="VU271" s="23"/>
      <c r="VV271" s="23"/>
      <c r="VW271" s="23"/>
      <c r="VX271" s="23"/>
      <c r="VY271" s="23"/>
      <c r="VZ271" s="23"/>
      <c r="WA271" s="23"/>
      <c r="WB271" s="23"/>
      <c r="WC271" s="23"/>
      <c r="WD271" s="23"/>
      <c r="WE271" s="23"/>
      <c r="WF271" s="23"/>
      <c r="WG271" s="23"/>
      <c r="WH271" s="23"/>
      <c r="WI271" s="23"/>
      <c r="WJ271" s="23"/>
      <c r="WK271" s="23"/>
      <c r="WL271" s="23"/>
      <c r="WM271" s="23"/>
      <c r="WN271" s="23"/>
      <c r="WO271" s="23"/>
      <c r="WP271" s="23"/>
      <c r="WQ271" s="23"/>
      <c r="WR271" s="23"/>
      <c r="WS271" s="23"/>
      <c r="WT271" s="23"/>
      <c r="WU271" s="23"/>
      <c r="WV271" s="23"/>
      <c r="WW271" s="23"/>
      <c r="WX271" s="23"/>
      <c r="WY271" s="23"/>
      <c r="WZ271" s="23"/>
      <c r="XA271" s="23"/>
      <c r="XB271" s="23"/>
      <c r="XC271" s="23"/>
      <c r="XD271" s="23"/>
      <c r="XE271" s="23"/>
      <c r="XF271" s="23"/>
      <c r="XG271" s="23"/>
      <c r="XH271" s="23"/>
      <c r="XI271" s="23"/>
      <c r="XJ271" s="23"/>
      <c r="XK271" s="23"/>
      <c r="XL271" s="23"/>
      <c r="XM271" s="23"/>
      <c r="XN271" s="23"/>
      <c r="XO271" s="23"/>
      <c r="XP271" s="23"/>
      <c r="XQ271" s="23"/>
      <c r="XR271" s="23"/>
      <c r="XS271" s="23"/>
      <c r="XT271" s="23"/>
      <c r="XU271" s="23"/>
      <c r="XV271" s="23"/>
      <c r="XW271" s="23"/>
      <c r="XX271" s="23"/>
      <c r="XY271" s="23"/>
      <c r="XZ271" s="23"/>
      <c r="YA271" s="23"/>
      <c r="YB271" s="23"/>
      <c r="YC271" s="23"/>
      <c r="YD271" s="23"/>
      <c r="YE271" s="23"/>
      <c r="YF271" s="23"/>
      <c r="YG271" s="23"/>
      <c r="YH271" s="23"/>
      <c r="YI271" s="23"/>
      <c r="YJ271" s="23"/>
      <c r="YK271" s="23"/>
      <c r="YL271" s="23"/>
      <c r="YM271" s="23"/>
      <c r="YN271" s="23"/>
      <c r="YO271" s="23"/>
      <c r="YP271" s="23"/>
      <c r="YQ271" s="23"/>
      <c r="YR271" s="23"/>
      <c r="YS271" s="23"/>
      <c r="YT271" s="23"/>
      <c r="YU271" s="23"/>
      <c r="YV271" s="23"/>
      <c r="YW271" s="23"/>
      <c r="YX271" s="23"/>
      <c r="YY271" s="23"/>
      <c r="YZ271" s="23"/>
      <c r="ZA271" s="23"/>
      <c r="ZB271" s="23"/>
      <c r="ZC271" s="23"/>
      <c r="ZD271" s="23"/>
      <c r="ZE271" s="23"/>
      <c r="ZF271" s="23"/>
      <c r="ZG271" s="23"/>
      <c r="ZH271" s="23"/>
    </row>
    <row r="272" spans="1:684" s="20" customFormat="1" ht="13.55" customHeight="1">
      <c r="A272" s="587"/>
      <c r="B272" s="260" t="s">
        <v>9</v>
      </c>
      <c r="C272" s="385"/>
      <c r="D272" s="532"/>
      <c r="E272" s="252"/>
      <c r="F272" s="536"/>
      <c r="G272" s="80"/>
      <c r="H272" s="536"/>
      <c r="I272" s="80"/>
      <c r="J272" s="536"/>
      <c r="K272" s="535"/>
      <c r="L272" s="536"/>
      <c r="M272" s="598"/>
      <c r="N272" s="601"/>
      <c r="O272" s="80"/>
      <c r="P272" s="536"/>
      <c r="Q272" s="252"/>
      <c r="R272" s="536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23"/>
      <c r="GC272" s="23"/>
      <c r="GD272" s="23"/>
      <c r="GE272" s="23"/>
      <c r="GF272" s="23"/>
      <c r="GG272" s="23"/>
      <c r="GH272" s="23"/>
      <c r="GI272" s="23"/>
      <c r="GJ272" s="23"/>
      <c r="GK272" s="23"/>
      <c r="GL272" s="23"/>
      <c r="GM272" s="23"/>
      <c r="GN272" s="23"/>
      <c r="GO272" s="23"/>
      <c r="GP272" s="23"/>
      <c r="GQ272" s="23"/>
      <c r="GR272" s="23"/>
      <c r="GS272" s="23"/>
      <c r="GT272" s="23"/>
      <c r="GU272" s="23"/>
      <c r="GV272" s="23"/>
      <c r="GW272" s="23"/>
      <c r="GX272" s="23"/>
      <c r="GY272" s="23"/>
      <c r="GZ272" s="23"/>
      <c r="HA272" s="23"/>
      <c r="HB272" s="23"/>
      <c r="HC272" s="23"/>
      <c r="HD272" s="23"/>
      <c r="HE272" s="23"/>
      <c r="HF272" s="23"/>
      <c r="HG272" s="23"/>
      <c r="HH272" s="23"/>
      <c r="HI272" s="23"/>
      <c r="HJ272" s="23"/>
      <c r="HK272" s="23"/>
      <c r="HL272" s="23"/>
      <c r="HM272" s="23"/>
      <c r="HN272" s="23"/>
      <c r="HO272" s="23"/>
      <c r="HP272" s="23"/>
      <c r="HQ272" s="23"/>
      <c r="HR272" s="23"/>
      <c r="HS272" s="23"/>
      <c r="HT272" s="23"/>
      <c r="HU272" s="23"/>
      <c r="HV272" s="23"/>
      <c r="HW272" s="23"/>
      <c r="HX272" s="23"/>
      <c r="HY272" s="23"/>
      <c r="HZ272" s="23"/>
      <c r="IA272" s="23"/>
      <c r="IB272" s="23"/>
      <c r="IC272" s="23"/>
      <c r="ID272" s="23"/>
      <c r="IE272" s="23"/>
      <c r="IF272" s="23"/>
      <c r="IG272" s="23"/>
      <c r="IH272" s="23"/>
      <c r="II272" s="23"/>
      <c r="IJ272" s="23"/>
      <c r="IK272" s="23"/>
      <c r="IL272" s="23"/>
      <c r="IM272" s="23"/>
      <c r="IN272" s="23"/>
      <c r="IO272" s="23"/>
      <c r="IP272" s="23"/>
      <c r="IQ272" s="23"/>
      <c r="IR272" s="23"/>
      <c r="IS272" s="23"/>
      <c r="IT272" s="23"/>
      <c r="IU272" s="23"/>
      <c r="IV272" s="23"/>
      <c r="IW272" s="23"/>
      <c r="IX272" s="23"/>
      <c r="IY272" s="23"/>
      <c r="IZ272" s="23"/>
      <c r="JA272" s="23"/>
      <c r="JB272" s="23"/>
      <c r="JC272" s="23"/>
      <c r="JD272" s="23"/>
      <c r="JE272" s="23"/>
      <c r="JF272" s="23"/>
      <c r="JG272" s="23"/>
      <c r="JH272" s="23"/>
      <c r="JI272" s="23"/>
      <c r="JJ272" s="23"/>
      <c r="JK272" s="23"/>
      <c r="JL272" s="23"/>
      <c r="JM272" s="23"/>
      <c r="JN272" s="23"/>
      <c r="JO272" s="23"/>
      <c r="JP272" s="23"/>
      <c r="JQ272" s="23"/>
      <c r="JR272" s="23"/>
      <c r="JS272" s="23"/>
      <c r="JT272" s="23"/>
      <c r="JU272" s="23"/>
      <c r="JV272" s="23"/>
      <c r="JW272" s="23"/>
      <c r="JX272" s="23"/>
      <c r="JY272" s="23"/>
      <c r="JZ272" s="23"/>
      <c r="KA272" s="23"/>
      <c r="KB272" s="23"/>
      <c r="KC272" s="23"/>
      <c r="KD272" s="23"/>
      <c r="KE272" s="23"/>
      <c r="KF272" s="23"/>
      <c r="KG272" s="23"/>
      <c r="KH272" s="23"/>
      <c r="KI272" s="23"/>
      <c r="KJ272" s="23"/>
      <c r="KK272" s="23"/>
      <c r="KL272" s="23"/>
      <c r="KM272" s="23"/>
      <c r="KN272" s="23"/>
      <c r="KO272" s="23"/>
      <c r="KP272" s="23"/>
      <c r="KQ272" s="23"/>
      <c r="KR272" s="23"/>
      <c r="KS272" s="23"/>
      <c r="KT272" s="23"/>
      <c r="KU272" s="23"/>
      <c r="KV272" s="23"/>
      <c r="KW272" s="23"/>
      <c r="KX272" s="23"/>
      <c r="KY272" s="23"/>
      <c r="KZ272" s="23"/>
      <c r="LA272" s="23"/>
      <c r="LB272" s="23"/>
      <c r="LC272" s="23"/>
      <c r="LD272" s="23"/>
      <c r="LE272" s="23"/>
      <c r="LF272" s="23"/>
      <c r="LG272" s="23"/>
      <c r="LH272" s="23"/>
      <c r="LI272" s="23"/>
      <c r="LJ272" s="23"/>
      <c r="LK272" s="23"/>
      <c r="LL272" s="23"/>
      <c r="LM272" s="23"/>
      <c r="LN272" s="23"/>
      <c r="LO272" s="23"/>
      <c r="LP272" s="23"/>
      <c r="LQ272" s="23"/>
      <c r="LR272" s="23"/>
      <c r="LS272" s="23"/>
      <c r="LT272" s="23"/>
      <c r="LU272" s="23"/>
      <c r="LV272" s="23"/>
      <c r="LW272" s="23"/>
      <c r="LX272" s="23"/>
      <c r="LY272" s="23"/>
      <c r="LZ272" s="23"/>
      <c r="MA272" s="23"/>
      <c r="MB272" s="23"/>
      <c r="MC272" s="23"/>
      <c r="MD272" s="23"/>
      <c r="ME272" s="23"/>
      <c r="MF272" s="23"/>
      <c r="MG272" s="23"/>
      <c r="MH272" s="23"/>
      <c r="MI272" s="23"/>
      <c r="MJ272" s="23"/>
      <c r="MK272" s="23"/>
      <c r="ML272" s="23"/>
      <c r="MM272" s="23"/>
      <c r="MN272" s="23"/>
      <c r="MO272" s="23"/>
      <c r="MP272" s="23"/>
      <c r="MQ272" s="23"/>
      <c r="MR272" s="23"/>
      <c r="MS272" s="23"/>
      <c r="MT272" s="23"/>
      <c r="MU272" s="23"/>
      <c r="MV272" s="23"/>
      <c r="MW272" s="23"/>
      <c r="MX272" s="23"/>
      <c r="MY272" s="23"/>
      <c r="MZ272" s="23"/>
      <c r="NA272" s="23"/>
      <c r="NB272" s="23"/>
      <c r="NC272" s="23"/>
      <c r="ND272" s="23"/>
      <c r="NE272" s="23"/>
      <c r="NF272" s="23"/>
      <c r="NG272" s="23"/>
      <c r="NH272" s="23"/>
      <c r="NI272" s="23"/>
      <c r="NJ272" s="23"/>
      <c r="NK272" s="23"/>
      <c r="NL272" s="23"/>
      <c r="NM272" s="23"/>
      <c r="NN272" s="23"/>
      <c r="NO272" s="23"/>
      <c r="NP272" s="23"/>
      <c r="NQ272" s="23"/>
      <c r="NR272" s="23"/>
      <c r="NS272" s="23"/>
      <c r="NT272" s="23"/>
      <c r="NU272" s="23"/>
      <c r="NV272" s="23"/>
      <c r="NW272" s="23"/>
      <c r="NX272" s="23"/>
      <c r="NY272" s="23"/>
      <c r="NZ272" s="23"/>
      <c r="OA272" s="23"/>
      <c r="OB272" s="23"/>
      <c r="OC272" s="23"/>
      <c r="OD272" s="23"/>
      <c r="OE272" s="23"/>
      <c r="OF272" s="23"/>
      <c r="OG272" s="23"/>
      <c r="OH272" s="23"/>
      <c r="OI272" s="23"/>
      <c r="OJ272" s="23"/>
      <c r="OK272" s="23"/>
      <c r="OL272" s="23"/>
      <c r="OM272" s="23"/>
      <c r="ON272" s="23"/>
      <c r="OO272" s="23"/>
      <c r="OP272" s="23"/>
      <c r="OQ272" s="23"/>
      <c r="OR272" s="23"/>
      <c r="OS272" s="23"/>
      <c r="OT272" s="23"/>
      <c r="OU272" s="23"/>
      <c r="OV272" s="23"/>
      <c r="OW272" s="23"/>
      <c r="OX272" s="23"/>
      <c r="OY272" s="23"/>
      <c r="OZ272" s="23"/>
      <c r="PA272" s="23"/>
      <c r="PB272" s="23"/>
      <c r="PC272" s="23"/>
      <c r="PD272" s="23"/>
      <c r="PE272" s="23"/>
      <c r="PF272" s="23"/>
      <c r="PG272" s="23"/>
      <c r="PH272" s="23"/>
      <c r="PI272" s="23"/>
      <c r="PJ272" s="23"/>
      <c r="PK272" s="23"/>
      <c r="PL272" s="23"/>
      <c r="PM272" s="23"/>
      <c r="PN272" s="23"/>
      <c r="PO272" s="23"/>
      <c r="PP272" s="23"/>
      <c r="PQ272" s="23"/>
      <c r="PR272" s="23"/>
      <c r="PS272" s="23"/>
      <c r="PT272" s="23"/>
      <c r="PU272" s="23"/>
      <c r="PV272" s="23"/>
      <c r="PW272" s="23"/>
      <c r="PX272" s="23"/>
      <c r="PY272" s="23"/>
      <c r="PZ272" s="23"/>
      <c r="QA272" s="23"/>
      <c r="QB272" s="23"/>
      <c r="QC272" s="23"/>
      <c r="QD272" s="23"/>
      <c r="QE272" s="23"/>
      <c r="QF272" s="23"/>
      <c r="QG272" s="23"/>
      <c r="QH272" s="23"/>
      <c r="QI272" s="23"/>
      <c r="QJ272" s="23"/>
      <c r="QK272" s="23"/>
      <c r="QL272" s="23"/>
      <c r="QM272" s="23"/>
      <c r="QN272" s="23"/>
      <c r="QO272" s="23"/>
      <c r="QP272" s="23"/>
      <c r="QQ272" s="23"/>
      <c r="QR272" s="23"/>
      <c r="QS272" s="23"/>
      <c r="QT272" s="23"/>
      <c r="QU272" s="23"/>
      <c r="QV272" s="23"/>
      <c r="QW272" s="23"/>
      <c r="QX272" s="23"/>
      <c r="QY272" s="23"/>
      <c r="QZ272" s="23"/>
      <c r="RA272" s="23"/>
      <c r="RB272" s="23"/>
      <c r="RC272" s="23"/>
      <c r="RD272" s="23"/>
      <c r="RE272" s="23"/>
      <c r="RF272" s="23"/>
      <c r="RG272" s="23"/>
      <c r="RH272" s="23"/>
      <c r="RI272" s="23"/>
      <c r="RJ272" s="23"/>
      <c r="RK272" s="23"/>
      <c r="RL272" s="23"/>
      <c r="RM272" s="23"/>
      <c r="RN272" s="23"/>
      <c r="RO272" s="23"/>
      <c r="RP272" s="23"/>
      <c r="RQ272" s="23"/>
      <c r="RR272" s="23"/>
      <c r="RS272" s="23"/>
      <c r="RT272" s="23"/>
      <c r="RU272" s="23"/>
      <c r="RV272" s="23"/>
      <c r="RW272" s="23"/>
      <c r="RX272" s="23"/>
      <c r="RY272" s="23"/>
      <c r="RZ272" s="23"/>
      <c r="SA272" s="23"/>
      <c r="SB272" s="23"/>
      <c r="SC272" s="23"/>
      <c r="SD272" s="23"/>
      <c r="SE272" s="23"/>
      <c r="SF272" s="23"/>
      <c r="SG272" s="23"/>
      <c r="SH272" s="23"/>
      <c r="SI272" s="23"/>
      <c r="SJ272" s="23"/>
      <c r="SK272" s="23"/>
      <c r="SL272" s="23"/>
      <c r="SM272" s="23"/>
      <c r="SN272" s="23"/>
      <c r="SO272" s="23"/>
      <c r="SP272" s="23"/>
      <c r="SQ272" s="23"/>
      <c r="SR272" s="23"/>
      <c r="SS272" s="23"/>
      <c r="ST272" s="23"/>
      <c r="SU272" s="23"/>
      <c r="SV272" s="23"/>
      <c r="SW272" s="23"/>
      <c r="SX272" s="23"/>
      <c r="SY272" s="23"/>
      <c r="SZ272" s="23"/>
      <c r="TA272" s="23"/>
      <c r="TB272" s="23"/>
      <c r="TC272" s="23"/>
      <c r="TD272" s="23"/>
      <c r="TE272" s="23"/>
      <c r="TF272" s="23"/>
      <c r="TG272" s="23"/>
      <c r="TH272" s="23"/>
      <c r="TI272" s="23"/>
      <c r="TJ272" s="23"/>
      <c r="TK272" s="23"/>
      <c r="TL272" s="23"/>
      <c r="TM272" s="23"/>
      <c r="TN272" s="23"/>
      <c r="TO272" s="23"/>
      <c r="TP272" s="23"/>
      <c r="TQ272" s="23"/>
      <c r="TR272" s="23"/>
      <c r="TS272" s="23"/>
      <c r="TT272" s="23"/>
      <c r="TU272" s="23"/>
      <c r="TV272" s="23"/>
      <c r="TW272" s="23"/>
      <c r="TX272" s="23"/>
      <c r="TY272" s="23"/>
      <c r="TZ272" s="23"/>
      <c r="UA272" s="23"/>
      <c r="UB272" s="23"/>
      <c r="UC272" s="23"/>
      <c r="UD272" s="23"/>
      <c r="UE272" s="23"/>
      <c r="UF272" s="23"/>
      <c r="UG272" s="23"/>
      <c r="UH272" s="23"/>
      <c r="UI272" s="23"/>
      <c r="UJ272" s="23"/>
      <c r="UK272" s="23"/>
      <c r="UL272" s="23"/>
      <c r="UM272" s="23"/>
      <c r="UN272" s="23"/>
      <c r="UO272" s="23"/>
      <c r="UP272" s="23"/>
      <c r="UQ272" s="23"/>
      <c r="UR272" s="23"/>
      <c r="US272" s="23"/>
      <c r="UT272" s="23"/>
      <c r="UU272" s="23"/>
      <c r="UV272" s="23"/>
      <c r="UW272" s="23"/>
      <c r="UX272" s="23"/>
      <c r="UY272" s="23"/>
      <c r="UZ272" s="23"/>
      <c r="VA272" s="23"/>
      <c r="VB272" s="23"/>
      <c r="VC272" s="23"/>
      <c r="VD272" s="23"/>
      <c r="VE272" s="23"/>
      <c r="VF272" s="23"/>
      <c r="VG272" s="23"/>
      <c r="VH272" s="23"/>
      <c r="VI272" s="23"/>
      <c r="VJ272" s="23"/>
      <c r="VK272" s="23"/>
      <c r="VL272" s="23"/>
      <c r="VM272" s="23"/>
      <c r="VN272" s="23"/>
      <c r="VO272" s="23"/>
      <c r="VP272" s="23"/>
      <c r="VQ272" s="23"/>
      <c r="VR272" s="23"/>
      <c r="VS272" s="23"/>
      <c r="VT272" s="23"/>
      <c r="VU272" s="23"/>
      <c r="VV272" s="23"/>
      <c r="VW272" s="23"/>
      <c r="VX272" s="23"/>
      <c r="VY272" s="23"/>
      <c r="VZ272" s="23"/>
      <c r="WA272" s="23"/>
      <c r="WB272" s="23"/>
      <c r="WC272" s="23"/>
      <c r="WD272" s="23"/>
      <c r="WE272" s="23"/>
      <c r="WF272" s="23"/>
      <c r="WG272" s="23"/>
      <c r="WH272" s="23"/>
      <c r="WI272" s="23"/>
      <c r="WJ272" s="23"/>
      <c r="WK272" s="23"/>
      <c r="WL272" s="23"/>
      <c r="WM272" s="23"/>
      <c r="WN272" s="23"/>
      <c r="WO272" s="23"/>
      <c r="WP272" s="23"/>
      <c r="WQ272" s="23"/>
      <c r="WR272" s="23"/>
      <c r="WS272" s="23"/>
      <c r="WT272" s="23"/>
      <c r="WU272" s="23"/>
      <c r="WV272" s="23"/>
      <c r="WW272" s="23"/>
      <c r="WX272" s="23"/>
      <c r="WY272" s="23"/>
      <c r="WZ272" s="23"/>
      <c r="XA272" s="23"/>
      <c r="XB272" s="23"/>
      <c r="XC272" s="23"/>
      <c r="XD272" s="23"/>
      <c r="XE272" s="23"/>
      <c r="XF272" s="23"/>
      <c r="XG272" s="23"/>
      <c r="XH272" s="23"/>
      <c r="XI272" s="23"/>
      <c r="XJ272" s="23"/>
      <c r="XK272" s="23"/>
      <c r="XL272" s="23"/>
      <c r="XM272" s="23"/>
      <c r="XN272" s="23"/>
      <c r="XO272" s="23"/>
      <c r="XP272" s="23"/>
      <c r="XQ272" s="23"/>
      <c r="XR272" s="23"/>
      <c r="XS272" s="23"/>
      <c r="XT272" s="23"/>
      <c r="XU272" s="23"/>
      <c r="XV272" s="23"/>
      <c r="XW272" s="23"/>
      <c r="XX272" s="23"/>
      <c r="XY272" s="23"/>
      <c r="XZ272" s="23"/>
      <c r="YA272" s="23"/>
      <c r="YB272" s="23"/>
      <c r="YC272" s="23"/>
      <c r="YD272" s="23"/>
      <c r="YE272" s="23"/>
      <c r="YF272" s="23"/>
      <c r="YG272" s="23"/>
      <c r="YH272" s="23"/>
      <c r="YI272" s="23"/>
      <c r="YJ272" s="23"/>
      <c r="YK272" s="23"/>
      <c r="YL272" s="23"/>
      <c r="YM272" s="23"/>
      <c r="YN272" s="23"/>
      <c r="YO272" s="23"/>
      <c r="YP272" s="23"/>
      <c r="YQ272" s="23"/>
      <c r="YR272" s="23"/>
      <c r="YS272" s="23"/>
      <c r="YT272" s="23"/>
      <c r="YU272" s="23"/>
      <c r="YV272" s="23"/>
      <c r="YW272" s="23"/>
      <c r="YX272" s="23"/>
      <c r="YY272" s="23"/>
      <c r="YZ272" s="23"/>
      <c r="ZA272" s="23"/>
      <c r="ZB272" s="23"/>
      <c r="ZC272" s="23"/>
      <c r="ZD272" s="23"/>
      <c r="ZE272" s="23"/>
      <c r="ZF272" s="23"/>
      <c r="ZG272" s="23"/>
      <c r="ZH272" s="23"/>
    </row>
    <row r="273" spans="1:684" s="20" customFormat="1" ht="13.55" customHeight="1">
      <c r="A273" s="587"/>
      <c r="B273" s="260" t="s">
        <v>202</v>
      </c>
      <c r="C273" s="269"/>
      <c r="D273" s="536"/>
      <c r="E273" s="252"/>
      <c r="F273" s="536"/>
      <c r="G273" s="80"/>
      <c r="H273" s="536"/>
      <c r="I273" s="80"/>
      <c r="J273" s="536"/>
      <c r="K273" s="535"/>
      <c r="L273" s="536"/>
      <c r="M273" s="598"/>
      <c r="N273" s="601"/>
      <c r="O273" s="80"/>
      <c r="P273" s="536"/>
      <c r="Q273" s="252"/>
      <c r="R273" s="536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  <c r="FT273" s="23"/>
      <c r="FU273" s="23"/>
      <c r="FV273" s="23"/>
      <c r="FW273" s="23"/>
      <c r="FX273" s="23"/>
      <c r="FY273" s="23"/>
      <c r="FZ273" s="23"/>
      <c r="GA273" s="23"/>
      <c r="GB273" s="23"/>
      <c r="GC273" s="23"/>
      <c r="GD273" s="23"/>
      <c r="GE273" s="23"/>
      <c r="GF273" s="23"/>
      <c r="GG273" s="23"/>
      <c r="GH273" s="23"/>
      <c r="GI273" s="23"/>
      <c r="GJ273" s="23"/>
      <c r="GK273" s="23"/>
      <c r="GL273" s="23"/>
      <c r="GM273" s="23"/>
      <c r="GN273" s="23"/>
      <c r="GO273" s="23"/>
      <c r="GP273" s="23"/>
      <c r="GQ273" s="23"/>
      <c r="GR273" s="23"/>
      <c r="GS273" s="23"/>
      <c r="GT273" s="23"/>
      <c r="GU273" s="23"/>
      <c r="GV273" s="23"/>
      <c r="GW273" s="23"/>
      <c r="GX273" s="23"/>
      <c r="GY273" s="23"/>
      <c r="GZ273" s="23"/>
      <c r="HA273" s="23"/>
      <c r="HB273" s="23"/>
      <c r="HC273" s="23"/>
      <c r="HD273" s="23"/>
      <c r="HE273" s="23"/>
      <c r="HF273" s="23"/>
      <c r="HG273" s="23"/>
      <c r="HH273" s="23"/>
      <c r="HI273" s="23"/>
      <c r="HJ273" s="23"/>
      <c r="HK273" s="23"/>
      <c r="HL273" s="23"/>
      <c r="HM273" s="23"/>
      <c r="HN273" s="23"/>
      <c r="HO273" s="23"/>
      <c r="HP273" s="23"/>
      <c r="HQ273" s="23"/>
      <c r="HR273" s="23"/>
      <c r="HS273" s="23"/>
      <c r="HT273" s="23"/>
      <c r="HU273" s="23"/>
      <c r="HV273" s="23"/>
      <c r="HW273" s="23"/>
      <c r="HX273" s="23"/>
      <c r="HY273" s="23"/>
      <c r="HZ273" s="23"/>
      <c r="IA273" s="23"/>
      <c r="IB273" s="23"/>
      <c r="IC273" s="23"/>
      <c r="ID273" s="23"/>
      <c r="IE273" s="23"/>
      <c r="IF273" s="23"/>
      <c r="IG273" s="23"/>
      <c r="IH273" s="23"/>
      <c r="II273" s="23"/>
      <c r="IJ273" s="23"/>
      <c r="IK273" s="23"/>
      <c r="IL273" s="23"/>
      <c r="IM273" s="23"/>
      <c r="IN273" s="23"/>
      <c r="IO273" s="23"/>
      <c r="IP273" s="23"/>
      <c r="IQ273" s="23"/>
      <c r="IR273" s="23"/>
      <c r="IS273" s="23"/>
      <c r="IT273" s="23"/>
      <c r="IU273" s="23"/>
      <c r="IV273" s="23"/>
      <c r="IW273" s="23"/>
      <c r="IX273" s="23"/>
      <c r="IY273" s="23"/>
      <c r="IZ273" s="23"/>
      <c r="JA273" s="23"/>
      <c r="JB273" s="23"/>
      <c r="JC273" s="23"/>
      <c r="JD273" s="23"/>
      <c r="JE273" s="23"/>
      <c r="JF273" s="23"/>
      <c r="JG273" s="23"/>
      <c r="JH273" s="23"/>
      <c r="JI273" s="23"/>
      <c r="JJ273" s="23"/>
      <c r="JK273" s="23"/>
      <c r="JL273" s="23"/>
      <c r="JM273" s="23"/>
      <c r="JN273" s="23"/>
      <c r="JO273" s="23"/>
      <c r="JP273" s="23"/>
      <c r="JQ273" s="23"/>
      <c r="JR273" s="23"/>
      <c r="JS273" s="23"/>
      <c r="JT273" s="23"/>
      <c r="JU273" s="23"/>
      <c r="JV273" s="23"/>
      <c r="JW273" s="23"/>
      <c r="JX273" s="23"/>
      <c r="JY273" s="23"/>
      <c r="JZ273" s="23"/>
      <c r="KA273" s="23"/>
      <c r="KB273" s="23"/>
      <c r="KC273" s="23"/>
      <c r="KD273" s="23"/>
      <c r="KE273" s="23"/>
      <c r="KF273" s="23"/>
      <c r="KG273" s="23"/>
      <c r="KH273" s="23"/>
      <c r="KI273" s="23"/>
      <c r="KJ273" s="23"/>
      <c r="KK273" s="23"/>
      <c r="KL273" s="23"/>
      <c r="KM273" s="23"/>
      <c r="KN273" s="23"/>
      <c r="KO273" s="23"/>
      <c r="KP273" s="23"/>
      <c r="KQ273" s="23"/>
      <c r="KR273" s="23"/>
      <c r="KS273" s="23"/>
      <c r="KT273" s="23"/>
      <c r="KU273" s="23"/>
      <c r="KV273" s="23"/>
      <c r="KW273" s="23"/>
      <c r="KX273" s="23"/>
      <c r="KY273" s="23"/>
      <c r="KZ273" s="23"/>
      <c r="LA273" s="23"/>
      <c r="LB273" s="23"/>
      <c r="LC273" s="23"/>
      <c r="LD273" s="23"/>
      <c r="LE273" s="23"/>
      <c r="LF273" s="23"/>
      <c r="LG273" s="23"/>
      <c r="LH273" s="23"/>
      <c r="LI273" s="23"/>
      <c r="LJ273" s="23"/>
      <c r="LK273" s="23"/>
      <c r="LL273" s="23"/>
      <c r="LM273" s="23"/>
      <c r="LN273" s="23"/>
      <c r="LO273" s="23"/>
      <c r="LP273" s="23"/>
      <c r="LQ273" s="23"/>
      <c r="LR273" s="23"/>
      <c r="LS273" s="23"/>
      <c r="LT273" s="23"/>
      <c r="LU273" s="23"/>
      <c r="LV273" s="23"/>
      <c r="LW273" s="23"/>
      <c r="LX273" s="23"/>
      <c r="LY273" s="23"/>
      <c r="LZ273" s="23"/>
      <c r="MA273" s="23"/>
      <c r="MB273" s="23"/>
      <c r="MC273" s="23"/>
      <c r="MD273" s="23"/>
      <c r="ME273" s="23"/>
      <c r="MF273" s="23"/>
      <c r="MG273" s="23"/>
      <c r="MH273" s="23"/>
      <c r="MI273" s="23"/>
      <c r="MJ273" s="23"/>
      <c r="MK273" s="23"/>
      <c r="ML273" s="23"/>
      <c r="MM273" s="23"/>
      <c r="MN273" s="23"/>
      <c r="MO273" s="23"/>
      <c r="MP273" s="23"/>
      <c r="MQ273" s="23"/>
      <c r="MR273" s="23"/>
      <c r="MS273" s="23"/>
      <c r="MT273" s="23"/>
      <c r="MU273" s="23"/>
      <c r="MV273" s="23"/>
      <c r="MW273" s="23"/>
      <c r="MX273" s="23"/>
      <c r="MY273" s="23"/>
      <c r="MZ273" s="23"/>
      <c r="NA273" s="23"/>
      <c r="NB273" s="23"/>
      <c r="NC273" s="23"/>
      <c r="ND273" s="23"/>
      <c r="NE273" s="23"/>
      <c r="NF273" s="23"/>
      <c r="NG273" s="23"/>
      <c r="NH273" s="23"/>
      <c r="NI273" s="23"/>
      <c r="NJ273" s="23"/>
      <c r="NK273" s="23"/>
      <c r="NL273" s="23"/>
      <c r="NM273" s="23"/>
      <c r="NN273" s="23"/>
      <c r="NO273" s="23"/>
      <c r="NP273" s="23"/>
      <c r="NQ273" s="23"/>
      <c r="NR273" s="23"/>
      <c r="NS273" s="23"/>
      <c r="NT273" s="23"/>
      <c r="NU273" s="23"/>
      <c r="NV273" s="23"/>
      <c r="NW273" s="23"/>
      <c r="NX273" s="23"/>
      <c r="NY273" s="23"/>
      <c r="NZ273" s="23"/>
      <c r="OA273" s="23"/>
      <c r="OB273" s="23"/>
      <c r="OC273" s="23"/>
      <c r="OD273" s="23"/>
      <c r="OE273" s="23"/>
      <c r="OF273" s="23"/>
      <c r="OG273" s="23"/>
      <c r="OH273" s="23"/>
      <c r="OI273" s="23"/>
      <c r="OJ273" s="23"/>
      <c r="OK273" s="23"/>
      <c r="OL273" s="23"/>
      <c r="OM273" s="23"/>
      <c r="ON273" s="23"/>
      <c r="OO273" s="23"/>
      <c r="OP273" s="23"/>
      <c r="OQ273" s="23"/>
      <c r="OR273" s="23"/>
      <c r="OS273" s="23"/>
      <c r="OT273" s="23"/>
      <c r="OU273" s="23"/>
      <c r="OV273" s="23"/>
      <c r="OW273" s="23"/>
      <c r="OX273" s="23"/>
      <c r="OY273" s="23"/>
      <c r="OZ273" s="23"/>
      <c r="PA273" s="23"/>
      <c r="PB273" s="23"/>
      <c r="PC273" s="23"/>
      <c r="PD273" s="23"/>
      <c r="PE273" s="23"/>
      <c r="PF273" s="23"/>
      <c r="PG273" s="23"/>
      <c r="PH273" s="23"/>
      <c r="PI273" s="23"/>
      <c r="PJ273" s="23"/>
      <c r="PK273" s="23"/>
      <c r="PL273" s="23"/>
      <c r="PM273" s="23"/>
      <c r="PN273" s="23"/>
      <c r="PO273" s="23"/>
      <c r="PP273" s="23"/>
      <c r="PQ273" s="23"/>
      <c r="PR273" s="23"/>
      <c r="PS273" s="23"/>
      <c r="PT273" s="23"/>
      <c r="PU273" s="23"/>
      <c r="PV273" s="23"/>
      <c r="PW273" s="23"/>
      <c r="PX273" s="23"/>
      <c r="PY273" s="23"/>
      <c r="PZ273" s="23"/>
      <c r="QA273" s="23"/>
      <c r="QB273" s="23"/>
      <c r="QC273" s="23"/>
      <c r="QD273" s="23"/>
      <c r="QE273" s="23"/>
      <c r="QF273" s="23"/>
      <c r="QG273" s="23"/>
      <c r="QH273" s="23"/>
      <c r="QI273" s="23"/>
      <c r="QJ273" s="23"/>
      <c r="QK273" s="23"/>
      <c r="QL273" s="23"/>
      <c r="QM273" s="23"/>
      <c r="QN273" s="23"/>
      <c r="QO273" s="23"/>
      <c r="QP273" s="23"/>
      <c r="QQ273" s="23"/>
      <c r="QR273" s="23"/>
      <c r="QS273" s="23"/>
      <c r="QT273" s="23"/>
      <c r="QU273" s="23"/>
      <c r="QV273" s="23"/>
      <c r="QW273" s="23"/>
      <c r="QX273" s="23"/>
      <c r="QY273" s="23"/>
      <c r="QZ273" s="23"/>
      <c r="RA273" s="23"/>
      <c r="RB273" s="23"/>
      <c r="RC273" s="23"/>
      <c r="RD273" s="23"/>
      <c r="RE273" s="23"/>
      <c r="RF273" s="23"/>
      <c r="RG273" s="23"/>
      <c r="RH273" s="23"/>
      <c r="RI273" s="23"/>
      <c r="RJ273" s="23"/>
      <c r="RK273" s="23"/>
      <c r="RL273" s="23"/>
      <c r="RM273" s="23"/>
      <c r="RN273" s="23"/>
      <c r="RO273" s="23"/>
      <c r="RP273" s="23"/>
      <c r="RQ273" s="23"/>
      <c r="RR273" s="23"/>
      <c r="RS273" s="23"/>
      <c r="RT273" s="23"/>
      <c r="RU273" s="23"/>
      <c r="RV273" s="23"/>
      <c r="RW273" s="23"/>
      <c r="RX273" s="23"/>
      <c r="RY273" s="23"/>
      <c r="RZ273" s="23"/>
      <c r="SA273" s="23"/>
      <c r="SB273" s="23"/>
      <c r="SC273" s="23"/>
      <c r="SD273" s="23"/>
      <c r="SE273" s="23"/>
      <c r="SF273" s="23"/>
      <c r="SG273" s="23"/>
      <c r="SH273" s="23"/>
      <c r="SI273" s="23"/>
      <c r="SJ273" s="23"/>
      <c r="SK273" s="23"/>
      <c r="SL273" s="23"/>
      <c r="SM273" s="23"/>
      <c r="SN273" s="23"/>
      <c r="SO273" s="23"/>
      <c r="SP273" s="23"/>
      <c r="SQ273" s="23"/>
      <c r="SR273" s="23"/>
      <c r="SS273" s="23"/>
      <c r="ST273" s="23"/>
      <c r="SU273" s="23"/>
      <c r="SV273" s="23"/>
      <c r="SW273" s="23"/>
      <c r="SX273" s="23"/>
      <c r="SY273" s="23"/>
      <c r="SZ273" s="23"/>
      <c r="TA273" s="23"/>
      <c r="TB273" s="23"/>
      <c r="TC273" s="23"/>
      <c r="TD273" s="23"/>
      <c r="TE273" s="23"/>
      <c r="TF273" s="23"/>
      <c r="TG273" s="23"/>
      <c r="TH273" s="23"/>
      <c r="TI273" s="23"/>
      <c r="TJ273" s="23"/>
      <c r="TK273" s="23"/>
      <c r="TL273" s="23"/>
      <c r="TM273" s="23"/>
      <c r="TN273" s="23"/>
      <c r="TO273" s="23"/>
      <c r="TP273" s="23"/>
      <c r="TQ273" s="23"/>
      <c r="TR273" s="23"/>
      <c r="TS273" s="23"/>
      <c r="TT273" s="23"/>
      <c r="TU273" s="23"/>
      <c r="TV273" s="23"/>
      <c r="TW273" s="23"/>
      <c r="TX273" s="23"/>
      <c r="TY273" s="23"/>
      <c r="TZ273" s="23"/>
      <c r="UA273" s="23"/>
      <c r="UB273" s="23"/>
      <c r="UC273" s="23"/>
      <c r="UD273" s="23"/>
      <c r="UE273" s="23"/>
      <c r="UF273" s="23"/>
      <c r="UG273" s="23"/>
      <c r="UH273" s="23"/>
      <c r="UI273" s="23"/>
      <c r="UJ273" s="23"/>
      <c r="UK273" s="23"/>
      <c r="UL273" s="23"/>
      <c r="UM273" s="23"/>
      <c r="UN273" s="23"/>
      <c r="UO273" s="23"/>
      <c r="UP273" s="23"/>
      <c r="UQ273" s="23"/>
      <c r="UR273" s="23"/>
      <c r="US273" s="23"/>
      <c r="UT273" s="23"/>
      <c r="UU273" s="23"/>
      <c r="UV273" s="23"/>
      <c r="UW273" s="23"/>
      <c r="UX273" s="23"/>
      <c r="UY273" s="23"/>
      <c r="UZ273" s="23"/>
      <c r="VA273" s="23"/>
      <c r="VB273" s="23"/>
      <c r="VC273" s="23"/>
      <c r="VD273" s="23"/>
      <c r="VE273" s="23"/>
      <c r="VF273" s="23"/>
      <c r="VG273" s="23"/>
      <c r="VH273" s="23"/>
      <c r="VI273" s="23"/>
      <c r="VJ273" s="23"/>
      <c r="VK273" s="23"/>
      <c r="VL273" s="23"/>
      <c r="VM273" s="23"/>
      <c r="VN273" s="23"/>
      <c r="VO273" s="23"/>
      <c r="VP273" s="23"/>
      <c r="VQ273" s="23"/>
      <c r="VR273" s="23"/>
      <c r="VS273" s="23"/>
      <c r="VT273" s="23"/>
      <c r="VU273" s="23"/>
      <c r="VV273" s="23"/>
      <c r="VW273" s="23"/>
      <c r="VX273" s="23"/>
      <c r="VY273" s="23"/>
      <c r="VZ273" s="23"/>
      <c r="WA273" s="23"/>
      <c r="WB273" s="23"/>
      <c r="WC273" s="23"/>
      <c r="WD273" s="23"/>
      <c r="WE273" s="23"/>
      <c r="WF273" s="23"/>
      <c r="WG273" s="23"/>
      <c r="WH273" s="23"/>
      <c r="WI273" s="23"/>
      <c r="WJ273" s="23"/>
      <c r="WK273" s="23"/>
      <c r="WL273" s="23"/>
      <c r="WM273" s="23"/>
      <c r="WN273" s="23"/>
      <c r="WO273" s="23"/>
      <c r="WP273" s="23"/>
      <c r="WQ273" s="23"/>
      <c r="WR273" s="23"/>
      <c r="WS273" s="23"/>
      <c r="WT273" s="23"/>
      <c r="WU273" s="23"/>
      <c r="WV273" s="23"/>
      <c r="WW273" s="23"/>
      <c r="WX273" s="23"/>
      <c r="WY273" s="23"/>
      <c r="WZ273" s="23"/>
      <c r="XA273" s="23"/>
      <c r="XB273" s="23"/>
      <c r="XC273" s="23"/>
      <c r="XD273" s="23"/>
      <c r="XE273" s="23"/>
      <c r="XF273" s="23"/>
      <c r="XG273" s="23"/>
      <c r="XH273" s="23"/>
      <c r="XI273" s="23"/>
      <c r="XJ273" s="23"/>
      <c r="XK273" s="23"/>
      <c r="XL273" s="23"/>
      <c r="XM273" s="23"/>
      <c r="XN273" s="23"/>
      <c r="XO273" s="23"/>
      <c r="XP273" s="23"/>
      <c r="XQ273" s="23"/>
      <c r="XR273" s="23"/>
      <c r="XS273" s="23"/>
      <c r="XT273" s="23"/>
      <c r="XU273" s="23"/>
      <c r="XV273" s="23"/>
      <c r="XW273" s="23"/>
      <c r="XX273" s="23"/>
      <c r="XY273" s="23"/>
      <c r="XZ273" s="23"/>
      <c r="YA273" s="23"/>
      <c r="YB273" s="23"/>
      <c r="YC273" s="23"/>
      <c r="YD273" s="23"/>
      <c r="YE273" s="23"/>
      <c r="YF273" s="23"/>
      <c r="YG273" s="23"/>
      <c r="YH273" s="23"/>
      <c r="YI273" s="23"/>
      <c r="YJ273" s="23"/>
      <c r="YK273" s="23"/>
      <c r="YL273" s="23"/>
      <c r="YM273" s="23"/>
      <c r="YN273" s="23"/>
      <c r="YO273" s="23"/>
      <c r="YP273" s="23"/>
      <c r="YQ273" s="23"/>
      <c r="YR273" s="23"/>
      <c r="YS273" s="23"/>
      <c r="YT273" s="23"/>
      <c r="YU273" s="23"/>
      <c r="YV273" s="23"/>
      <c r="YW273" s="23"/>
      <c r="YX273" s="23"/>
      <c r="YY273" s="23"/>
      <c r="YZ273" s="23"/>
      <c r="ZA273" s="23"/>
      <c r="ZB273" s="23"/>
      <c r="ZC273" s="23"/>
      <c r="ZD273" s="23"/>
      <c r="ZE273" s="23"/>
      <c r="ZF273" s="23"/>
      <c r="ZG273" s="23"/>
      <c r="ZH273" s="23"/>
    </row>
    <row r="274" spans="1:684" s="20" customFormat="1" ht="13.55" customHeight="1">
      <c r="A274" s="587"/>
      <c r="B274" s="260" t="s">
        <v>203</v>
      </c>
      <c r="C274" s="269"/>
      <c r="D274" s="536"/>
      <c r="E274" s="252"/>
      <c r="F274" s="536"/>
      <c r="G274" s="80"/>
      <c r="H274" s="536"/>
      <c r="I274" s="80"/>
      <c r="J274" s="536"/>
      <c r="K274" s="535"/>
      <c r="L274" s="536"/>
      <c r="M274" s="598"/>
      <c r="N274" s="601"/>
      <c r="O274" s="80"/>
      <c r="P274" s="536"/>
      <c r="Q274" s="252"/>
      <c r="R274" s="536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  <c r="GH274" s="23"/>
      <c r="GI274" s="23"/>
      <c r="GJ274" s="23"/>
      <c r="GK274" s="23"/>
      <c r="GL274" s="23"/>
      <c r="GM274" s="23"/>
      <c r="GN274" s="23"/>
      <c r="GO274" s="23"/>
      <c r="GP274" s="23"/>
      <c r="GQ274" s="23"/>
      <c r="GR274" s="23"/>
      <c r="GS274" s="23"/>
      <c r="GT274" s="23"/>
      <c r="GU274" s="23"/>
      <c r="GV274" s="23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  <c r="HH274" s="23"/>
      <c r="HI274" s="23"/>
      <c r="HJ274" s="23"/>
      <c r="HK274" s="23"/>
      <c r="HL274" s="23"/>
      <c r="HM274" s="23"/>
      <c r="HN274" s="23"/>
      <c r="HO274" s="23"/>
      <c r="HP274" s="23"/>
      <c r="HQ274" s="23"/>
      <c r="HR274" s="23"/>
      <c r="HS274" s="23"/>
      <c r="HT274" s="23"/>
      <c r="HU274" s="23"/>
      <c r="HV274" s="23"/>
      <c r="HW274" s="23"/>
      <c r="HX274" s="23"/>
      <c r="HY274" s="23"/>
      <c r="HZ274" s="23"/>
      <c r="IA274" s="23"/>
      <c r="IB274" s="23"/>
      <c r="IC274" s="23"/>
      <c r="ID274" s="23"/>
      <c r="IE274" s="23"/>
      <c r="IF274" s="23"/>
      <c r="IG274" s="23"/>
      <c r="IH274" s="23"/>
      <c r="II274" s="23"/>
      <c r="IJ274" s="23"/>
      <c r="IK274" s="23"/>
      <c r="IL274" s="23"/>
      <c r="IM274" s="23"/>
      <c r="IN274" s="23"/>
      <c r="IO274" s="23"/>
      <c r="IP274" s="23"/>
      <c r="IQ274" s="23"/>
      <c r="IR274" s="23"/>
      <c r="IS274" s="23"/>
      <c r="IT274" s="23"/>
      <c r="IU274" s="23"/>
      <c r="IV274" s="23"/>
      <c r="IW274" s="23"/>
      <c r="IX274" s="23"/>
      <c r="IY274" s="23"/>
      <c r="IZ274" s="23"/>
      <c r="JA274" s="23"/>
      <c r="JB274" s="23"/>
      <c r="JC274" s="23"/>
      <c r="JD274" s="23"/>
      <c r="JE274" s="23"/>
      <c r="JF274" s="23"/>
      <c r="JG274" s="23"/>
      <c r="JH274" s="23"/>
      <c r="JI274" s="23"/>
      <c r="JJ274" s="23"/>
      <c r="JK274" s="23"/>
      <c r="JL274" s="23"/>
      <c r="JM274" s="23"/>
      <c r="JN274" s="23"/>
      <c r="JO274" s="23"/>
      <c r="JP274" s="23"/>
      <c r="JQ274" s="23"/>
      <c r="JR274" s="23"/>
      <c r="JS274" s="23"/>
      <c r="JT274" s="23"/>
      <c r="JU274" s="23"/>
      <c r="JV274" s="23"/>
      <c r="JW274" s="23"/>
      <c r="JX274" s="23"/>
      <c r="JY274" s="23"/>
      <c r="JZ274" s="23"/>
      <c r="KA274" s="23"/>
      <c r="KB274" s="23"/>
      <c r="KC274" s="23"/>
      <c r="KD274" s="23"/>
      <c r="KE274" s="23"/>
      <c r="KF274" s="23"/>
      <c r="KG274" s="23"/>
      <c r="KH274" s="23"/>
      <c r="KI274" s="23"/>
      <c r="KJ274" s="23"/>
      <c r="KK274" s="23"/>
      <c r="KL274" s="23"/>
      <c r="KM274" s="23"/>
      <c r="KN274" s="23"/>
      <c r="KO274" s="23"/>
      <c r="KP274" s="23"/>
      <c r="KQ274" s="23"/>
      <c r="KR274" s="23"/>
      <c r="KS274" s="23"/>
      <c r="KT274" s="23"/>
      <c r="KU274" s="23"/>
      <c r="KV274" s="23"/>
      <c r="KW274" s="23"/>
      <c r="KX274" s="23"/>
      <c r="KY274" s="23"/>
      <c r="KZ274" s="23"/>
      <c r="LA274" s="23"/>
      <c r="LB274" s="23"/>
      <c r="LC274" s="23"/>
      <c r="LD274" s="23"/>
      <c r="LE274" s="23"/>
      <c r="LF274" s="23"/>
      <c r="LG274" s="23"/>
      <c r="LH274" s="23"/>
      <c r="LI274" s="23"/>
      <c r="LJ274" s="23"/>
      <c r="LK274" s="23"/>
      <c r="LL274" s="23"/>
      <c r="LM274" s="23"/>
      <c r="LN274" s="23"/>
      <c r="LO274" s="23"/>
      <c r="LP274" s="23"/>
      <c r="LQ274" s="23"/>
      <c r="LR274" s="23"/>
      <c r="LS274" s="23"/>
      <c r="LT274" s="23"/>
      <c r="LU274" s="23"/>
      <c r="LV274" s="23"/>
      <c r="LW274" s="23"/>
      <c r="LX274" s="23"/>
      <c r="LY274" s="23"/>
      <c r="LZ274" s="23"/>
      <c r="MA274" s="23"/>
      <c r="MB274" s="23"/>
      <c r="MC274" s="23"/>
      <c r="MD274" s="23"/>
      <c r="ME274" s="23"/>
      <c r="MF274" s="23"/>
      <c r="MG274" s="23"/>
      <c r="MH274" s="23"/>
      <c r="MI274" s="23"/>
      <c r="MJ274" s="23"/>
      <c r="MK274" s="23"/>
      <c r="ML274" s="23"/>
      <c r="MM274" s="23"/>
      <c r="MN274" s="23"/>
      <c r="MO274" s="23"/>
      <c r="MP274" s="23"/>
      <c r="MQ274" s="23"/>
      <c r="MR274" s="23"/>
      <c r="MS274" s="23"/>
      <c r="MT274" s="23"/>
      <c r="MU274" s="23"/>
      <c r="MV274" s="23"/>
      <c r="MW274" s="23"/>
      <c r="MX274" s="23"/>
      <c r="MY274" s="23"/>
      <c r="MZ274" s="23"/>
      <c r="NA274" s="23"/>
      <c r="NB274" s="23"/>
      <c r="NC274" s="23"/>
      <c r="ND274" s="23"/>
      <c r="NE274" s="23"/>
      <c r="NF274" s="23"/>
      <c r="NG274" s="23"/>
      <c r="NH274" s="23"/>
      <c r="NI274" s="23"/>
      <c r="NJ274" s="23"/>
      <c r="NK274" s="23"/>
      <c r="NL274" s="23"/>
      <c r="NM274" s="23"/>
      <c r="NN274" s="23"/>
      <c r="NO274" s="23"/>
      <c r="NP274" s="23"/>
      <c r="NQ274" s="23"/>
      <c r="NR274" s="23"/>
      <c r="NS274" s="23"/>
      <c r="NT274" s="23"/>
      <c r="NU274" s="23"/>
      <c r="NV274" s="23"/>
      <c r="NW274" s="23"/>
      <c r="NX274" s="23"/>
      <c r="NY274" s="23"/>
      <c r="NZ274" s="23"/>
      <c r="OA274" s="23"/>
      <c r="OB274" s="23"/>
      <c r="OC274" s="23"/>
      <c r="OD274" s="23"/>
      <c r="OE274" s="23"/>
      <c r="OF274" s="23"/>
      <c r="OG274" s="23"/>
      <c r="OH274" s="23"/>
      <c r="OI274" s="23"/>
      <c r="OJ274" s="23"/>
      <c r="OK274" s="23"/>
      <c r="OL274" s="23"/>
      <c r="OM274" s="23"/>
      <c r="ON274" s="23"/>
      <c r="OO274" s="23"/>
      <c r="OP274" s="23"/>
      <c r="OQ274" s="23"/>
      <c r="OR274" s="23"/>
      <c r="OS274" s="23"/>
      <c r="OT274" s="23"/>
      <c r="OU274" s="23"/>
      <c r="OV274" s="23"/>
      <c r="OW274" s="23"/>
      <c r="OX274" s="23"/>
      <c r="OY274" s="23"/>
      <c r="OZ274" s="23"/>
      <c r="PA274" s="23"/>
      <c r="PB274" s="23"/>
      <c r="PC274" s="23"/>
      <c r="PD274" s="23"/>
      <c r="PE274" s="23"/>
      <c r="PF274" s="23"/>
      <c r="PG274" s="23"/>
      <c r="PH274" s="23"/>
      <c r="PI274" s="23"/>
      <c r="PJ274" s="23"/>
      <c r="PK274" s="23"/>
      <c r="PL274" s="23"/>
      <c r="PM274" s="23"/>
      <c r="PN274" s="23"/>
      <c r="PO274" s="23"/>
      <c r="PP274" s="23"/>
      <c r="PQ274" s="23"/>
      <c r="PR274" s="23"/>
      <c r="PS274" s="23"/>
      <c r="PT274" s="23"/>
      <c r="PU274" s="23"/>
      <c r="PV274" s="23"/>
      <c r="PW274" s="23"/>
      <c r="PX274" s="23"/>
      <c r="PY274" s="23"/>
      <c r="PZ274" s="23"/>
      <c r="QA274" s="23"/>
      <c r="QB274" s="23"/>
      <c r="QC274" s="23"/>
      <c r="QD274" s="23"/>
      <c r="QE274" s="23"/>
      <c r="QF274" s="23"/>
      <c r="QG274" s="23"/>
      <c r="QH274" s="23"/>
      <c r="QI274" s="23"/>
      <c r="QJ274" s="23"/>
      <c r="QK274" s="23"/>
      <c r="QL274" s="23"/>
      <c r="QM274" s="23"/>
      <c r="QN274" s="23"/>
      <c r="QO274" s="23"/>
      <c r="QP274" s="23"/>
      <c r="QQ274" s="23"/>
      <c r="QR274" s="23"/>
      <c r="QS274" s="23"/>
      <c r="QT274" s="23"/>
      <c r="QU274" s="23"/>
      <c r="QV274" s="23"/>
      <c r="QW274" s="23"/>
      <c r="QX274" s="23"/>
      <c r="QY274" s="23"/>
      <c r="QZ274" s="23"/>
      <c r="RA274" s="23"/>
      <c r="RB274" s="23"/>
      <c r="RC274" s="23"/>
      <c r="RD274" s="23"/>
      <c r="RE274" s="23"/>
      <c r="RF274" s="23"/>
      <c r="RG274" s="23"/>
      <c r="RH274" s="23"/>
      <c r="RI274" s="23"/>
      <c r="RJ274" s="23"/>
      <c r="RK274" s="23"/>
      <c r="RL274" s="23"/>
      <c r="RM274" s="23"/>
      <c r="RN274" s="23"/>
      <c r="RO274" s="23"/>
      <c r="RP274" s="23"/>
      <c r="RQ274" s="23"/>
      <c r="RR274" s="23"/>
      <c r="RS274" s="23"/>
      <c r="RT274" s="23"/>
      <c r="RU274" s="23"/>
      <c r="RV274" s="23"/>
      <c r="RW274" s="23"/>
      <c r="RX274" s="23"/>
      <c r="RY274" s="23"/>
      <c r="RZ274" s="23"/>
      <c r="SA274" s="23"/>
      <c r="SB274" s="23"/>
      <c r="SC274" s="23"/>
      <c r="SD274" s="23"/>
      <c r="SE274" s="23"/>
      <c r="SF274" s="23"/>
      <c r="SG274" s="23"/>
      <c r="SH274" s="23"/>
      <c r="SI274" s="23"/>
      <c r="SJ274" s="23"/>
      <c r="SK274" s="23"/>
      <c r="SL274" s="23"/>
      <c r="SM274" s="23"/>
      <c r="SN274" s="23"/>
      <c r="SO274" s="23"/>
      <c r="SP274" s="23"/>
      <c r="SQ274" s="23"/>
      <c r="SR274" s="23"/>
      <c r="SS274" s="23"/>
      <c r="ST274" s="23"/>
      <c r="SU274" s="23"/>
      <c r="SV274" s="23"/>
      <c r="SW274" s="23"/>
      <c r="SX274" s="23"/>
      <c r="SY274" s="23"/>
      <c r="SZ274" s="23"/>
      <c r="TA274" s="23"/>
      <c r="TB274" s="23"/>
      <c r="TC274" s="23"/>
      <c r="TD274" s="23"/>
      <c r="TE274" s="23"/>
      <c r="TF274" s="23"/>
      <c r="TG274" s="23"/>
      <c r="TH274" s="23"/>
      <c r="TI274" s="23"/>
      <c r="TJ274" s="23"/>
      <c r="TK274" s="23"/>
      <c r="TL274" s="23"/>
      <c r="TM274" s="23"/>
      <c r="TN274" s="23"/>
      <c r="TO274" s="23"/>
      <c r="TP274" s="23"/>
      <c r="TQ274" s="23"/>
      <c r="TR274" s="23"/>
      <c r="TS274" s="23"/>
      <c r="TT274" s="23"/>
      <c r="TU274" s="23"/>
      <c r="TV274" s="23"/>
      <c r="TW274" s="23"/>
      <c r="TX274" s="23"/>
      <c r="TY274" s="23"/>
      <c r="TZ274" s="23"/>
      <c r="UA274" s="23"/>
      <c r="UB274" s="23"/>
      <c r="UC274" s="23"/>
      <c r="UD274" s="23"/>
      <c r="UE274" s="23"/>
      <c r="UF274" s="23"/>
      <c r="UG274" s="23"/>
      <c r="UH274" s="23"/>
      <c r="UI274" s="23"/>
      <c r="UJ274" s="23"/>
      <c r="UK274" s="23"/>
      <c r="UL274" s="23"/>
      <c r="UM274" s="23"/>
      <c r="UN274" s="23"/>
      <c r="UO274" s="23"/>
      <c r="UP274" s="23"/>
      <c r="UQ274" s="23"/>
      <c r="UR274" s="23"/>
      <c r="US274" s="23"/>
      <c r="UT274" s="23"/>
      <c r="UU274" s="23"/>
      <c r="UV274" s="23"/>
      <c r="UW274" s="23"/>
      <c r="UX274" s="23"/>
      <c r="UY274" s="23"/>
      <c r="UZ274" s="23"/>
      <c r="VA274" s="23"/>
      <c r="VB274" s="23"/>
      <c r="VC274" s="23"/>
      <c r="VD274" s="23"/>
      <c r="VE274" s="23"/>
      <c r="VF274" s="23"/>
      <c r="VG274" s="23"/>
      <c r="VH274" s="23"/>
      <c r="VI274" s="23"/>
      <c r="VJ274" s="23"/>
      <c r="VK274" s="23"/>
      <c r="VL274" s="23"/>
      <c r="VM274" s="23"/>
      <c r="VN274" s="23"/>
      <c r="VO274" s="23"/>
      <c r="VP274" s="23"/>
      <c r="VQ274" s="23"/>
      <c r="VR274" s="23"/>
      <c r="VS274" s="23"/>
      <c r="VT274" s="23"/>
      <c r="VU274" s="23"/>
      <c r="VV274" s="23"/>
      <c r="VW274" s="23"/>
      <c r="VX274" s="23"/>
      <c r="VY274" s="23"/>
      <c r="VZ274" s="23"/>
      <c r="WA274" s="23"/>
      <c r="WB274" s="23"/>
      <c r="WC274" s="23"/>
      <c r="WD274" s="23"/>
      <c r="WE274" s="23"/>
      <c r="WF274" s="23"/>
      <c r="WG274" s="23"/>
      <c r="WH274" s="23"/>
      <c r="WI274" s="23"/>
      <c r="WJ274" s="23"/>
      <c r="WK274" s="23"/>
      <c r="WL274" s="23"/>
      <c r="WM274" s="23"/>
      <c r="WN274" s="23"/>
      <c r="WO274" s="23"/>
      <c r="WP274" s="23"/>
      <c r="WQ274" s="23"/>
      <c r="WR274" s="23"/>
      <c r="WS274" s="23"/>
      <c r="WT274" s="23"/>
      <c r="WU274" s="23"/>
      <c r="WV274" s="23"/>
      <c r="WW274" s="23"/>
      <c r="WX274" s="23"/>
      <c r="WY274" s="23"/>
      <c r="WZ274" s="23"/>
      <c r="XA274" s="23"/>
      <c r="XB274" s="23"/>
      <c r="XC274" s="23"/>
      <c r="XD274" s="23"/>
      <c r="XE274" s="23"/>
      <c r="XF274" s="23"/>
      <c r="XG274" s="23"/>
      <c r="XH274" s="23"/>
      <c r="XI274" s="23"/>
      <c r="XJ274" s="23"/>
      <c r="XK274" s="23"/>
      <c r="XL274" s="23"/>
      <c r="XM274" s="23"/>
      <c r="XN274" s="23"/>
      <c r="XO274" s="23"/>
      <c r="XP274" s="23"/>
      <c r="XQ274" s="23"/>
      <c r="XR274" s="23"/>
      <c r="XS274" s="23"/>
      <c r="XT274" s="23"/>
      <c r="XU274" s="23"/>
      <c r="XV274" s="23"/>
      <c r="XW274" s="23"/>
      <c r="XX274" s="23"/>
      <c r="XY274" s="23"/>
      <c r="XZ274" s="23"/>
      <c r="YA274" s="23"/>
      <c r="YB274" s="23"/>
      <c r="YC274" s="23"/>
      <c r="YD274" s="23"/>
      <c r="YE274" s="23"/>
      <c r="YF274" s="23"/>
      <c r="YG274" s="23"/>
      <c r="YH274" s="23"/>
      <c r="YI274" s="23"/>
      <c r="YJ274" s="23"/>
      <c r="YK274" s="23"/>
      <c r="YL274" s="23"/>
      <c r="YM274" s="23"/>
      <c r="YN274" s="23"/>
      <c r="YO274" s="23"/>
      <c r="YP274" s="23"/>
      <c r="YQ274" s="23"/>
      <c r="YR274" s="23"/>
      <c r="YS274" s="23"/>
      <c r="YT274" s="23"/>
      <c r="YU274" s="23"/>
      <c r="YV274" s="23"/>
      <c r="YW274" s="23"/>
      <c r="YX274" s="23"/>
      <c r="YY274" s="23"/>
      <c r="YZ274" s="23"/>
      <c r="ZA274" s="23"/>
      <c r="ZB274" s="23"/>
      <c r="ZC274" s="23"/>
      <c r="ZD274" s="23"/>
      <c r="ZE274" s="23"/>
      <c r="ZF274" s="23"/>
      <c r="ZG274" s="23"/>
      <c r="ZH274" s="23"/>
    </row>
    <row r="275" spans="1:684" s="20" customFormat="1" ht="13.55" customHeight="1">
      <c r="A275" s="587"/>
      <c r="B275" s="260" t="s">
        <v>204</v>
      </c>
      <c r="C275" s="269"/>
      <c r="D275" s="536"/>
      <c r="E275" s="252"/>
      <c r="F275" s="536"/>
      <c r="G275" s="80"/>
      <c r="H275" s="536"/>
      <c r="I275" s="80"/>
      <c r="J275" s="536"/>
      <c r="K275" s="535"/>
      <c r="L275" s="536"/>
      <c r="M275" s="598"/>
      <c r="N275" s="601"/>
      <c r="O275" s="80"/>
      <c r="P275" s="536"/>
      <c r="Q275" s="252"/>
      <c r="R275" s="536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S275" s="23"/>
      <c r="FT275" s="23"/>
      <c r="FU275" s="23"/>
      <c r="FV275" s="23"/>
      <c r="FW275" s="23"/>
      <c r="FX275" s="23"/>
      <c r="FY275" s="23"/>
      <c r="FZ275" s="23"/>
      <c r="GA275" s="23"/>
      <c r="GB275" s="23"/>
      <c r="GC275" s="23"/>
      <c r="GD275" s="23"/>
      <c r="GE275" s="23"/>
      <c r="GF275" s="23"/>
      <c r="GG275" s="23"/>
      <c r="GH275" s="23"/>
      <c r="GI275" s="23"/>
      <c r="GJ275" s="23"/>
      <c r="GK275" s="23"/>
      <c r="GL275" s="23"/>
      <c r="GM275" s="23"/>
      <c r="GN275" s="23"/>
      <c r="GO275" s="23"/>
      <c r="GP275" s="23"/>
      <c r="GQ275" s="23"/>
      <c r="GR275" s="23"/>
      <c r="GS275" s="23"/>
      <c r="GT275" s="23"/>
      <c r="GU275" s="23"/>
      <c r="GV275" s="23"/>
      <c r="GW275" s="23"/>
      <c r="GX275" s="23"/>
      <c r="GY275" s="23"/>
      <c r="GZ275" s="23"/>
      <c r="HA275" s="23"/>
      <c r="HB275" s="23"/>
      <c r="HC275" s="23"/>
      <c r="HD275" s="23"/>
      <c r="HE275" s="23"/>
      <c r="HF275" s="23"/>
      <c r="HG275" s="23"/>
      <c r="HH275" s="23"/>
      <c r="HI275" s="23"/>
      <c r="HJ275" s="23"/>
      <c r="HK275" s="23"/>
      <c r="HL275" s="23"/>
      <c r="HM275" s="23"/>
      <c r="HN275" s="23"/>
      <c r="HO275" s="23"/>
      <c r="HP275" s="23"/>
      <c r="HQ275" s="23"/>
      <c r="HR275" s="23"/>
      <c r="HS275" s="23"/>
      <c r="HT275" s="23"/>
      <c r="HU275" s="23"/>
      <c r="HV275" s="23"/>
      <c r="HW275" s="23"/>
      <c r="HX275" s="23"/>
      <c r="HY275" s="23"/>
      <c r="HZ275" s="23"/>
      <c r="IA275" s="23"/>
      <c r="IB275" s="23"/>
      <c r="IC275" s="23"/>
      <c r="ID275" s="23"/>
      <c r="IE275" s="23"/>
      <c r="IF275" s="23"/>
      <c r="IG275" s="23"/>
      <c r="IH275" s="23"/>
      <c r="II275" s="23"/>
      <c r="IJ275" s="23"/>
      <c r="IK275" s="23"/>
      <c r="IL275" s="23"/>
      <c r="IM275" s="23"/>
      <c r="IN275" s="23"/>
      <c r="IO275" s="23"/>
      <c r="IP275" s="23"/>
      <c r="IQ275" s="23"/>
      <c r="IR275" s="23"/>
      <c r="IS275" s="23"/>
      <c r="IT275" s="23"/>
      <c r="IU275" s="23"/>
      <c r="IV275" s="23"/>
      <c r="IW275" s="23"/>
      <c r="IX275" s="23"/>
      <c r="IY275" s="23"/>
      <c r="IZ275" s="23"/>
      <c r="JA275" s="23"/>
      <c r="JB275" s="23"/>
      <c r="JC275" s="23"/>
      <c r="JD275" s="23"/>
      <c r="JE275" s="23"/>
      <c r="JF275" s="23"/>
      <c r="JG275" s="23"/>
      <c r="JH275" s="23"/>
      <c r="JI275" s="23"/>
      <c r="JJ275" s="23"/>
      <c r="JK275" s="23"/>
      <c r="JL275" s="23"/>
      <c r="JM275" s="23"/>
      <c r="JN275" s="23"/>
      <c r="JO275" s="23"/>
      <c r="JP275" s="23"/>
      <c r="JQ275" s="23"/>
      <c r="JR275" s="23"/>
      <c r="JS275" s="23"/>
      <c r="JT275" s="23"/>
      <c r="JU275" s="23"/>
      <c r="JV275" s="23"/>
      <c r="JW275" s="23"/>
      <c r="JX275" s="23"/>
      <c r="JY275" s="23"/>
      <c r="JZ275" s="23"/>
      <c r="KA275" s="23"/>
      <c r="KB275" s="23"/>
      <c r="KC275" s="23"/>
      <c r="KD275" s="23"/>
      <c r="KE275" s="23"/>
      <c r="KF275" s="23"/>
      <c r="KG275" s="23"/>
      <c r="KH275" s="23"/>
      <c r="KI275" s="23"/>
      <c r="KJ275" s="23"/>
      <c r="KK275" s="23"/>
      <c r="KL275" s="23"/>
      <c r="KM275" s="23"/>
      <c r="KN275" s="23"/>
      <c r="KO275" s="23"/>
      <c r="KP275" s="23"/>
      <c r="KQ275" s="23"/>
      <c r="KR275" s="23"/>
      <c r="KS275" s="23"/>
      <c r="KT275" s="23"/>
      <c r="KU275" s="23"/>
      <c r="KV275" s="23"/>
      <c r="KW275" s="23"/>
      <c r="KX275" s="23"/>
      <c r="KY275" s="23"/>
      <c r="KZ275" s="23"/>
      <c r="LA275" s="23"/>
      <c r="LB275" s="23"/>
      <c r="LC275" s="23"/>
      <c r="LD275" s="23"/>
      <c r="LE275" s="23"/>
      <c r="LF275" s="23"/>
      <c r="LG275" s="23"/>
      <c r="LH275" s="23"/>
      <c r="LI275" s="23"/>
      <c r="LJ275" s="23"/>
      <c r="LK275" s="23"/>
      <c r="LL275" s="23"/>
      <c r="LM275" s="23"/>
      <c r="LN275" s="23"/>
      <c r="LO275" s="23"/>
      <c r="LP275" s="23"/>
      <c r="LQ275" s="23"/>
      <c r="LR275" s="23"/>
      <c r="LS275" s="23"/>
      <c r="LT275" s="23"/>
      <c r="LU275" s="23"/>
      <c r="LV275" s="23"/>
      <c r="LW275" s="23"/>
      <c r="LX275" s="23"/>
      <c r="LY275" s="23"/>
      <c r="LZ275" s="23"/>
      <c r="MA275" s="23"/>
      <c r="MB275" s="23"/>
      <c r="MC275" s="23"/>
      <c r="MD275" s="23"/>
      <c r="ME275" s="23"/>
      <c r="MF275" s="23"/>
      <c r="MG275" s="23"/>
      <c r="MH275" s="23"/>
      <c r="MI275" s="23"/>
      <c r="MJ275" s="23"/>
      <c r="MK275" s="23"/>
      <c r="ML275" s="23"/>
      <c r="MM275" s="23"/>
      <c r="MN275" s="23"/>
      <c r="MO275" s="23"/>
      <c r="MP275" s="23"/>
      <c r="MQ275" s="23"/>
      <c r="MR275" s="23"/>
      <c r="MS275" s="23"/>
      <c r="MT275" s="23"/>
      <c r="MU275" s="23"/>
      <c r="MV275" s="23"/>
      <c r="MW275" s="23"/>
      <c r="MX275" s="23"/>
      <c r="MY275" s="23"/>
      <c r="MZ275" s="23"/>
      <c r="NA275" s="23"/>
      <c r="NB275" s="23"/>
      <c r="NC275" s="23"/>
      <c r="ND275" s="23"/>
      <c r="NE275" s="23"/>
      <c r="NF275" s="23"/>
      <c r="NG275" s="23"/>
      <c r="NH275" s="23"/>
      <c r="NI275" s="23"/>
      <c r="NJ275" s="23"/>
      <c r="NK275" s="23"/>
      <c r="NL275" s="23"/>
      <c r="NM275" s="23"/>
      <c r="NN275" s="23"/>
      <c r="NO275" s="23"/>
      <c r="NP275" s="23"/>
      <c r="NQ275" s="23"/>
      <c r="NR275" s="23"/>
      <c r="NS275" s="23"/>
      <c r="NT275" s="23"/>
      <c r="NU275" s="23"/>
      <c r="NV275" s="23"/>
      <c r="NW275" s="23"/>
      <c r="NX275" s="23"/>
      <c r="NY275" s="23"/>
      <c r="NZ275" s="23"/>
      <c r="OA275" s="23"/>
      <c r="OB275" s="23"/>
      <c r="OC275" s="23"/>
      <c r="OD275" s="23"/>
      <c r="OE275" s="23"/>
      <c r="OF275" s="23"/>
      <c r="OG275" s="23"/>
      <c r="OH275" s="23"/>
      <c r="OI275" s="23"/>
      <c r="OJ275" s="23"/>
      <c r="OK275" s="23"/>
      <c r="OL275" s="23"/>
      <c r="OM275" s="23"/>
      <c r="ON275" s="23"/>
      <c r="OO275" s="23"/>
      <c r="OP275" s="23"/>
      <c r="OQ275" s="23"/>
      <c r="OR275" s="23"/>
      <c r="OS275" s="23"/>
      <c r="OT275" s="23"/>
      <c r="OU275" s="23"/>
      <c r="OV275" s="23"/>
      <c r="OW275" s="23"/>
      <c r="OX275" s="23"/>
      <c r="OY275" s="23"/>
      <c r="OZ275" s="23"/>
      <c r="PA275" s="23"/>
      <c r="PB275" s="23"/>
      <c r="PC275" s="23"/>
      <c r="PD275" s="23"/>
      <c r="PE275" s="23"/>
      <c r="PF275" s="23"/>
      <c r="PG275" s="23"/>
      <c r="PH275" s="23"/>
      <c r="PI275" s="23"/>
      <c r="PJ275" s="23"/>
      <c r="PK275" s="23"/>
      <c r="PL275" s="23"/>
      <c r="PM275" s="23"/>
      <c r="PN275" s="23"/>
      <c r="PO275" s="23"/>
      <c r="PP275" s="23"/>
      <c r="PQ275" s="23"/>
      <c r="PR275" s="23"/>
      <c r="PS275" s="23"/>
      <c r="PT275" s="23"/>
      <c r="PU275" s="23"/>
      <c r="PV275" s="23"/>
      <c r="PW275" s="23"/>
      <c r="PX275" s="23"/>
      <c r="PY275" s="23"/>
      <c r="PZ275" s="23"/>
      <c r="QA275" s="23"/>
      <c r="QB275" s="23"/>
      <c r="QC275" s="23"/>
      <c r="QD275" s="23"/>
      <c r="QE275" s="23"/>
      <c r="QF275" s="23"/>
      <c r="QG275" s="23"/>
      <c r="QH275" s="23"/>
      <c r="QI275" s="23"/>
      <c r="QJ275" s="23"/>
      <c r="QK275" s="23"/>
      <c r="QL275" s="23"/>
      <c r="QM275" s="23"/>
      <c r="QN275" s="23"/>
      <c r="QO275" s="23"/>
      <c r="QP275" s="23"/>
      <c r="QQ275" s="23"/>
      <c r="QR275" s="23"/>
      <c r="QS275" s="23"/>
      <c r="QT275" s="23"/>
      <c r="QU275" s="23"/>
      <c r="QV275" s="23"/>
      <c r="QW275" s="23"/>
      <c r="QX275" s="23"/>
      <c r="QY275" s="23"/>
      <c r="QZ275" s="23"/>
      <c r="RA275" s="23"/>
      <c r="RB275" s="23"/>
      <c r="RC275" s="23"/>
      <c r="RD275" s="23"/>
      <c r="RE275" s="23"/>
      <c r="RF275" s="23"/>
      <c r="RG275" s="23"/>
      <c r="RH275" s="23"/>
      <c r="RI275" s="23"/>
      <c r="RJ275" s="23"/>
      <c r="RK275" s="23"/>
      <c r="RL275" s="23"/>
      <c r="RM275" s="23"/>
      <c r="RN275" s="23"/>
      <c r="RO275" s="23"/>
      <c r="RP275" s="23"/>
      <c r="RQ275" s="23"/>
      <c r="RR275" s="23"/>
      <c r="RS275" s="23"/>
      <c r="RT275" s="23"/>
      <c r="RU275" s="23"/>
      <c r="RV275" s="23"/>
      <c r="RW275" s="23"/>
      <c r="RX275" s="23"/>
      <c r="RY275" s="23"/>
      <c r="RZ275" s="23"/>
      <c r="SA275" s="23"/>
      <c r="SB275" s="23"/>
      <c r="SC275" s="23"/>
      <c r="SD275" s="23"/>
      <c r="SE275" s="23"/>
      <c r="SF275" s="23"/>
      <c r="SG275" s="23"/>
      <c r="SH275" s="23"/>
      <c r="SI275" s="23"/>
      <c r="SJ275" s="23"/>
      <c r="SK275" s="23"/>
      <c r="SL275" s="23"/>
      <c r="SM275" s="23"/>
      <c r="SN275" s="23"/>
      <c r="SO275" s="23"/>
      <c r="SP275" s="23"/>
      <c r="SQ275" s="23"/>
      <c r="SR275" s="23"/>
      <c r="SS275" s="23"/>
      <c r="ST275" s="23"/>
      <c r="SU275" s="23"/>
      <c r="SV275" s="23"/>
      <c r="SW275" s="23"/>
      <c r="SX275" s="23"/>
      <c r="SY275" s="23"/>
      <c r="SZ275" s="23"/>
      <c r="TA275" s="23"/>
      <c r="TB275" s="23"/>
      <c r="TC275" s="23"/>
      <c r="TD275" s="23"/>
      <c r="TE275" s="23"/>
      <c r="TF275" s="23"/>
      <c r="TG275" s="23"/>
      <c r="TH275" s="23"/>
      <c r="TI275" s="23"/>
      <c r="TJ275" s="23"/>
      <c r="TK275" s="23"/>
      <c r="TL275" s="23"/>
      <c r="TM275" s="23"/>
      <c r="TN275" s="23"/>
      <c r="TO275" s="23"/>
      <c r="TP275" s="23"/>
      <c r="TQ275" s="23"/>
      <c r="TR275" s="23"/>
      <c r="TS275" s="23"/>
      <c r="TT275" s="23"/>
      <c r="TU275" s="23"/>
      <c r="TV275" s="23"/>
      <c r="TW275" s="23"/>
      <c r="TX275" s="23"/>
      <c r="TY275" s="23"/>
      <c r="TZ275" s="23"/>
      <c r="UA275" s="23"/>
      <c r="UB275" s="23"/>
      <c r="UC275" s="23"/>
      <c r="UD275" s="23"/>
      <c r="UE275" s="23"/>
      <c r="UF275" s="23"/>
      <c r="UG275" s="23"/>
      <c r="UH275" s="23"/>
      <c r="UI275" s="23"/>
      <c r="UJ275" s="23"/>
      <c r="UK275" s="23"/>
      <c r="UL275" s="23"/>
      <c r="UM275" s="23"/>
      <c r="UN275" s="23"/>
      <c r="UO275" s="23"/>
      <c r="UP275" s="23"/>
      <c r="UQ275" s="23"/>
      <c r="UR275" s="23"/>
      <c r="US275" s="23"/>
      <c r="UT275" s="23"/>
      <c r="UU275" s="23"/>
      <c r="UV275" s="23"/>
      <c r="UW275" s="23"/>
      <c r="UX275" s="23"/>
      <c r="UY275" s="23"/>
      <c r="UZ275" s="23"/>
      <c r="VA275" s="23"/>
      <c r="VB275" s="23"/>
      <c r="VC275" s="23"/>
      <c r="VD275" s="23"/>
      <c r="VE275" s="23"/>
      <c r="VF275" s="23"/>
      <c r="VG275" s="23"/>
      <c r="VH275" s="23"/>
      <c r="VI275" s="23"/>
      <c r="VJ275" s="23"/>
      <c r="VK275" s="23"/>
      <c r="VL275" s="23"/>
      <c r="VM275" s="23"/>
      <c r="VN275" s="23"/>
      <c r="VO275" s="23"/>
      <c r="VP275" s="23"/>
      <c r="VQ275" s="23"/>
      <c r="VR275" s="23"/>
      <c r="VS275" s="23"/>
      <c r="VT275" s="23"/>
      <c r="VU275" s="23"/>
      <c r="VV275" s="23"/>
      <c r="VW275" s="23"/>
      <c r="VX275" s="23"/>
      <c r="VY275" s="23"/>
      <c r="VZ275" s="23"/>
      <c r="WA275" s="23"/>
      <c r="WB275" s="23"/>
      <c r="WC275" s="23"/>
      <c r="WD275" s="23"/>
      <c r="WE275" s="23"/>
      <c r="WF275" s="23"/>
      <c r="WG275" s="23"/>
      <c r="WH275" s="23"/>
      <c r="WI275" s="23"/>
      <c r="WJ275" s="23"/>
      <c r="WK275" s="23"/>
      <c r="WL275" s="23"/>
      <c r="WM275" s="23"/>
      <c r="WN275" s="23"/>
      <c r="WO275" s="23"/>
      <c r="WP275" s="23"/>
      <c r="WQ275" s="23"/>
      <c r="WR275" s="23"/>
      <c r="WS275" s="23"/>
      <c r="WT275" s="23"/>
      <c r="WU275" s="23"/>
      <c r="WV275" s="23"/>
      <c r="WW275" s="23"/>
      <c r="WX275" s="23"/>
      <c r="WY275" s="23"/>
      <c r="WZ275" s="23"/>
      <c r="XA275" s="23"/>
      <c r="XB275" s="23"/>
      <c r="XC275" s="23"/>
      <c r="XD275" s="23"/>
      <c r="XE275" s="23"/>
      <c r="XF275" s="23"/>
      <c r="XG275" s="23"/>
      <c r="XH275" s="23"/>
      <c r="XI275" s="23"/>
      <c r="XJ275" s="23"/>
      <c r="XK275" s="23"/>
      <c r="XL275" s="23"/>
      <c r="XM275" s="23"/>
      <c r="XN275" s="23"/>
      <c r="XO275" s="23"/>
      <c r="XP275" s="23"/>
      <c r="XQ275" s="23"/>
      <c r="XR275" s="23"/>
      <c r="XS275" s="23"/>
      <c r="XT275" s="23"/>
      <c r="XU275" s="23"/>
      <c r="XV275" s="23"/>
      <c r="XW275" s="23"/>
      <c r="XX275" s="23"/>
      <c r="XY275" s="23"/>
      <c r="XZ275" s="23"/>
      <c r="YA275" s="23"/>
      <c r="YB275" s="23"/>
      <c r="YC275" s="23"/>
      <c r="YD275" s="23"/>
      <c r="YE275" s="23"/>
      <c r="YF275" s="23"/>
      <c r="YG275" s="23"/>
      <c r="YH275" s="23"/>
      <c r="YI275" s="23"/>
      <c r="YJ275" s="23"/>
      <c r="YK275" s="23"/>
      <c r="YL275" s="23"/>
      <c r="YM275" s="23"/>
      <c r="YN275" s="23"/>
      <c r="YO275" s="23"/>
      <c r="YP275" s="23"/>
      <c r="YQ275" s="23"/>
      <c r="YR275" s="23"/>
      <c r="YS275" s="23"/>
      <c r="YT275" s="23"/>
      <c r="YU275" s="23"/>
      <c r="YV275" s="23"/>
      <c r="YW275" s="23"/>
      <c r="YX275" s="23"/>
      <c r="YY275" s="23"/>
      <c r="YZ275" s="23"/>
      <c r="ZA275" s="23"/>
      <c r="ZB275" s="23"/>
      <c r="ZC275" s="23"/>
      <c r="ZD275" s="23"/>
      <c r="ZE275" s="23"/>
      <c r="ZF275" s="23"/>
      <c r="ZG275" s="23"/>
      <c r="ZH275" s="23"/>
    </row>
    <row r="276" spans="1:684" s="20" customFormat="1" ht="13.55" customHeight="1">
      <c r="A276" s="587"/>
      <c r="B276" s="260" t="s">
        <v>205</v>
      </c>
      <c r="C276" s="269"/>
      <c r="D276" s="536"/>
      <c r="E276" s="252"/>
      <c r="F276" s="536"/>
      <c r="G276" s="80"/>
      <c r="H276" s="536"/>
      <c r="I276" s="80"/>
      <c r="J276" s="536"/>
      <c r="K276" s="535"/>
      <c r="L276" s="536"/>
      <c r="M276" s="598"/>
      <c r="N276" s="601"/>
      <c r="O276" s="80"/>
      <c r="P276" s="536"/>
      <c r="Q276" s="252"/>
      <c r="R276" s="536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  <c r="FT276" s="23"/>
      <c r="FU276" s="23"/>
      <c r="FV276" s="23"/>
      <c r="FW276" s="23"/>
      <c r="FX276" s="23"/>
      <c r="FY276" s="23"/>
      <c r="FZ276" s="23"/>
      <c r="GA276" s="23"/>
      <c r="GB276" s="23"/>
      <c r="GC276" s="23"/>
      <c r="GD276" s="23"/>
      <c r="GE276" s="23"/>
      <c r="GF276" s="23"/>
      <c r="GG276" s="23"/>
      <c r="GH276" s="23"/>
      <c r="GI276" s="23"/>
      <c r="GJ276" s="23"/>
      <c r="GK276" s="23"/>
      <c r="GL276" s="23"/>
      <c r="GM276" s="23"/>
      <c r="GN276" s="23"/>
      <c r="GO276" s="23"/>
      <c r="GP276" s="23"/>
      <c r="GQ276" s="23"/>
      <c r="GR276" s="23"/>
      <c r="GS276" s="23"/>
      <c r="GT276" s="23"/>
      <c r="GU276" s="23"/>
      <c r="GV276" s="23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23"/>
      <c r="HR276" s="23"/>
      <c r="HS276" s="23"/>
      <c r="HT276" s="23"/>
      <c r="HU276" s="23"/>
      <c r="HV276" s="23"/>
      <c r="HW276" s="23"/>
      <c r="HX276" s="23"/>
      <c r="HY276" s="23"/>
      <c r="HZ276" s="23"/>
      <c r="IA276" s="23"/>
      <c r="IB276" s="23"/>
      <c r="IC276" s="23"/>
      <c r="ID276" s="23"/>
      <c r="IE276" s="23"/>
      <c r="IF276" s="23"/>
      <c r="IG276" s="23"/>
      <c r="IH276" s="23"/>
      <c r="II276" s="23"/>
      <c r="IJ276" s="23"/>
      <c r="IK276" s="23"/>
      <c r="IL276" s="23"/>
      <c r="IM276" s="23"/>
      <c r="IN276" s="23"/>
      <c r="IO276" s="23"/>
      <c r="IP276" s="23"/>
      <c r="IQ276" s="23"/>
      <c r="IR276" s="23"/>
      <c r="IS276" s="23"/>
      <c r="IT276" s="23"/>
      <c r="IU276" s="23"/>
      <c r="IV276" s="23"/>
      <c r="IW276" s="23"/>
      <c r="IX276" s="23"/>
      <c r="IY276" s="23"/>
      <c r="IZ276" s="23"/>
      <c r="JA276" s="23"/>
      <c r="JB276" s="23"/>
      <c r="JC276" s="23"/>
      <c r="JD276" s="23"/>
      <c r="JE276" s="23"/>
      <c r="JF276" s="23"/>
      <c r="JG276" s="23"/>
      <c r="JH276" s="23"/>
      <c r="JI276" s="23"/>
      <c r="JJ276" s="23"/>
      <c r="JK276" s="23"/>
      <c r="JL276" s="23"/>
      <c r="JM276" s="23"/>
      <c r="JN276" s="23"/>
      <c r="JO276" s="23"/>
      <c r="JP276" s="23"/>
      <c r="JQ276" s="23"/>
      <c r="JR276" s="23"/>
      <c r="JS276" s="23"/>
      <c r="JT276" s="23"/>
      <c r="JU276" s="23"/>
      <c r="JV276" s="23"/>
      <c r="JW276" s="23"/>
      <c r="JX276" s="23"/>
      <c r="JY276" s="23"/>
      <c r="JZ276" s="23"/>
      <c r="KA276" s="23"/>
      <c r="KB276" s="23"/>
      <c r="KC276" s="23"/>
      <c r="KD276" s="23"/>
      <c r="KE276" s="23"/>
      <c r="KF276" s="23"/>
      <c r="KG276" s="23"/>
      <c r="KH276" s="23"/>
      <c r="KI276" s="23"/>
      <c r="KJ276" s="23"/>
      <c r="KK276" s="23"/>
      <c r="KL276" s="23"/>
      <c r="KM276" s="23"/>
      <c r="KN276" s="23"/>
      <c r="KO276" s="23"/>
      <c r="KP276" s="23"/>
      <c r="KQ276" s="23"/>
      <c r="KR276" s="23"/>
      <c r="KS276" s="23"/>
      <c r="KT276" s="23"/>
      <c r="KU276" s="23"/>
      <c r="KV276" s="23"/>
      <c r="KW276" s="23"/>
      <c r="KX276" s="23"/>
      <c r="KY276" s="23"/>
      <c r="KZ276" s="23"/>
      <c r="LA276" s="23"/>
      <c r="LB276" s="23"/>
      <c r="LC276" s="23"/>
      <c r="LD276" s="23"/>
      <c r="LE276" s="23"/>
      <c r="LF276" s="23"/>
      <c r="LG276" s="23"/>
      <c r="LH276" s="23"/>
      <c r="LI276" s="23"/>
      <c r="LJ276" s="23"/>
      <c r="LK276" s="23"/>
      <c r="LL276" s="23"/>
      <c r="LM276" s="23"/>
      <c r="LN276" s="23"/>
      <c r="LO276" s="23"/>
      <c r="LP276" s="23"/>
      <c r="LQ276" s="23"/>
      <c r="LR276" s="23"/>
      <c r="LS276" s="23"/>
      <c r="LT276" s="23"/>
      <c r="LU276" s="23"/>
      <c r="LV276" s="23"/>
      <c r="LW276" s="23"/>
      <c r="LX276" s="23"/>
      <c r="LY276" s="23"/>
      <c r="LZ276" s="23"/>
      <c r="MA276" s="23"/>
      <c r="MB276" s="23"/>
      <c r="MC276" s="23"/>
      <c r="MD276" s="23"/>
      <c r="ME276" s="23"/>
      <c r="MF276" s="23"/>
      <c r="MG276" s="23"/>
      <c r="MH276" s="23"/>
      <c r="MI276" s="23"/>
      <c r="MJ276" s="23"/>
      <c r="MK276" s="23"/>
      <c r="ML276" s="23"/>
      <c r="MM276" s="23"/>
      <c r="MN276" s="23"/>
      <c r="MO276" s="23"/>
      <c r="MP276" s="23"/>
      <c r="MQ276" s="23"/>
      <c r="MR276" s="23"/>
      <c r="MS276" s="23"/>
      <c r="MT276" s="23"/>
      <c r="MU276" s="23"/>
      <c r="MV276" s="23"/>
      <c r="MW276" s="23"/>
      <c r="MX276" s="23"/>
      <c r="MY276" s="23"/>
      <c r="MZ276" s="23"/>
      <c r="NA276" s="23"/>
      <c r="NB276" s="23"/>
      <c r="NC276" s="23"/>
      <c r="ND276" s="23"/>
      <c r="NE276" s="23"/>
      <c r="NF276" s="23"/>
      <c r="NG276" s="23"/>
      <c r="NH276" s="23"/>
      <c r="NI276" s="23"/>
      <c r="NJ276" s="23"/>
      <c r="NK276" s="23"/>
      <c r="NL276" s="23"/>
      <c r="NM276" s="23"/>
      <c r="NN276" s="23"/>
      <c r="NO276" s="23"/>
      <c r="NP276" s="23"/>
      <c r="NQ276" s="23"/>
      <c r="NR276" s="23"/>
      <c r="NS276" s="23"/>
      <c r="NT276" s="23"/>
      <c r="NU276" s="23"/>
      <c r="NV276" s="23"/>
      <c r="NW276" s="23"/>
      <c r="NX276" s="23"/>
      <c r="NY276" s="23"/>
      <c r="NZ276" s="23"/>
      <c r="OA276" s="23"/>
      <c r="OB276" s="23"/>
      <c r="OC276" s="23"/>
      <c r="OD276" s="23"/>
      <c r="OE276" s="23"/>
      <c r="OF276" s="23"/>
      <c r="OG276" s="23"/>
      <c r="OH276" s="23"/>
      <c r="OI276" s="23"/>
      <c r="OJ276" s="23"/>
      <c r="OK276" s="23"/>
      <c r="OL276" s="23"/>
      <c r="OM276" s="23"/>
      <c r="ON276" s="23"/>
      <c r="OO276" s="23"/>
      <c r="OP276" s="23"/>
      <c r="OQ276" s="23"/>
      <c r="OR276" s="23"/>
      <c r="OS276" s="23"/>
      <c r="OT276" s="23"/>
      <c r="OU276" s="23"/>
      <c r="OV276" s="23"/>
      <c r="OW276" s="23"/>
      <c r="OX276" s="23"/>
      <c r="OY276" s="23"/>
      <c r="OZ276" s="23"/>
      <c r="PA276" s="23"/>
      <c r="PB276" s="23"/>
      <c r="PC276" s="23"/>
      <c r="PD276" s="23"/>
      <c r="PE276" s="23"/>
      <c r="PF276" s="23"/>
      <c r="PG276" s="23"/>
      <c r="PH276" s="23"/>
      <c r="PI276" s="23"/>
      <c r="PJ276" s="23"/>
      <c r="PK276" s="23"/>
      <c r="PL276" s="23"/>
      <c r="PM276" s="23"/>
      <c r="PN276" s="23"/>
      <c r="PO276" s="23"/>
      <c r="PP276" s="23"/>
      <c r="PQ276" s="23"/>
      <c r="PR276" s="23"/>
      <c r="PS276" s="23"/>
      <c r="PT276" s="23"/>
      <c r="PU276" s="23"/>
      <c r="PV276" s="23"/>
      <c r="PW276" s="23"/>
      <c r="PX276" s="23"/>
      <c r="PY276" s="23"/>
      <c r="PZ276" s="23"/>
      <c r="QA276" s="23"/>
      <c r="QB276" s="23"/>
      <c r="QC276" s="23"/>
      <c r="QD276" s="23"/>
      <c r="QE276" s="23"/>
      <c r="QF276" s="23"/>
      <c r="QG276" s="23"/>
      <c r="QH276" s="23"/>
      <c r="QI276" s="23"/>
      <c r="QJ276" s="23"/>
      <c r="QK276" s="23"/>
      <c r="QL276" s="23"/>
      <c r="QM276" s="23"/>
      <c r="QN276" s="23"/>
      <c r="QO276" s="23"/>
      <c r="QP276" s="23"/>
      <c r="QQ276" s="23"/>
      <c r="QR276" s="23"/>
      <c r="QS276" s="23"/>
      <c r="QT276" s="23"/>
      <c r="QU276" s="23"/>
      <c r="QV276" s="23"/>
      <c r="QW276" s="23"/>
      <c r="QX276" s="23"/>
      <c r="QY276" s="23"/>
      <c r="QZ276" s="23"/>
      <c r="RA276" s="23"/>
      <c r="RB276" s="23"/>
      <c r="RC276" s="23"/>
      <c r="RD276" s="23"/>
      <c r="RE276" s="23"/>
      <c r="RF276" s="23"/>
      <c r="RG276" s="23"/>
      <c r="RH276" s="23"/>
      <c r="RI276" s="23"/>
      <c r="RJ276" s="23"/>
      <c r="RK276" s="23"/>
      <c r="RL276" s="23"/>
      <c r="RM276" s="23"/>
      <c r="RN276" s="23"/>
      <c r="RO276" s="23"/>
      <c r="RP276" s="23"/>
      <c r="RQ276" s="23"/>
      <c r="RR276" s="23"/>
      <c r="RS276" s="23"/>
      <c r="RT276" s="23"/>
      <c r="RU276" s="23"/>
      <c r="RV276" s="23"/>
      <c r="RW276" s="23"/>
      <c r="RX276" s="23"/>
      <c r="RY276" s="23"/>
      <c r="RZ276" s="23"/>
      <c r="SA276" s="23"/>
      <c r="SB276" s="23"/>
      <c r="SC276" s="23"/>
      <c r="SD276" s="23"/>
      <c r="SE276" s="23"/>
      <c r="SF276" s="23"/>
      <c r="SG276" s="23"/>
      <c r="SH276" s="23"/>
      <c r="SI276" s="23"/>
      <c r="SJ276" s="23"/>
      <c r="SK276" s="23"/>
      <c r="SL276" s="23"/>
      <c r="SM276" s="23"/>
      <c r="SN276" s="23"/>
      <c r="SO276" s="23"/>
      <c r="SP276" s="23"/>
      <c r="SQ276" s="23"/>
      <c r="SR276" s="23"/>
      <c r="SS276" s="23"/>
      <c r="ST276" s="23"/>
      <c r="SU276" s="23"/>
      <c r="SV276" s="23"/>
      <c r="SW276" s="23"/>
      <c r="SX276" s="23"/>
      <c r="SY276" s="23"/>
      <c r="SZ276" s="23"/>
      <c r="TA276" s="23"/>
      <c r="TB276" s="23"/>
      <c r="TC276" s="23"/>
      <c r="TD276" s="23"/>
      <c r="TE276" s="23"/>
      <c r="TF276" s="23"/>
      <c r="TG276" s="23"/>
      <c r="TH276" s="23"/>
      <c r="TI276" s="23"/>
      <c r="TJ276" s="23"/>
      <c r="TK276" s="23"/>
      <c r="TL276" s="23"/>
      <c r="TM276" s="23"/>
      <c r="TN276" s="23"/>
      <c r="TO276" s="23"/>
      <c r="TP276" s="23"/>
      <c r="TQ276" s="23"/>
      <c r="TR276" s="23"/>
      <c r="TS276" s="23"/>
      <c r="TT276" s="23"/>
      <c r="TU276" s="23"/>
      <c r="TV276" s="23"/>
      <c r="TW276" s="23"/>
      <c r="TX276" s="23"/>
      <c r="TY276" s="23"/>
      <c r="TZ276" s="23"/>
      <c r="UA276" s="23"/>
      <c r="UB276" s="23"/>
      <c r="UC276" s="23"/>
      <c r="UD276" s="23"/>
      <c r="UE276" s="23"/>
      <c r="UF276" s="23"/>
      <c r="UG276" s="23"/>
      <c r="UH276" s="23"/>
      <c r="UI276" s="23"/>
      <c r="UJ276" s="23"/>
      <c r="UK276" s="23"/>
      <c r="UL276" s="23"/>
      <c r="UM276" s="23"/>
      <c r="UN276" s="23"/>
      <c r="UO276" s="23"/>
      <c r="UP276" s="23"/>
      <c r="UQ276" s="23"/>
      <c r="UR276" s="23"/>
      <c r="US276" s="23"/>
      <c r="UT276" s="23"/>
      <c r="UU276" s="23"/>
      <c r="UV276" s="23"/>
      <c r="UW276" s="23"/>
      <c r="UX276" s="23"/>
      <c r="UY276" s="23"/>
      <c r="UZ276" s="23"/>
      <c r="VA276" s="23"/>
      <c r="VB276" s="23"/>
      <c r="VC276" s="23"/>
      <c r="VD276" s="23"/>
      <c r="VE276" s="23"/>
      <c r="VF276" s="23"/>
      <c r="VG276" s="23"/>
      <c r="VH276" s="23"/>
      <c r="VI276" s="23"/>
      <c r="VJ276" s="23"/>
      <c r="VK276" s="23"/>
      <c r="VL276" s="23"/>
      <c r="VM276" s="23"/>
      <c r="VN276" s="23"/>
      <c r="VO276" s="23"/>
      <c r="VP276" s="23"/>
      <c r="VQ276" s="23"/>
      <c r="VR276" s="23"/>
      <c r="VS276" s="23"/>
      <c r="VT276" s="23"/>
      <c r="VU276" s="23"/>
      <c r="VV276" s="23"/>
      <c r="VW276" s="23"/>
      <c r="VX276" s="23"/>
      <c r="VY276" s="23"/>
      <c r="VZ276" s="23"/>
      <c r="WA276" s="23"/>
      <c r="WB276" s="23"/>
      <c r="WC276" s="23"/>
      <c r="WD276" s="23"/>
      <c r="WE276" s="23"/>
      <c r="WF276" s="23"/>
      <c r="WG276" s="23"/>
      <c r="WH276" s="23"/>
      <c r="WI276" s="23"/>
      <c r="WJ276" s="23"/>
      <c r="WK276" s="23"/>
      <c r="WL276" s="23"/>
      <c r="WM276" s="23"/>
      <c r="WN276" s="23"/>
      <c r="WO276" s="23"/>
      <c r="WP276" s="23"/>
      <c r="WQ276" s="23"/>
      <c r="WR276" s="23"/>
      <c r="WS276" s="23"/>
      <c r="WT276" s="23"/>
      <c r="WU276" s="23"/>
      <c r="WV276" s="23"/>
      <c r="WW276" s="23"/>
      <c r="WX276" s="23"/>
      <c r="WY276" s="23"/>
      <c r="WZ276" s="23"/>
      <c r="XA276" s="23"/>
      <c r="XB276" s="23"/>
      <c r="XC276" s="23"/>
      <c r="XD276" s="23"/>
      <c r="XE276" s="23"/>
      <c r="XF276" s="23"/>
      <c r="XG276" s="23"/>
      <c r="XH276" s="23"/>
      <c r="XI276" s="23"/>
      <c r="XJ276" s="23"/>
      <c r="XK276" s="23"/>
      <c r="XL276" s="23"/>
      <c r="XM276" s="23"/>
      <c r="XN276" s="23"/>
      <c r="XO276" s="23"/>
      <c r="XP276" s="23"/>
      <c r="XQ276" s="23"/>
      <c r="XR276" s="23"/>
      <c r="XS276" s="23"/>
      <c r="XT276" s="23"/>
      <c r="XU276" s="23"/>
      <c r="XV276" s="23"/>
      <c r="XW276" s="23"/>
      <c r="XX276" s="23"/>
      <c r="XY276" s="23"/>
      <c r="XZ276" s="23"/>
      <c r="YA276" s="23"/>
      <c r="YB276" s="23"/>
      <c r="YC276" s="23"/>
      <c r="YD276" s="23"/>
      <c r="YE276" s="23"/>
      <c r="YF276" s="23"/>
      <c r="YG276" s="23"/>
      <c r="YH276" s="23"/>
      <c r="YI276" s="23"/>
      <c r="YJ276" s="23"/>
      <c r="YK276" s="23"/>
      <c r="YL276" s="23"/>
      <c r="YM276" s="23"/>
      <c r="YN276" s="23"/>
      <c r="YO276" s="23"/>
      <c r="YP276" s="23"/>
      <c r="YQ276" s="23"/>
      <c r="YR276" s="23"/>
      <c r="YS276" s="23"/>
      <c r="YT276" s="23"/>
      <c r="YU276" s="23"/>
      <c r="YV276" s="23"/>
      <c r="YW276" s="23"/>
      <c r="YX276" s="23"/>
      <c r="YY276" s="23"/>
      <c r="YZ276" s="23"/>
      <c r="ZA276" s="23"/>
      <c r="ZB276" s="23"/>
      <c r="ZC276" s="23"/>
      <c r="ZD276" s="23"/>
      <c r="ZE276" s="23"/>
      <c r="ZF276" s="23"/>
      <c r="ZG276" s="23"/>
      <c r="ZH276" s="23"/>
    </row>
    <row r="277" spans="1:684" s="20" customFormat="1" ht="13.55" customHeight="1">
      <c r="A277" s="587"/>
      <c r="B277" s="260" t="s">
        <v>21</v>
      </c>
      <c r="C277" s="269"/>
      <c r="D277" s="536"/>
      <c r="E277" s="252"/>
      <c r="F277" s="536"/>
      <c r="G277" s="80"/>
      <c r="H277" s="536"/>
      <c r="I277" s="80"/>
      <c r="J277" s="536"/>
      <c r="K277" s="535"/>
      <c r="L277" s="536"/>
      <c r="M277" s="598"/>
      <c r="N277" s="601"/>
      <c r="O277" s="80"/>
      <c r="P277" s="536"/>
      <c r="Q277" s="252"/>
      <c r="R277" s="536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  <c r="FT277" s="23"/>
      <c r="FU277" s="23"/>
      <c r="FV277" s="23"/>
      <c r="FW277" s="23"/>
      <c r="FX277" s="23"/>
      <c r="FY277" s="23"/>
      <c r="FZ277" s="23"/>
      <c r="GA277" s="23"/>
      <c r="GB277" s="23"/>
      <c r="GC277" s="23"/>
      <c r="GD277" s="23"/>
      <c r="GE277" s="23"/>
      <c r="GF277" s="23"/>
      <c r="GG277" s="23"/>
      <c r="GH277" s="23"/>
      <c r="GI277" s="23"/>
      <c r="GJ277" s="23"/>
      <c r="GK277" s="23"/>
      <c r="GL277" s="23"/>
      <c r="GM277" s="23"/>
      <c r="GN277" s="23"/>
      <c r="GO277" s="23"/>
      <c r="GP277" s="23"/>
      <c r="GQ277" s="23"/>
      <c r="GR277" s="23"/>
      <c r="GS277" s="23"/>
      <c r="GT277" s="23"/>
      <c r="GU277" s="23"/>
      <c r="GV277" s="23"/>
      <c r="GW277" s="23"/>
      <c r="GX277" s="23"/>
      <c r="GY277" s="23"/>
      <c r="GZ277" s="23"/>
      <c r="HA277" s="23"/>
      <c r="HB277" s="23"/>
      <c r="HC277" s="23"/>
      <c r="HD277" s="23"/>
      <c r="HE277" s="23"/>
      <c r="HF277" s="23"/>
      <c r="HG277" s="23"/>
      <c r="HH277" s="23"/>
      <c r="HI277" s="23"/>
      <c r="HJ277" s="23"/>
      <c r="HK277" s="23"/>
      <c r="HL277" s="23"/>
      <c r="HM277" s="23"/>
      <c r="HN277" s="23"/>
      <c r="HO277" s="23"/>
      <c r="HP277" s="23"/>
      <c r="HQ277" s="23"/>
      <c r="HR277" s="23"/>
      <c r="HS277" s="23"/>
      <c r="HT277" s="23"/>
      <c r="HU277" s="23"/>
      <c r="HV277" s="23"/>
      <c r="HW277" s="23"/>
      <c r="HX277" s="23"/>
      <c r="HY277" s="23"/>
      <c r="HZ277" s="23"/>
      <c r="IA277" s="23"/>
      <c r="IB277" s="23"/>
      <c r="IC277" s="23"/>
      <c r="ID277" s="23"/>
      <c r="IE277" s="23"/>
      <c r="IF277" s="23"/>
      <c r="IG277" s="23"/>
      <c r="IH277" s="23"/>
      <c r="II277" s="23"/>
      <c r="IJ277" s="23"/>
      <c r="IK277" s="23"/>
      <c r="IL277" s="23"/>
      <c r="IM277" s="23"/>
      <c r="IN277" s="23"/>
      <c r="IO277" s="23"/>
      <c r="IP277" s="23"/>
      <c r="IQ277" s="23"/>
      <c r="IR277" s="23"/>
      <c r="IS277" s="23"/>
      <c r="IT277" s="23"/>
      <c r="IU277" s="23"/>
      <c r="IV277" s="23"/>
      <c r="IW277" s="23"/>
      <c r="IX277" s="23"/>
      <c r="IY277" s="23"/>
      <c r="IZ277" s="23"/>
      <c r="JA277" s="23"/>
      <c r="JB277" s="23"/>
      <c r="JC277" s="23"/>
      <c r="JD277" s="23"/>
      <c r="JE277" s="23"/>
      <c r="JF277" s="23"/>
      <c r="JG277" s="23"/>
      <c r="JH277" s="23"/>
      <c r="JI277" s="23"/>
      <c r="JJ277" s="23"/>
      <c r="JK277" s="23"/>
      <c r="JL277" s="23"/>
      <c r="JM277" s="23"/>
      <c r="JN277" s="23"/>
      <c r="JO277" s="23"/>
      <c r="JP277" s="23"/>
      <c r="JQ277" s="23"/>
      <c r="JR277" s="23"/>
      <c r="JS277" s="23"/>
      <c r="JT277" s="23"/>
      <c r="JU277" s="23"/>
      <c r="JV277" s="23"/>
      <c r="JW277" s="23"/>
      <c r="JX277" s="23"/>
      <c r="JY277" s="23"/>
      <c r="JZ277" s="23"/>
      <c r="KA277" s="23"/>
      <c r="KB277" s="23"/>
      <c r="KC277" s="23"/>
      <c r="KD277" s="23"/>
      <c r="KE277" s="23"/>
      <c r="KF277" s="23"/>
      <c r="KG277" s="23"/>
      <c r="KH277" s="23"/>
      <c r="KI277" s="23"/>
      <c r="KJ277" s="23"/>
      <c r="KK277" s="23"/>
      <c r="KL277" s="23"/>
      <c r="KM277" s="23"/>
      <c r="KN277" s="23"/>
      <c r="KO277" s="23"/>
      <c r="KP277" s="23"/>
      <c r="KQ277" s="23"/>
      <c r="KR277" s="23"/>
      <c r="KS277" s="23"/>
      <c r="KT277" s="23"/>
      <c r="KU277" s="23"/>
      <c r="KV277" s="23"/>
      <c r="KW277" s="23"/>
      <c r="KX277" s="23"/>
      <c r="KY277" s="23"/>
      <c r="KZ277" s="23"/>
      <c r="LA277" s="23"/>
      <c r="LB277" s="23"/>
      <c r="LC277" s="23"/>
      <c r="LD277" s="23"/>
      <c r="LE277" s="23"/>
      <c r="LF277" s="23"/>
      <c r="LG277" s="23"/>
      <c r="LH277" s="23"/>
      <c r="LI277" s="23"/>
      <c r="LJ277" s="23"/>
      <c r="LK277" s="23"/>
      <c r="LL277" s="23"/>
      <c r="LM277" s="23"/>
      <c r="LN277" s="23"/>
      <c r="LO277" s="23"/>
      <c r="LP277" s="23"/>
      <c r="LQ277" s="23"/>
      <c r="LR277" s="23"/>
      <c r="LS277" s="23"/>
      <c r="LT277" s="23"/>
      <c r="LU277" s="23"/>
      <c r="LV277" s="23"/>
      <c r="LW277" s="23"/>
      <c r="LX277" s="23"/>
      <c r="LY277" s="23"/>
      <c r="LZ277" s="23"/>
      <c r="MA277" s="23"/>
      <c r="MB277" s="23"/>
      <c r="MC277" s="23"/>
      <c r="MD277" s="23"/>
      <c r="ME277" s="23"/>
      <c r="MF277" s="23"/>
      <c r="MG277" s="23"/>
      <c r="MH277" s="23"/>
      <c r="MI277" s="23"/>
      <c r="MJ277" s="23"/>
      <c r="MK277" s="23"/>
      <c r="ML277" s="23"/>
      <c r="MM277" s="23"/>
      <c r="MN277" s="23"/>
      <c r="MO277" s="23"/>
      <c r="MP277" s="23"/>
      <c r="MQ277" s="23"/>
      <c r="MR277" s="23"/>
      <c r="MS277" s="23"/>
      <c r="MT277" s="23"/>
      <c r="MU277" s="23"/>
      <c r="MV277" s="23"/>
      <c r="MW277" s="23"/>
      <c r="MX277" s="23"/>
      <c r="MY277" s="23"/>
      <c r="MZ277" s="23"/>
      <c r="NA277" s="23"/>
      <c r="NB277" s="23"/>
      <c r="NC277" s="23"/>
      <c r="ND277" s="23"/>
      <c r="NE277" s="23"/>
      <c r="NF277" s="23"/>
      <c r="NG277" s="23"/>
      <c r="NH277" s="23"/>
      <c r="NI277" s="23"/>
      <c r="NJ277" s="23"/>
      <c r="NK277" s="23"/>
      <c r="NL277" s="23"/>
      <c r="NM277" s="23"/>
      <c r="NN277" s="23"/>
      <c r="NO277" s="23"/>
      <c r="NP277" s="23"/>
      <c r="NQ277" s="23"/>
      <c r="NR277" s="23"/>
      <c r="NS277" s="23"/>
      <c r="NT277" s="23"/>
      <c r="NU277" s="23"/>
      <c r="NV277" s="23"/>
      <c r="NW277" s="23"/>
      <c r="NX277" s="23"/>
      <c r="NY277" s="23"/>
      <c r="NZ277" s="23"/>
      <c r="OA277" s="23"/>
      <c r="OB277" s="23"/>
      <c r="OC277" s="23"/>
      <c r="OD277" s="23"/>
      <c r="OE277" s="23"/>
      <c r="OF277" s="23"/>
      <c r="OG277" s="23"/>
      <c r="OH277" s="23"/>
      <c r="OI277" s="23"/>
      <c r="OJ277" s="23"/>
      <c r="OK277" s="23"/>
      <c r="OL277" s="23"/>
      <c r="OM277" s="23"/>
      <c r="ON277" s="23"/>
      <c r="OO277" s="23"/>
      <c r="OP277" s="23"/>
      <c r="OQ277" s="23"/>
      <c r="OR277" s="23"/>
      <c r="OS277" s="23"/>
      <c r="OT277" s="23"/>
      <c r="OU277" s="23"/>
      <c r="OV277" s="23"/>
      <c r="OW277" s="23"/>
      <c r="OX277" s="23"/>
      <c r="OY277" s="23"/>
      <c r="OZ277" s="23"/>
      <c r="PA277" s="23"/>
      <c r="PB277" s="23"/>
      <c r="PC277" s="23"/>
      <c r="PD277" s="23"/>
      <c r="PE277" s="23"/>
      <c r="PF277" s="23"/>
      <c r="PG277" s="23"/>
      <c r="PH277" s="23"/>
      <c r="PI277" s="23"/>
      <c r="PJ277" s="23"/>
      <c r="PK277" s="23"/>
      <c r="PL277" s="23"/>
      <c r="PM277" s="23"/>
      <c r="PN277" s="23"/>
      <c r="PO277" s="23"/>
      <c r="PP277" s="23"/>
      <c r="PQ277" s="23"/>
      <c r="PR277" s="23"/>
      <c r="PS277" s="23"/>
      <c r="PT277" s="23"/>
      <c r="PU277" s="23"/>
      <c r="PV277" s="23"/>
      <c r="PW277" s="23"/>
      <c r="PX277" s="23"/>
      <c r="PY277" s="23"/>
      <c r="PZ277" s="23"/>
      <c r="QA277" s="23"/>
      <c r="QB277" s="23"/>
      <c r="QC277" s="23"/>
      <c r="QD277" s="23"/>
      <c r="QE277" s="23"/>
      <c r="QF277" s="23"/>
      <c r="QG277" s="23"/>
      <c r="QH277" s="23"/>
      <c r="QI277" s="23"/>
      <c r="QJ277" s="23"/>
      <c r="QK277" s="23"/>
      <c r="QL277" s="23"/>
      <c r="QM277" s="23"/>
      <c r="QN277" s="23"/>
      <c r="QO277" s="23"/>
      <c r="QP277" s="23"/>
      <c r="QQ277" s="23"/>
      <c r="QR277" s="23"/>
      <c r="QS277" s="23"/>
      <c r="QT277" s="23"/>
      <c r="QU277" s="23"/>
      <c r="QV277" s="23"/>
      <c r="QW277" s="23"/>
      <c r="QX277" s="23"/>
      <c r="QY277" s="23"/>
      <c r="QZ277" s="23"/>
      <c r="RA277" s="23"/>
      <c r="RB277" s="23"/>
      <c r="RC277" s="23"/>
      <c r="RD277" s="23"/>
      <c r="RE277" s="23"/>
      <c r="RF277" s="23"/>
      <c r="RG277" s="23"/>
      <c r="RH277" s="23"/>
      <c r="RI277" s="23"/>
      <c r="RJ277" s="23"/>
      <c r="RK277" s="23"/>
      <c r="RL277" s="23"/>
      <c r="RM277" s="23"/>
      <c r="RN277" s="23"/>
      <c r="RO277" s="23"/>
      <c r="RP277" s="23"/>
      <c r="RQ277" s="23"/>
      <c r="RR277" s="23"/>
      <c r="RS277" s="23"/>
      <c r="RT277" s="23"/>
      <c r="RU277" s="23"/>
      <c r="RV277" s="23"/>
      <c r="RW277" s="23"/>
      <c r="RX277" s="23"/>
      <c r="RY277" s="23"/>
      <c r="RZ277" s="23"/>
      <c r="SA277" s="23"/>
      <c r="SB277" s="23"/>
      <c r="SC277" s="23"/>
      <c r="SD277" s="23"/>
      <c r="SE277" s="23"/>
      <c r="SF277" s="23"/>
      <c r="SG277" s="23"/>
      <c r="SH277" s="23"/>
      <c r="SI277" s="23"/>
      <c r="SJ277" s="23"/>
      <c r="SK277" s="23"/>
      <c r="SL277" s="23"/>
      <c r="SM277" s="23"/>
      <c r="SN277" s="23"/>
      <c r="SO277" s="23"/>
      <c r="SP277" s="23"/>
      <c r="SQ277" s="23"/>
      <c r="SR277" s="23"/>
      <c r="SS277" s="23"/>
      <c r="ST277" s="23"/>
      <c r="SU277" s="23"/>
      <c r="SV277" s="23"/>
      <c r="SW277" s="23"/>
      <c r="SX277" s="23"/>
      <c r="SY277" s="23"/>
      <c r="SZ277" s="23"/>
      <c r="TA277" s="23"/>
      <c r="TB277" s="23"/>
      <c r="TC277" s="23"/>
      <c r="TD277" s="23"/>
      <c r="TE277" s="23"/>
      <c r="TF277" s="23"/>
      <c r="TG277" s="23"/>
      <c r="TH277" s="23"/>
      <c r="TI277" s="23"/>
      <c r="TJ277" s="23"/>
      <c r="TK277" s="23"/>
      <c r="TL277" s="23"/>
      <c r="TM277" s="23"/>
      <c r="TN277" s="23"/>
      <c r="TO277" s="23"/>
      <c r="TP277" s="23"/>
      <c r="TQ277" s="23"/>
      <c r="TR277" s="23"/>
      <c r="TS277" s="23"/>
      <c r="TT277" s="23"/>
      <c r="TU277" s="23"/>
      <c r="TV277" s="23"/>
      <c r="TW277" s="23"/>
      <c r="TX277" s="23"/>
      <c r="TY277" s="23"/>
      <c r="TZ277" s="23"/>
      <c r="UA277" s="23"/>
      <c r="UB277" s="23"/>
      <c r="UC277" s="23"/>
      <c r="UD277" s="23"/>
      <c r="UE277" s="23"/>
      <c r="UF277" s="23"/>
      <c r="UG277" s="23"/>
      <c r="UH277" s="23"/>
      <c r="UI277" s="23"/>
      <c r="UJ277" s="23"/>
      <c r="UK277" s="23"/>
      <c r="UL277" s="23"/>
      <c r="UM277" s="23"/>
      <c r="UN277" s="23"/>
      <c r="UO277" s="23"/>
      <c r="UP277" s="23"/>
      <c r="UQ277" s="23"/>
      <c r="UR277" s="23"/>
      <c r="US277" s="23"/>
      <c r="UT277" s="23"/>
      <c r="UU277" s="23"/>
      <c r="UV277" s="23"/>
      <c r="UW277" s="23"/>
      <c r="UX277" s="23"/>
      <c r="UY277" s="23"/>
      <c r="UZ277" s="23"/>
      <c r="VA277" s="23"/>
      <c r="VB277" s="23"/>
      <c r="VC277" s="23"/>
      <c r="VD277" s="23"/>
      <c r="VE277" s="23"/>
      <c r="VF277" s="23"/>
      <c r="VG277" s="23"/>
      <c r="VH277" s="23"/>
      <c r="VI277" s="23"/>
      <c r="VJ277" s="23"/>
      <c r="VK277" s="23"/>
      <c r="VL277" s="23"/>
      <c r="VM277" s="23"/>
      <c r="VN277" s="23"/>
      <c r="VO277" s="23"/>
      <c r="VP277" s="23"/>
      <c r="VQ277" s="23"/>
      <c r="VR277" s="23"/>
      <c r="VS277" s="23"/>
      <c r="VT277" s="23"/>
      <c r="VU277" s="23"/>
      <c r="VV277" s="23"/>
      <c r="VW277" s="23"/>
      <c r="VX277" s="23"/>
      <c r="VY277" s="23"/>
      <c r="VZ277" s="23"/>
      <c r="WA277" s="23"/>
      <c r="WB277" s="23"/>
      <c r="WC277" s="23"/>
      <c r="WD277" s="23"/>
      <c r="WE277" s="23"/>
      <c r="WF277" s="23"/>
      <c r="WG277" s="23"/>
      <c r="WH277" s="23"/>
      <c r="WI277" s="23"/>
      <c r="WJ277" s="23"/>
      <c r="WK277" s="23"/>
      <c r="WL277" s="23"/>
      <c r="WM277" s="23"/>
      <c r="WN277" s="23"/>
      <c r="WO277" s="23"/>
      <c r="WP277" s="23"/>
      <c r="WQ277" s="23"/>
      <c r="WR277" s="23"/>
      <c r="WS277" s="23"/>
      <c r="WT277" s="23"/>
      <c r="WU277" s="23"/>
      <c r="WV277" s="23"/>
      <c r="WW277" s="23"/>
      <c r="WX277" s="23"/>
      <c r="WY277" s="23"/>
      <c r="WZ277" s="23"/>
      <c r="XA277" s="23"/>
      <c r="XB277" s="23"/>
      <c r="XC277" s="23"/>
      <c r="XD277" s="23"/>
      <c r="XE277" s="23"/>
      <c r="XF277" s="23"/>
      <c r="XG277" s="23"/>
      <c r="XH277" s="23"/>
      <c r="XI277" s="23"/>
      <c r="XJ277" s="23"/>
      <c r="XK277" s="23"/>
      <c r="XL277" s="23"/>
      <c r="XM277" s="23"/>
      <c r="XN277" s="23"/>
      <c r="XO277" s="23"/>
      <c r="XP277" s="23"/>
      <c r="XQ277" s="23"/>
      <c r="XR277" s="23"/>
      <c r="XS277" s="23"/>
      <c r="XT277" s="23"/>
      <c r="XU277" s="23"/>
      <c r="XV277" s="23"/>
      <c r="XW277" s="23"/>
      <c r="XX277" s="23"/>
      <c r="XY277" s="23"/>
      <c r="XZ277" s="23"/>
      <c r="YA277" s="23"/>
      <c r="YB277" s="23"/>
      <c r="YC277" s="23"/>
      <c r="YD277" s="23"/>
      <c r="YE277" s="23"/>
      <c r="YF277" s="23"/>
      <c r="YG277" s="23"/>
      <c r="YH277" s="23"/>
      <c r="YI277" s="23"/>
      <c r="YJ277" s="23"/>
      <c r="YK277" s="23"/>
      <c r="YL277" s="23"/>
      <c r="YM277" s="23"/>
      <c r="YN277" s="23"/>
      <c r="YO277" s="23"/>
      <c r="YP277" s="23"/>
      <c r="YQ277" s="23"/>
      <c r="YR277" s="23"/>
      <c r="YS277" s="23"/>
      <c r="YT277" s="23"/>
      <c r="YU277" s="23"/>
      <c r="YV277" s="23"/>
      <c r="YW277" s="23"/>
      <c r="YX277" s="23"/>
      <c r="YY277" s="23"/>
      <c r="YZ277" s="23"/>
      <c r="ZA277" s="23"/>
      <c r="ZB277" s="23"/>
      <c r="ZC277" s="23"/>
      <c r="ZD277" s="23"/>
      <c r="ZE277" s="23"/>
      <c r="ZF277" s="23"/>
      <c r="ZG277" s="23"/>
      <c r="ZH277" s="23"/>
    </row>
    <row r="278" spans="1:684" s="20" customFormat="1" ht="13.55" customHeight="1">
      <c r="A278" s="587"/>
      <c r="B278" s="260" t="s">
        <v>34</v>
      </c>
      <c r="C278" s="385"/>
      <c r="D278" s="532"/>
      <c r="E278" s="252"/>
      <c r="F278" s="536"/>
      <c r="G278" s="80"/>
      <c r="H278" s="536"/>
      <c r="I278" s="80"/>
      <c r="J278" s="536"/>
      <c r="K278" s="535"/>
      <c r="L278" s="536"/>
      <c r="M278" s="598"/>
      <c r="N278" s="601"/>
      <c r="O278" s="80"/>
      <c r="P278" s="536"/>
      <c r="Q278" s="252"/>
      <c r="R278" s="536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  <c r="FM278" s="23"/>
      <c r="FN278" s="23"/>
      <c r="FO278" s="23"/>
      <c r="FP278" s="23"/>
      <c r="FQ278" s="23"/>
      <c r="FR278" s="23"/>
      <c r="FS278" s="23"/>
      <c r="FT278" s="23"/>
      <c r="FU278" s="23"/>
      <c r="FV278" s="23"/>
      <c r="FW278" s="23"/>
      <c r="FX278" s="23"/>
      <c r="FY278" s="23"/>
      <c r="FZ278" s="23"/>
      <c r="GA278" s="23"/>
      <c r="GB278" s="23"/>
      <c r="GC278" s="23"/>
      <c r="GD278" s="23"/>
      <c r="GE278" s="23"/>
      <c r="GF278" s="23"/>
      <c r="GG278" s="23"/>
      <c r="GH278" s="23"/>
      <c r="GI278" s="23"/>
      <c r="GJ278" s="23"/>
      <c r="GK278" s="23"/>
      <c r="GL278" s="23"/>
      <c r="GM278" s="23"/>
      <c r="GN278" s="23"/>
      <c r="GO278" s="23"/>
      <c r="GP278" s="23"/>
      <c r="GQ278" s="23"/>
      <c r="GR278" s="23"/>
      <c r="GS278" s="23"/>
      <c r="GT278" s="23"/>
      <c r="GU278" s="23"/>
      <c r="GV278" s="23"/>
      <c r="GW278" s="23"/>
      <c r="GX278" s="23"/>
      <c r="GY278" s="23"/>
      <c r="GZ278" s="23"/>
      <c r="HA278" s="23"/>
      <c r="HB278" s="23"/>
      <c r="HC278" s="23"/>
      <c r="HD278" s="23"/>
      <c r="HE278" s="23"/>
      <c r="HF278" s="23"/>
      <c r="HG278" s="23"/>
      <c r="HH278" s="23"/>
      <c r="HI278" s="23"/>
      <c r="HJ278" s="23"/>
      <c r="HK278" s="23"/>
      <c r="HL278" s="23"/>
      <c r="HM278" s="23"/>
      <c r="HN278" s="23"/>
      <c r="HO278" s="23"/>
      <c r="HP278" s="23"/>
      <c r="HQ278" s="23"/>
      <c r="HR278" s="23"/>
      <c r="HS278" s="23"/>
      <c r="HT278" s="23"/>
      <c r="HU278" s="23"/>
      <c r="HV278" s="23"/>
      <c r="HW278" s="23"/>
      <c r="HX278" s="23"/>
      <c r="HY278" s="23"/>
      <c r="HZ278" s="23"/>
      <c r="IA278" s="23"/>
      <c r="IB278" s="23"/>
      <c r="IC278" s="23"/>
      <c r="ID278" s="23"/>
      <c r="IE278" s="23"/>
      <c r="IF278" s="23"/>
      <c r="IG278" s="23"/>
      <c r="IH278" s="23"/>
      <c r="II278" s="23"/>
      <c r="IJ278" s="23"/>
      <c r="IK278" s="23"/>
      <c r="IL278" s="23"/>
      <c r="IM278" s="23"/>
      <c r="IN278" s="23"/>
      <c r="IO278" s="23"/>
      <c r="IP278" s="23"/>
      <c r="IQ278" s="23"/>
      <c r="IR278" s="23"/>
      <c r="IS278" s="23"/>
      <c r="IT278" s="23"/>
      <c r="IU278" s="23"/>
      <c r="IV278" s="23"/>
      <c r="IW278" s="23"/>
      <c r="IX278" s="23"/>
      <c r="IY278" s="23"/>
      <c r="IZ278" s="23"/>
      <c r="JA278" s="23"/>
      <c r="JB278" s="23"/>
      <c r="JC278" s="23"/>
      <c r="JD278" s="23"/>
      <c r="JE278" s="23"/>
      <c r="JF278" s="23"/>
      <c r="JG278" s="23"/>
      <c r="JH278" s="23"/>
      <c r="JI278" s="23"/>
      <c r="JJ278" s="23"/>
      <c r="JK278" s="23"/>
      <c r="JL278" s="23"/>
      <c r="JM278" s="23"/>
      <c r="JN278" s="23"/>
      <c r="JO278" s="23"/>
      <c r="JP278" s="23"/>
      <c r="JQ278" s="23"/>
      <c r="JR278" s="23"/>
      <c r="JS278" s="23"/>
      <c r="JT278" s="23"/>
      <c r="JU278" s="23"/>
      <c r="JV278" s="23"/>
      <c r="JW278" s="23"/>
      <c r="JX278" s="23"/>
      <c r="JY278" s="23"/>
      <c r="JZ278" s="23"/>
      <c r="KA278" s="23"/>
      <c r="KB278" s="23"/>
      <c r="KC278" s="23"/>
      <c r="KD278" s="23"/>
      <c r="KE278" s="23"/>
      <c r="KF278" s="23"/>
      <c r="KG278" s="23"/>
      <c r="KH278" s="23"/>
      <c r="KI278" s="23"/>
      <c r="KJ278" s="23"/>
      <c r="KK278" s="23"/>
      <c r="KL278" s="23"/>
      <c r="KM278" s="23"/>
      <c r="KN278" s="23"/>
      <c r="KO278" s="23"/>
      <c r="KP278" s="23"/>
      <c r="KQ278" s="23"/>
      <c r="KR278" s="23"/>
      <c r="KS278" s="23"/>
      <c r="KT278" s="23"/>
      <c r="KU278" s="23"/>
      <c r="KV278" s="23"/>
      <c r="KW278" s="23"/>
      <c r="KX278" s="23"/>
      <c r="KY278" s="23"/>
      <c r="KZ278" s="23"/>
      <c r="LA278" s="23"/>
      <c r="LB278" s="23"/>
      <c r="LC278" s="23"/>
      <c r="LD278" s="23"/>
      <c r="LE278" s="23"/>
      <c r="LF278" s="23"/>
      <c r="LG278" s="23"/>
      <c r="LH278" s="23"/>
      <c r="LI278" s="23"/>
      <c r="LJ278" s="23"/>
      <c r="LK278" s="23"/>
      <c r="LL278" s="23"/>
      <c r="LM278" s="23"/>
      <c r="LN278" s="23"/>
      <c r="LO278" s="23"/>
      <c r="LP278" s="23"/>
      <c r="LQ278" s="23"/>
      <c r="LR278" s="23"/>
      <c r="LS278" s="23"/>
      <c r="LT278" s="23"/>
      <c r="LU278" s="23"/>
      <c r="LV278" s="23"/>
      <c r="LW278" s="23"/>
      <c r="LX278" s="23"/>
      <c r="LY278" s="23"/>
      <c r="LZ278" s="23"/>
      <c r="MA278" s="23"/>
      <c r="MB278" s="23"/>
      <c r="MC278" s="23"/>
      <c r="MD278" s="23"/>
      <c r="ME278" s="23"/>
      <c r="MF278" s="23"/>
      <c r="MG278" s="23"/>
      <c r="MH278" s="23"/>
      <c r="MI278" s="23"/>
      <c r="MJ278" s="23"/>
      <c r="MK278" s="23"/>
      <c r="ML278" s="23"/>
      <c r="MM278" s="23"/>
      <c r="MN278" s="23"/>
      <c r="MO278" s="23"/>
      <c r="MP278" s="23"/>
      <c r="MQ278" s="23"/>
      <c r="MR278" s="23"/>
      <c r="MS278" s="23"/>
      <c r="MT278" s="23"/>
      <c r="MU278" s="23"/>
      <c r="MV278" s="23"/>
      <c r="MW278" s="23"/>
      <c r="MX278" s="23"/>
      <c r="MY278" s="23"/>
      <c r="MZ278" s="23"/>
      <c r="NA278" s="23"/>
      <c r="NB278" s="23"/>
      <c r="NC278" s="23"/>
      <c r="ND278" s="23"/>
      <c r="NE278" s="23"/>
      <c r="NF278" s="23"/>
      <c r="NG278" s="23"/>
      <c r="NH278" s="23"/>
      <c r="NI278" s="23"/>
      <c r="NJ278" s="23"/>
      <c r="NK278" s="23"/>
      <c r="NL278" s="23"/>
      <c r="NM278" s="23"/>
      <c r="NN278" s="23"/>
      <c r="NO278" s="23"/>
      <c r="NP278" s="23"/>
      <c r="NQ278" s="23"/>
      <c r="NR278" s="23"/>
      <c r="NS278" s="23"/>
      <c r="NT278" s="23"/>
      <c r="NU278" s="23"/>
      <c r="NV278" s="23"/>
      <c r="NW278" s="23"/>
      <c r="NX278" s="23"/>
      <c r="NY278" s="23"/>
      <c r="NZ278" s="23"/>
      <c r="OA278" s="23"/>
      <c r="OB278" s="23"/>
      <c r="OC278" s="23"/>
      <c r="OD278" s="23"/>
      <c r="OE278" s="23"/>
      <c r="OF278" s="23"/>
      <c r="OG278" s="23"/>
      <c r="OH278" s="23"/>
      <c r="OI278" s="23"/>
      <c r="OJ278" s="23"/>
      <c r="OK278" s="23"/>
      <c r="OL278" s="23"/>
      <c r="OM278" s="23"/>
      <c r="ON278" s="23"/>
      <c r="OO278" s="23"/>
      <c r="OP278" s="23"/>
      <c r="OQ278" s="23"/>
      <c r="OR278" s="23"/>
      <c r="OS278" s="23"/>
      <c r="OT278" s="23"/>
      <c r="OU278" s="23"/>
      <c r="OV278" s="23"/>
      <c r="OW278" s="23"/>
      <c r="OX278" s="23"/>
      <c r="OY278" s="23"/>
      <c r="OZ278" s="23"/>
      <c r="PA278" s="23"/>
      <c r="PB278" s="23"/>
      <c r="PC278" s="23"/>
      <c r="PD278" s="23"/>
      <c r="PE278" s="23"/>
      <c r="PF278" s="23"/>
      <c r="PG278" s="23"/>
      <c r="PH278" s="23"/>
      <c r="PI278" s="23"/>
      <c r="PJ278" s="23"/>
      <c r="PK278" s="23"/>
      <c r="PL278" s="23"/>
      <c r="PM278" s="23"/>
      <c r="PN278" s="23"/>
      <c r="PO278" s="23"/>
      <c r="PP278" s="23"/>
      <c r="PQ278" s="23"/>
      <c r="PR278" s="23"/>
      <c r="PS278" s="23"/>
      <c r="PT278" s="23"/>
      <c r="PU278" s="23"/>
      <c r="PV278" s="23"/>
      <c r="PW278" s="23"/>
      <c r="PX278" s="23"/>
      <c r="PY278" s="23"/>
      <c r="PZ278" s="23"/>
      <c r="QA278" s="23"/>
      <c r="QB278" s="23"/>
      <c r="QC278" s="23"/>
      <c r="QD278" s="23"/>
      <c r="QE278" s="23"/>
      <c r="QF278" s="23"/>
      <c r="QG278" s="23"/>
      <c r="QH278" s="23"/>
      <c r="QI278" s="23"/>
      <c r="QJ278" s="23"/>
      <c r="QK278" s="23"/>
      <c r="QL278" s="23"/>
      <c r="QM278" s="23"/>
      <c r="QN278" s="23"/>
      <c r="QO278" s="23"/>
      <c r="QP278" s="23"/>
      <c r="QQ278" s="23"/>
      <c r="QR278" s="23"/>
      <c r="QS278" s="23"/>
      <c r="QT278" s="23"/>
      <c r="QU278" s="23"/>
      <c r="QV278" s="23"/>
      <c r="QW278" s="23"/>
      <c r="QX278" s="23"/>
      <c r="QY278" s="23"/>
      <c r="QZ278" s="23"/>
      <c r="RA278" s="23"/>
      <c r="RB278" s="23"/>
      <c r="RC278" s="23"/>
      <c r="RD278" s="23"/>
      <c r="RE278" s="23"/>
      <c r="RF278" s="23"/>
      <c r="RG278" s="23"/>
      <c r="RH278" s="23"/>
      <c r="RI278" s="23"/>
      <c r="RJ278" s="23"/>
      <c r="RK278" s="23"/>
      <c r="RL278" s="23"/>
      <c r="RM278" s="23"/>
      <c r="RN278" s="23"/>
      <c r="RO278" s="23"/>
      <c r="RP278" s="23"/>
      <c r="RQ278" s="23"/>
      <c r="RR278" s="23"/>
      <c r="RS278" s="23"/>
      <c r="RT278" s="23"/>
      <c r="RU278" s="23"/>
      <c r="RV278" s="23"/>
      <c r="RW278" s="23"/>
      <c r="RX278" s="23"/>
      <c r="RY278" s="23"/>
      <c r="RZ278" s="23"/>
      <c r="SA278" s="23"/>
      <c r="SB278" s="23"/>
      <c r="SC278" s="23"/>
      <c r="SD278" s="23"/>
      <c r="SE278" s="23"/>
      <c r="SF278" s="23"/>
      <c r="SG278" s="23"/>
      <c r="SH278" s="23"/>
      <c r="SI278" s="23"/>
      <c r="SJ278" s="23"/>
      <c r="SK278" s="23"/>
      <c r="SL278" s="23"/>
      <c r="SM278" s="23"/>
      <c r="SN278" s="23"/>
      <c r="SO278" s="23"/>
      <c r="SP278" s="23"/>
      <c r="SQ278" s="23"/>
      <c r="SR278" s="23"/>
      <c r="SS278" s="23"/>
      <c r="ST278" s="23"/>
      <c r="SU278" s="23"/>
      <c r="SV278" s="23"/>
      <c r="SW278" s="23"/>
      <c r="SX278" s="23"/>
      <c r="SY278" s="23"/>
      <c r="SZ278" s="23"/>
      <c r="TA278" s="23"/>
      <c r="TB278" s="23"/>
      <c r="TC278" s="23"/>
      <c r="TD278" s="23"/>
      <c r="TE278" s="23"/>
      <c r="TF278" s="23"/>
      <c r="TG278" s="23"/>
      <c r="TH278" s="23"/>
      <c r="TI278" s="23"/>
      <c r="TJ278" s="23"/>
      <c r="TK278" s="23"/>
      <c r="TL278" s="23"/>
      <c r="TM278" s="23"/>
      <c r="TN278" s="23"/>
      <c r="TO278" s="23"/>
      <c r="TP278" s="23"/>
      <c r="TQ278" s="23"/>
      <c r="TR278" s="23"/>
      <c r="TS278" s="23"/>
      <c r="TT278" s="23"/>
      <c r="TU278" s="23"/>
      <c r="TV278" s="23"/>
      <c r="TW278" s="23"/>
      <c r="TX278" s="23"/>
      <c r="TY278" s="23"/>
      <c r="TZ278" s="23"/>
      <c r="UA278" s="23"/>
      <c r="UB278" s="23"/>
      <c r="UC278" s="23"/>
      <c r="UD278" s="23"/>
      <c r="UE278" s="23"/>
      <c r="UF278" s="23"/>
      <c r="UG278" s="23"/>
      <c r="UH278" s="23"/>
      <c r="UI278" s="23"/>
      <c r="UJ278" s="23"/>
      <c r="UK278" s="23"/>
      <c r="UL278" s="23"/>
      <c r="UM278" s="23"/>
      <c r="UN278" s="23"/>
      <c r="UO278" s="23"/>
      <c r="UP278" s="23"/>
      <c r="UQ278" s="23"/>
      <c r="UR278" s="23"/>
      <c r="US278" s="23"/>
      <c r="UT278" s="23"/>
      <c r="UU278" s="23"/>
      <c r="UV278" s="23"/>
      <c r="UW278" s="23"/>
      <c r="UX278" s="23"/>
      <c r="UY278" s="23"/>
      <c r="UZ278" s="23"/>
      <c r="VA278" s="23"/>
      <c r="VB278" s="23"/>
      <c r="VC278" s="23"/>
      <c r="VD278" s="23"/>
      <c r="VE278" s="23"/>
      <c r="VF278" s="23"/>
      <c r="VG278" s="23"/>
      <c r="VH278" s="23"/>
      <c r="VI278" s="23"/>
      <c r="VJ278" s="23"/>
      <c r="VK278" s="23"/>
      <c r="VL278" s="23"/>
      <c r="VM278" s="23"/>
      <c r="VN278" s="23"/>
      <c r="VO278" s="23"/>
      <c r="VP278" s="23"/>
      <c r="VQ278" s="23"/>
      <c r="VR278" s="23"/>
      <c r="VS278" s="23"/>
      <c r="VT278" s="23"/>
      <c r="VU278" s="23"/>
      <c r="VV278" s="23"/>
      <c r="VW278" s="23"/>
      <c r="VX278" s="23"/>
      <c r="VY278" s="23"/>
      <c r="VZ278" s="23"/>
      <c r="WA278" s="23"/>
      <c r="WB278" s="23"/>
      <c r="WC278" s="23"/>
      <c r="WD278" s="23"/>
      <c r="WE278" s="23"/>
      <c r="WF278" s="23"/>
      <c r="WG278" s="23"/>
      <c r="WH278" s="23"/>
      <c r="WI278" s="23"/>
      <c r="WJ278" s="23"/>
      <c r="WK278" s="23"/>
      <c r="WL278" s="23"/>
      <c r="WM278" s="23"/>
      <c r="WN278" s="23"/>
      <c r="WO278" s="23"/>
      <c r="WP278" s="23"/>
      <c r="WQ278" s="23"/>
      <c r="WR278" s="23"/>
      <c r="WS278" s="23"/>
      <c r="WT278" s="23"/>
      <c r="WU278" s="23"/>
      <c r="WV278" s="23"/>
      <c r="WW278" s="23"/>
      <c r="WX278" s="23"/>
      <c r="WY278" s="23"/>
      <c r="WZ278" s="23"/>
      <c r="XA278" s="23"/>
      <c r="XB278" s="23"/>
      <c r="XC278" s="23"/>
      <c r="XD278" s="23"/>
      <c r="XE278" s="23"/>
      <c r="XF278" s="23"/>
      <c r="XG278" s="23"/>
      <c r="XH278" s="23"/>
      <c r="XI278" s="23"/>
      <c r="XJ278" s="23"/>
      <c r="XK278" s="23"/>
      <c r="XL278" s="23"/>
      <c r="XM278" s="23"/>
      <c r="XN278" s="23"/>
      <c r="XO278" s="23"/>
      <c r="XP278" s="23"/>
      <c r="XQ278" s="23"/>
      <c r="XR278" s="23"/>
      <c r="XS278" s="23"/>
      <c r="XT278" s="23"/>
      <c r="XU278" s="23"/>
      <c r="XV278" s="23"/>
      <c r="XW278" s="23"/>
      <c r="XX278" s="23"/>
      <c r="XY278" s="23"/>
      <c r="XZ278" s="23"/>
      <c r="YA278" s="23"/>
      <c r="YB278" s="23"/>
      <c r="YC278" s="23"/>
      <c r="YD278" s="23"/>
      <c r="YE278" s="23"/>
      <c r="YF278" s="23"/>
      <c r="YG278" s="23"/>
      <c r="YH278" s="23"/>
      <c r="YI278" s="23"/>
      <c r="YJ278" s="23"/>
      <c r="YK278" s="23"/>
      <c r="YL278" s="23"/>
      <c r="YM278" s="23"/>
      <c r="YN278" s="23"/>
      <c r="YO278" s="23"/>
      <c r="YP278" s="23"/>
      <c r="YQ278" s="23"/>
      <c r="YR278" s="23"/>
      <c r="YS278" s="23"/>
      <c r="YT278" s="23"/>
      <c r="YU278" s="23"/>
      <c r="YV278" s="23"/>
      <c r="YW278" s="23"/>
      <c r="YX278" s="23"/>
      <c r="YY278" s="23"/>
      <c r="YZ278" s="23"/>
      <c r="ZA278" s="23"/>
      <c r="ZB278" s="23"/>
      <c r="ZC278" s="23"/>
      <c r="ZD278" s="23"/>
      <c r="ZE278" s="23"/>
      <c r="ZF278" s="23"/>
      <c r="ZG278" s="23"/>
      <c r="ZH278" s="23"/>
    </row>
    <row r="279" spans="1:684" s="20" customFormat="1" ht="13.55" customHeight="1" thickBot="1">
      <c r="A279" s="590"/>
      <c r="B279" s="291" t="s">
        <v>32</v>
      </c>
      <c r="C279" s="292"/>
      <c r="D279" s="536"/>
      <c r="E279" s="296"/>
      <c r="F279" s="293"/>
      <c r="G279" s="295"/>
      <c r="H279" s="536"/>
      <c r="I279" s="295"/>
      <c r="J279" s="536"/>
      <c r="K279" s="294"/>
      <c r="L279" s="536"/>
      <c r="M279" s="668"/>
      <c r="N279" s="669"/>
      <c r="O279" s="80"/>
      <c r="P279" s="536"/>
      <c r="Q279" s="252"/>
      <c r="R279" s="536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  <c r="FT279" s="23"/>
      <c r="FU279" s="23"/>
      <c r="FV279" s="23"/>
      <c r="FW279" s="23"/>
      <c r="FX279" s="23"/>
      <c r="FY279" s="23"/>
      <c r="FZ279" s="23"/>
      <c r="GA279" s="23"/>
      <c r="GB279" s="23"/>
      <c r="GC279" s="23"/>
      <c r="GD279" s="23"/>
      <c r="GE279" s="23"/>
      <c r="GF279" s="23"/>
      <c r="GG279" s="23"/>
      <c r="GH279" s="23"/>
      <c r="GI279" s="23"/>
      <c r="GJ279" s="23"/>
      <c r="GK279" s="23"/>
      <c r="GL279" s="23"/>
      <c r="GM279" s="23"/>
      <c r="GN279" s="23"/>
      <c r="GO279" s="23"/>
      <c r="GP279" s="23"/>
      <c r="GQ279" s="23"/>
      <c r="GR279" s="23"/>
      <c r="GS279" s="23"/>
      <c r="GT279" s="23"/>
      <c r="GU279" s="23"/>
      <c r="GV279" s="23"/>
      <c r="GW279" s="23"/>
      <c r="GX279" s="23"/>
      <c r="GY279" s="23"/>
      <c r="GZ279" s="23"/>
      <c r="HA279" s="23"/>
      <c r="HB279" s="23"/>
      <c r="HC279" s="23"/>
      <c r="HD279" s="23"/>
      <c r="HE279" s="23"/>
      <c r="HF279" s="23"/>
      <c r="HG279" s="23"/>
      <c r="HH279" s="23"/>
      <c r="HI279" s="23"/>
      <c r="HJ279" s="23"/>
      <c r="HK279" s="23"/>
      <c r="HL279" s="23"/>
      <c r="HM279" s="23"/>
      <c r="HN279" s="23"/>
      <c r="HO279" s="23"/>
      <c r="HP279" s="23"/>
      <c r="HQ279" s="23"/>
      <c r="HR279" s="23"/>
      <c r="HS279" s="23"/>
      <c r="HT279" s="23"/>
      <c r="HU279" s="23"/>
      <c r="HV279" s="23"/>
      <c r="HW279" s="23"/>
      <c r="HX279" s="23"/>
      <c r="HY279" s="23"/>
      <c r="HZ279" s="23"/>
      <c r="IA279" s="23"/>
      <c r="IB279" s="23"/>
      <c r="IC279" s="23"/>
      <c r="ID279" s="23"/>
      <c r="IE279" s="23"/>
      <c r="IF279" s="23"/>
      <c r="IG279" s="23"/>
      <c r="IH279" s="23"/>
      <c r="II279" s="23"/>
      <c r="IJ279" s="23"/>
      <c r="IK279" s="23"/>
      <c r="IL279" s="23"/>
      <c r="IM279" s="23"/>
      <c r="IN279" s="23"/>
      <c r="IO279" s="23"/>
      <c r="IP279" s="23"/>
      <c r="IQ279" s="23"/>
      <c r="IR279" s="23"/>
      <c r="IS279" s="23"/>
      <c r="IT279" s="23"/>
      <c r="IU279" s="23"/>
      <c r="IV279" s="23"/>
      <c r="IW279" s="23"/>
      <c r="IX279" s="23"/>
      <c r="IY279" s="23"/>
      <c r="IZ279" s="23"/>
      <c r="JA279" s="23"/>
      <c r="JB279" s="23"/>
      <c r="JC279" s="23"/>
      <c r="JD279" s="23"/>
      <c r="JE279" s="23"/>
      <c r="JF279" s="23"/>
      <c r="JG279" s="23"/>
      <c r="JH279" s="23"/>
      <c r="JI279" s="23"/>
      <c r="JJ279" s="23"/>
      <c r="JK279" s="23"/>
      <c r="JL279" s="23"/>
      <c r="JM279" s="23"/>
      <c r="JN279" s="23"/>
      <c r="JO279" s="23"/>
      <c r="JP279" s="23"/>
      <c r="JQ279" s="23"/>
      <c r="JR279" s="23"/>
      <c r="JS279" s="23"/>
      <c r="JT279" s="23"/>
      <c r="JU279" s="23"/>
      <c r="JV279" s="23"/>
      <c r="JW279" s="23"/>
      <c r="JX279" s="23"/>
      <c r="JY279" s="23"/>
      <c r="JZ279" s="23"/>
      <c r="KA279" s="23"/>
      <c r="KB279" s="23"/>
      <c r="KC279" s="23"/>
      <c r="KD279" s="23"/>
      <c r="KE279" s="23"/>
      <c r="KF279" s="23"/>
      <c r="KG279" s="23"/>
      <c r="KH279" s="23"/>
      <c r="KI279" s="23"/>
      <c r="KJ279" s="23"/>
      <c r="KK279" s="23"/>
      <c r="KL279" s="23"/>
      <c r="KM279" s="23"/>
      <c r="KN279" s="23"/>
      <c r="KO279" s="23"/>
      <c r="KP279" s="23"/>
      <c r="KQ279" s="23"/>
      <c r="KR279" s="23"/>
      <c r="KS279" s="23"/>
      <c r="KT279" s="23"/>
      <c r="KU279" s="23"/>
      <c r="KV279" s="23"/>
      <c r="KW279" s="23"/>
      <c r="KX279" s="23"/>
      <c r="KY279" s="23"/>
      <c r="KZ279" s="23"/>
      <c r="LA279" s="23"/>
      <c r="LB279" s="23"/>
      <c r="LC279" s="23"/>
      <c r="LD279" s="23"/>
      <c r="LE279" s="23"/>
      <c r="LF279" s="23"/>
      <c r="LG279" s="23"/>
      <c r="LH279" s="23"/>
      <c r="LI279" s="23"/>
      <c r="LJ279" s="23"/>
      <c r="LK279" s="23"/>
      <c r="LL279" s="23"/>
      <c r="LM279" s="23"/>
      <c r="LN279" s="23"/>
      <c r="LO279" s="23"/>
      <c r="LP279" s="23"/>
      <c r="LQ279" s="23"/>
      <c r="LR279" s="23"/>
      <c r="LS279" s="23"/>
      <c r="LT279" s="23"/>
      <c r="LU279" s="23"/>
      <c r="LV279" s="23"/>
      <c r="LW279" s="23"/>
      <c r="LX279" s="23"/>
      <c r="LY279" s="23"/>
      <c r="LZ279" s="23"/>
      <c r="MA279" s="23"/>
      <c r="MB279" s="23"/>
      <c r="MC279" s="23"/>
      <c r="MD279" s="23"/>
      <c r="ME279" s="23"/>
      <c r="MF279" s="23"/>
      <c r="MG279" s="23"/>
      <c r="MH279" s="23"/>
      <c r="MI279" s="23"/>
      <c r="MJ279" s="23"/>
      <c r="MK279" s="23"/>
      <c r="ML279" s="23"/>
      <c r="MM279" s="23"/>
      <c r="MN279" s="23"/>
      <c r="MO279" s="23"/>
      <c r="MP279" s="23"/>
      <c r="MQ279" s="23"/>
      <c r="MR279" s="23"/>
      <c r="MS279" s="23"/>
      <c r="MT279" s="23"/>
      <c r="MU279" s="23"/>
      <c r="MV279" s="23"/>
      <c r="MW279" s="23"/>
      <c r="MX279" s="23"/>
      <c r="MY279" s="23"/>
      <c r="MZ279" s="23"/>
      <c r="NA279" s="23"/>
      <c r="NB279" s="23"/>
      <c r="NC279" s="23"/>
      <c r="ND279" s="23"/>
      <c r="NE279" s="23"/>
      <c r="NF279" s="23"/>
      <c r="NG279" s="23"/>
      <c r="NH279" s="23"/>
      <c r="NI279" s="23"/>
      <c r="NJ279" s="23"/>
      <c r="NK279" s="23"/>
      <c r="NL279" s="23"/>
      <c r="NM279" s="23"/>
      <c r="NN279" s="23"/>
      <c r="NO279" s="23"/>
      <c r="NP279" s="23"/>
      <c r="NQ279" s="23"/>
      <c r="NR279" s="23"/>
      <c r="NS279" s="23"/>
      <c r="NT279" s="23"/>
      <c r="NU279" s="23"/>
      <c r="NV279" s="23"/>
      <c r="NW279" s="23"/>
      <c r="NX279" s="23"/>
      <c r="NY279" s="23"/>
      <c r="NZ279" s="23"/>
      <c r="OA279" s="23"/>
      <c r="OB279" s="23"/>
      <c r="OC279" s="23"/>
      <c r="OD279" s="23"/>
      <c r="OE279" s="23"/>
      <c r="OF279" s="23"/>
      <c r="OG279" s="23"/>
      <c r="OH279" s="23"/>
      <c r="OI279" s="23"/>
      <c r="OJ279" s="23"/>
      <c r="OK279" s="23"/>
      <c r="OL279" s="23"/>
      <c r="OM279" s="23"/>
      <c r="ON279" s="23"/>
      <c r="OO279" s="23"/>
      <c r="OP279" s="23"/>
      <c r="OQ279" s="23"/>
      <c r="OR279" s="23"/>
      <c r="OS279" s="23"/>
      <c r="OT279" s="23"/>
      <c r="OU279" s="23"/>
      <c r="OV279" s="23"/>
      <c r="OW279" s="23"/>
      <c r="OX279" s="23"/>
      <c r="OY279" s="23"/>
      <c r="OZ279" s="23"/>
      <c r="PA279" s="23"/>
      <c r="PB279" s="23"/>
      <c r="PC279" s="23"/>
      <c r="PD279" s="23"/>
      <c r="PE279" s="23"/>
      <c r="PF279" s="23"/>
      <c r="PG279" s="23"/>
      <c r="PH279" s="23"/>
      <c r="PI279" s="23"/>
      <c r="PJ279" s="23"/>
      <c r="PK279" s="23"/>
      <c r="PL279" s="23"/>
      <c r="PM279" s="23"/>
      <c r="PN279" s="23"/>
      <c r="PO279" s="23"/>
      <c r="PP279" s="23"/>
      <c r="PQ279" s="23"/>
      <c r="PR279" s="23"/>
      <c r="PS279" s="23"/>
      <c r="PT279" s="23"/>
      <c r="PU279" s="23"/>
      <c r="PV279" s="23"/>
      <c r="PW279" s="23"/>
      <c r="PX279" s="23"/>
      <c r="PY279" s="23"/>
      <c r="PZ279" s="23"/>
      <c r="QA279" s="23"/>
      <c r="QB279" s="23"/>
      <c r="QC279" s="23"/>
      <c r="QD279" s="23"/>
      <c r="QE279" s="23"/>
      <c r="QF279" s="23"/>
      <c r="QG279" s="23"/>
      <c r="QH279" s="23"/>
      <c r="QI279" s="23"/>
      <c r="QJ279" s="23"/>
      <c r="QK279" s="23"/>
      <c r="QL279" s="23"/>
      <c r="QM279" s="23"/>
      <c r="QN279" s="23"/>
      <c r="QO279" s="23"/>
      <c r="QP279" s="23"/>
      <c r="QQ279" s="23"/>
      <c r="QR279" s="23"/>
      <c r="QS279" s="23"/>
      <c r="QT279" s="23"/>
      <c r="QU279" s="23"/>
      <c r="QV279" s="23"/>
      <c r="QW279" s="23"/>
      <c r="QX279" s="23"/>
      <c r="QY279" s="23"/>
      <c r="QZ279" s="23"/>
      <c r="RA279" s="23"/>
      <c r="RB279" s="23"/>
      <c r="RC279" s="23"/>
      <c r="RD279" s="23"/>
      <c r="RE279" s="23"/>
      <c r="RF279" s="23"/>
      <c r="RG279" s="23"/>
      <c r="RH279" s="23"/>
      <c r="RI279" s="23"/>
      <c r="RJ279" s="23"/>
      <c r="RK279" s="23"/>
      <c r="RL279" s="23"/>
      <c r="RM279" s="23"/>
      <c r="RN279" s="23"/>
      <c r="RO279" s="23"/>
      <c r="RP279" s="23"/>
      <c r="RQ279" s="23"/>
      <c r="RR279" s="23"/>
      <c r="RS279" s="23"/>
      <c r="RT279" s="23"/>
      <c r="RU279" s="23"/>
      <c r="RV279" s="23"/>
      <c r="RW279" s="23"/>
      <c r="RX279" s="23"/>
      <c r="RY279" s="23"/>
      <c r="RZ279" s="23"/>
      <c r="SA279" s="23"/>
      <c r="SB279" s="23"/>
      <c r="SC279" s="23"/>
      <c r="SD279" s="23"/>
      <c r="SE279" s="23"/>
      <c r="SF279" s="23"/>
      <c r="SG279" s="23"/>
      <c r="SH279" s="23"/>
      <c r="SI279" s="23"/>
      <c r="SJ279" s="23"/>
      <c r="SK279" s="23"/>
      <c r="SL279" s="23"/>
      <c r="SM279" s="23"/>
      <c r="SN279" s="23"/>
      <c r="SO279" s="23"/>
      <c r="SP279" s="23"/>
      <c r="SQ279" s="23"/>
      <c r="SR279" s="23"/>
      <c r="SS279" s="23"/>
      <c r="ST279" s="23"/>
      <c r="SU279" s="23"/>
      <c r="SV279" s="23"/>
      <c r="SW279" s="23"/>
      <c r="SX279" s="23"/>
      <c r="SY279" s="23"/>
      <c r="SZ279" s="23"/>
      <c r="TA279" s="23"/>
      <c r="TB279" s="23"/>
      <c r="TC279" s="23"/>
      <c r="TD279" s="23"/>
      <c r="TE279" s="23"/>
      <c r="TF279" s="23"/>
      <c r="TG279" s="23"/>
      <c r="TH279" s="23"/>
      <c r="TI279" s="23"/>
      <c r="TJ279" s="23"/>
      <c r="TK279" s="23"/>
      <c r="TL279" s="23"/>
      <c r="TM279" s="23"/>
      <c r="TN279" s="23"/>
      <c r="TO279" s="23"/>
      <c r="TP279" s="23"/>
      <c r="TQ279" s="23"/>
      <c r="TR279" s="23"/>
      <c r="TS279" s="23"/>
      <c r="TT279" s="23"/>
      <c r="TU279" s="23"/>
      <c r="TV279" s="23"/>
      <c r="TW279" s="23"/>
      <c r="TX279" s="23"/>
      <c r="TY279" s="23"/>
      <c r="TZ279" s="23"/>
      <c r="UA279" s="23"/>
      <c r="UB279" s="23"/>
      <c r="UC279" s="23"/>
      <c r="UD279" s="23"/>
      <c r="UE279" s="23"/>
      <c r="UF279" s="23"/>
      <c r="UG279" s="23"/>
      <c r="UH279" s="23"/>
      <c r="UI279" s="23"/>
      <c r="UJ279" s="23"/>
      <c r="UK279" s="23"/>
      <c r="UL279" s="23"/>
      <c r="UM279" s="23"/>
      <c r="UN279" s="23"/>
      <c r="UO279" s="23"/>
      <c r="UP279" s="23"/>
      <c r="UQ279" s="23"/>
      <c r="UR279" s="23"/>
      <c r="US279" s="23"/>
      <c r="UT279" s="23"/>
      <c r="UU279" s="23"/>
      <c r="UV279" s="23"/>
      <c r="UW279" s="23"/>
      <c r="UX279" s="23"/>
      <c r="UY279" s="23"/>
      <c r="UZ279" s="23"/>
      <c r="VA279" s="23"/>
      <c r="VB279" s="23"/>
      <c r="VC279" s="23"/>
      <c r="VD279" s="23"/>
      <c r="VE279" s="23"/>
      <c r="VF279" s="23"/>
      <c r="VG279" s="23"/>
      <c r="VH279" s="23"/>
      <c r="VI279" s="23"/>
      <c r="VJ279" s="23"/>
      <c r="VK279" s="23"/>
      <c r="VL279" s="23"/>
      <c r="VM279" s="23"/>
      <c r="VN279" s="23"/>
      <c r="VO279" s="23"/>
      <c r="VP279" s="23"/>
      <c r="VQ279" s="23"/>
      <c r="VR279" s="23"/>
      <c r="VS279" s="23"/>
      <c r="VT279" s="23"/>
      <c r="VU279" s="23"/>
      <c r="VV279" s="23"/>
      <c r="VW279" s="23"/>
      <c r="VX279" s="23"/>
      <c r="VY279" s="23"/>
      <c r="VZ279" s="23"/>
      <c r="WA279" s="23"/>
      <c r="WB279" s="23"/>
      <c r="WC279" s="23"/>
      <c r="WD279" s="23"/>
      <c r="WE279" s="23"/>
      <c r="WF279" s="23"/>
      <c r="WG279" s="23"/>
      <c r="WH279" s="23"/>
      <c r="WI279" s="23"/>
      <c r="WJ279" s="23"/>
      <c r="WK279" s="23"/>
      <c r="WL279" s="23"/>
      <c r="WM279" s="23"/>
      <c r="WN279" s="23"/>
      <c r="WO279" s="23"/>
      <c r="WP279" s="23"/>
      <c r="WQ279" s="23"/>
      <c r="WR279" s="23"/>
      <c r="WS279" s="23"/>
      <c r="WT279" s="23"/>
      <c r="WU279" s="23"/>
      <c r="WV279" s="23"/>
      <c r="WW279" s="23"/>
      <c r="WX279" s="23"/>
      <c r="WY279" s="23"/>
      <c r="WZ279" s="23"/>
      <c r="XA279" s="23"/>
      <c r="XB279" s="23"/>
      <c r="XC279" s="23"/>
      <c r="XD279" s="23"/>
      <c r="XE279" s="23"/>
      <c r="XF279" s="23"/>
      <c r="XG279" s="23"/>
      <c r="XH279" s="23"/>
      <c r="XI279" s="23"/>
      <c r="XJ279" s="23"/>
      <c r="XK279" s="23"/>
      <c r="XL279" s="23"/>
      <c r="XM279" s="23"/>
      <c r="XN279" s="23"/>
      <c r="XO279" s="23"/>
      <c r="XP279" s="23"/>
      <c r="XQ279" s="23"/>
      <c r="XR279" s="23"/>
      <c r="XS279" s="23"/>
      <c r="XT279" s="23"/>
      <c r="XU279" s="23"/>
      <c r="XV279" s="23"/>
      <c r="XW279" s="23"/>
      <c r="XX279" s="23"/>
      <c r="XY279" s="23"/>
      <c r="XZ279" s="23"/>
      <c r="YA279" s="23"/>
      <c r="YB279" s="23"/>
      <c r="YC279" s="23"/>
      <c r="YD279" s="23"/>
      <c r="YE279" s="23"/>
      <c r="YF279" s="23"/>
      <c r="YG279" s="23"/>
      <c r="YH279" s="23"/>
      <c r="YI279" s="23"/>
      <c r="YJ279" s="23"/>
      <c r="YK279" s="23"/>
      <c r="YL279" s="23"/>
      <c r="YM279" s="23"/>
      <c r="YN279" s="23"/>
      <c r="YO279" s="23"/>
      <c r="YP279" s="23"/>
      <c r="YQ279" s="23"/>
      <c r="YR279" s="23"/>
      <c r="YS279" s="23"/>
      <c r="YT279" s="23"/>
      <c r="YU279" s="23"/>
      <c r="YV279" s="23"/>
      <c r="YW279" s="23"/>
      <c r="YX279" s="23"/>
      <c r="YY279" s="23"/>
      <c r="YZ279" s="23"/>
      <c r="ZA279" s="23"/>
      <c r="ZB279" s="23"/>
      <c r="ZC279" s="23"/>
      <c r="ZD279" s="23"/>
      <c r="ZE279" s="23"/>
      <c r="ZF279" s="23"/>
      <c r="ZG279" s="23"/>
      <c r="ZH279" s="23"/>
    </row>
    <row r="280" spans="1:684" s="5" customFormat="1" ht="13.55" customHeight="1">
      <c r="A280" s="116" t="s">
        <v>267</v>
      </c>
      <c r="B280" s="304" t="s">
        <v>2</v>
      </c>
      <c r="C280" s="305">
        <v>5508242</v>
      </c>
      <c r="D280" s="306">
        <v>0.26900000000000002</v>
      </c>
      <c r="E280" s="310"/>
      <c r="F280" s="309"/>
      <c r="G280" s="307"/>
      <c r="H280" s="309"/>
      <c r="I280" s="310"/>
      <c r="J280" s="309"/>
      <c r="K280" s="307">
        <v>62</v>
      </c>
      <c r="L280" s="309"/>
      <c r="M280" s="310"/>
      <c r="N280" s="309"/>
      <c r="O280" s="307"/>
      <c r="P280" s="309"/>
      <c r="Q280" s="307"/>
      <c r="R280" s="309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  <c r="HZ280" s="26"/>
      <c r="IA280" s="26"/>
      <c r="IB280" s="26"/>
      <c r="IC280" s="26"/>
      <c r="ID280" s="26"/>
      <c r="IE280" s="26"/>
      <c r="IF280" s="26"/>
      <c r="IG280" s="26"/>
      <c r="IH280" s="26"/>
      <c r="II280" s="26"/>
      <c r="IJ280" s="26"/>
      <c r="IK280" s="26"/>
      <c r="IL280" s="26"/>
      <c r="IM280" s="26"/>
      <c r="IN280" s="26"/>
      <c r="IO280" s="26"/>
      <c r="IP280" s="26"/>
      <c r="IQ280" s="26"/>
      <c r="IR280" s="26"/>
      <c r="IS280" s="26"/>
      <c r="IT280" s="26"/>
      <c r="IU280" s="26"/>
      <c r="IV280" s="26"/>
      <c r="IW280" s="26"/>
      <c r="IX280" s="26"/>
      <c r="IY280" s="26"/>
      <c r="IZ280" s="26"/>
      <c r="JA280" s="26"/>
      <c r="JB280" s="26"/>
      <c r="JC280" s="26"/>
      <c r="JD280" s="26"/>
      <c r="JE280" s="26"/>
      <c r="JF280" s="26"/>
      <c r="JG280" s="26"/>
      <c r="JH280" s="26"/>
      <c r="JI280" s="26"/>
      <c r="JJ280" s="26"/>
      <c r="JK280" s="26"/>
      <c r="JL280" s="26"/>
      <c r="JM280" s="26"/>
      <c r="JN280" s="26"/>
      <c r="JO280" s="26"/>
      <c r="JP280" s="26"/>
      <c r="JQ280" s="26"/>
      <c r="JR280" s="26"/>
      <c r="JS280" s="26"/>
      <c r="JT280" s="26"/>
      <c r="JU280" s="26"/>
      <c r="JV280" s="26"/>
      <c r="JW280" s="26"/>
      <c r="JX280" s="26"/>
      <c r="JY280" s="26"/>
      <c r="JZ280" s="26"/>
      <c r="KA280" s="26"/>
      <c r="KB280" s="26"/>
      <c r="KC280" s="26"/>
      <c r="KD280" s="26"/>
      <c r="KE280" s="26"/>
      <c r="KF280" s="26"/>
      <c r="KG280" s="26"/>
      <c r="KH280" s="26"/>
      <c r="KI280" s="26"/>
      <c r="KJ280" s="26"/>
      <c r="KK280" s="26"/>
      <c r="KL280" s="26"/>
      <c r="KM280" s="26"/>
      <c r="KN280" s="26"/>
      <c r="KO280" s="26"/>
      <c r="KP280" s="26"/>
      <c r="KQ280" s="26"/>
      <c r="KR280" s="26"/>
      <c r="KS280" s="26"/>
      <c r="KT280" s="26"/>
      <c r="KU280" s="26"/>
      <c r="KV280" s="26"/>
      <c r="KW280" s="26"/>
      <c r="KX280" s="26"/>
      <c r="KY280" s="26"/>
      <c r="KZ280" s="26"/>
      <c r="LA280" s="26"/>
      <c r="LB280" s="26"/>
      <c r="LC280" s="26"/>
      <c r="LD280" s="26"/>
      <c r="LE280" s="26"/>
      <c r="LF280" s="26"/>
      <c r="LG280" s="26"/>
      <c r="LH280" s="26"/>
      <c r="LI280" s="26"/>
      <c r="LJ280" s="26"/>
      <c r="LK280" s="26"/>
      <c r="LL280" s="26"/>
      <c r="LM280" s="26"/>
      <c r="LN280" s="26"/>
      <c r="LO280" s="26"/>
      <c r="LP280" s="26"/>
      <c r="LQ280" s="26"/>
      <c r="LR280" s="26"/>
      <c r="LS280" s="26"/>
      <c r="LT280" s="26"/>
      <c r="LU280" s="26"/>
      <c r="LV280" s="26"/>
      <c r="LW280" s="26"/>
      <c r="LX280" s="26"/>
      <c r="LY280" s="26"/>
      <c r="LZ280" s="26"/>
      <c r="MA280" s="26"/>
      <c r="MB280" s="26"/>
      <c r="MC280" s="26"/>
      <c r="MD280" s="26"/>
      <c r="ME280" s="26"/>
      <c r="MF280" s="26"/>
      <c r="MG280" s="26"/>
      <c r="MH280" s="26"/>
      <c r="MI280" s="26"/>
      <c r="MJ280" s="26"/>
      <c r="MK280" s="26"/>
      <c r="ML280" s="26"/>
      <c r="MM280" s="26"/>
      <c r="MN280" s="26"/>
      <c r="MO280" s="26"/>
      <c r="MP280" s="26"/>
      <c r="MQ280" s="26"/>
      <c r="MR280" s="26"/>
      <c r="MS280" s="26"/>
      <c r="MT280" s="26"/>
      <c r="MU280" s="26"/>
      <c r="MV280" s="26"/>
      <c r="MW280" s="26"/>
      <c r="MX280" s="26"/>
      <c r="MY280" s="26"/>
      <c r="MZ280" s="26"/>
      <c r="NA280" s="26"/>
      <c r="NB280" s="26"/>
      <c r="NC280" s="26"/>
      <c r="ND280" s="26"/>
      <c r="NE280" s="26"/>
      <c r="NF280" s="26"/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SQ280" s="26"/>
      <c r="SR280" s="26"/>
      <c r="SS280" s="26"/>
      <c r="ST280" s="26"/>
      <c r="SU280" s="26"/>
      <c r="SV280" s="26"/>
      <c r="SW280" s="26"/>
      <c r="SX280" s="26"/>
      <c r="SY280" s="26"/>
      <c r="SZ280" s="26"/>
      <c r="TA280" s="26"/>
      <c r="TB280" s="26"/>
      <c r="TC280" s="26"/>
      <c r="TD280" s="26"/>
      <c r="TE280" s="26"/>
      <c r="TF280" s="26"/>
      <c r="TG280" s="26"/>
      <c r="TH280" s="26"/>
      <c r="TI280" s="26"/>
      <c r="TJ280" s="26"/>
      <c r="TK280" s="26"/>
      <c r="TL280" s="26"/>
      <c r="TM280" s="26"/>
      <c r="TN280" s="26"/>
      <c r="TO280" s="26"/>
      <c r="TP280" s="26"/>
      <c r="TQ280" s="26"/>
      <c r="TR280" s="26"/>
      <c r="TS280" s="26"/>
      <c r="TT280" s="26"/>
      <c r="TU280" s="26"/>
      <c r="TV280" s="26"/>
      <c r="TW280" s="26"/>
      <c r="TX280" s="26"/>
      <c r="TY280" s="26"/>
      <c r="TZ280" s="26"/>
      <c r="UA280" s="26"/>
      <c r="UB280" s="26"/>
      <c r="UC280" s="26"/>
      <c r="UD280" s="26"/>
      <c r="UE280" s="26"/>
      <c r="UF280" s="26"/>
      <c r="UG280" s="26"/>
      <c r="UH280" s="26"/>
      <c r="UI280" s="26"/>
      <c r="UJ280" s="26"/>
      <c r="UK280" s="26"/>
      <c r="UL280" s="26"/>
      <c r="UM280" s="26"/>
      <c r="UN280" s="26"/>
      <c r="UO280" s="26"/>
      <c r="UP280" s="26"/>
      <c r="UQ280" s="26"/>
      <c r="UR280" s="26"/>
      <c r="US280" s="26"/>
      <c r="UT280" s="26"/>
      <c r="UU280" s="26"/>
      <c r="UV280" s="26"/>
      <c r="UW280" s="26"/>
      <c r="UX280" s="26"/>
      <c r="UY280" s="26"/>
      <c r="UZ280" s="26"/>
      <c r="VA280" s="26"/>
      <c r="VB280" s="26"/>
      <c r="VC280" s="26"/>
      <c r="VD280" s="26"/>
      <c r="VE280" s="26"/>
      <c r="VF280" s="26"/>
      <c r="VG280" s="26"/>
      <c r="VH280" s="26"/>
      <c r="VI280" s="26"/>
      <c r="VJ280" s="26"/>
      <c r="VK280" s="26"/>
      <c r="VL280" s="26"/>
      <c r="VM280" s="26"/>
      <c r="VN280" s="26"/>
      <c r="VO280" s="26"/>
      <c r="VP280" s="26"/>
      <c r="VQ280" s="26"/>
      <c r="VR280" s="26"/>
      <c r="VS280" s="26"/>
      <c r="VT280" s="26"/>
      <c r="VU280" s="26"/>
      <c r="VV280" s="26"/>
      <c r="VW280" s="26"/>
      <c r="VX280" s="26"/>
      <c r="VY280" s="26"/>
      <c r="VZ280" s="26"/>
      <c r="WA280" s="26"/>
      <c r="WB280" s="26"/>
      <c r="WC280" s="26"/>
      <c r="WD280" s="26"/>
      <c r="WE280" s="26"/>
      <c r="WF280" s="26"/>
      <c r="WG280" s="26"/>
      <c r="WH280" s="26"/>
      <c r="WI280" s="26"/>
      <c r="WJ280" s="26"/>
      <c r="WK280" s="26"/>
      <c r="WL280" s="26"/>
      <c r="WM280" s="26"/>
      <c r="WN280" s="26"/>
      <c r="WO280" s="26"/>
      <c r="WP280" s="26"/>
      <c r="WQ280" s="26"/>
      <c r="WR280" s="26"/>
      <c r="WS280" s="26"/>
      <c r="WT280" s="26"/>
      <c r="WU280" s="26"/>
      <c r="WV280" s="26"/>
      <c r="WW280" s="26"/>
      <c r="WX280" s="26"/>
      <c r="WY280" s="26"/>
      <c r="WZ280" s="26"/>
      <c r="XA280" s="26"/>
      <c r="XB280" s="26"/>
      <c r="XC280" s="26"/>
      <c r="XD280" s="26"/>
      <c r="XE280" s="26"/>
      <c r="XF280" s="26"/>
      <c r="XG280" s="26"/>
      <c r="XH280" s="26"/>
      <c r="XI280" s="26"/>
      <c r="XJ280" s="26"/>
      <c r="XK280" s="26"/>
      <c r="XL280" s="26"/>
      <c r="XM280" s="26"/>
      <c r="XN280" s="26"/>
      <c r="XO280" s="26"/>
      <c r="XP280" s="26"/>
      <c r="XQ280" s="26"/>
      <c r="XR280" s="26"/>
      <c r="XS280" s="26"/>
      <c r="XT280" s="26"/>
      <c r="XU280" s="26"/>
      <c r="XV280" s="26"/>
      <c r="XW280" s="26"/>
      <c r="XX280" s="26"/>
      <c r="XY280" s="26"/>
      <c r="XZ280" s="26"/>
      <c r="YA280" s="26"/>
      <c r="YB280" s="26"/>
      <c r="YC280" s="26"/>
      <c r="YD280" s="26"/>
      <c r="YE280" s="26"/>
      <c r="YF280" s="26"/>
      <c r="YG280" s="26"/>
      <c r="YH280" s="26"/>
      <c r="YI280" s="26"/>
      <c r="YJ280" s="26"/>
      <c r="YK280" s="26"/>
      <c r="YL280" s="26"/>
      <c r="YM280" s="26"/>
      <c r="YN280" s="26"/>
      <c r="YO280" s="26"/>
      <c r="YP280" s="26"/>
      <c r="YQ280" s="26"/>
      <c r="YR280" s="26"/>
      <c r="YS280" s="26"/>
      <c r="YT280" s="26"/>
      <c r="YU280" s="26"/>
      <c r="YV280" s="26"/>
      <c r="YW280" s="26"/>
      <c r="YX280" s="26"/>
      <c r="YY280" s="26"/>
      <c r="YZ280" s="26"/>
      <c r="ZA280" s="26"/>
      <c r="ZB280" s="26"/>
      <c r="ZC280" s="26"/>
      <c r="ZD280" s="26"/>
      <c r="ZE280" s="26"/>
      <c r="ZF280" s="26"/>
      <c r="ZG280" s="26"/>
      <c r="ZH280" s="26"/>
    </row>
    <row r="281" spans="1:684" s="5" customFormat="1" ht="13.55" customHeight="1">
      <c r="A281" s="133" t="s">
        <v>269</v>
      </c>
      <c r="B281" s="209" t="s">
        <v>2</v>
      </c>
      <c r="C281" s="120">
        <v>6084476</v>
      </c>
      <c r="D281" s="127">
        <v>0.10461305077010041</v>
      </c>
      <c r="E281" s="233"/>
      <c r="F281" s="234"/>
      <c r="G281" s="419"/>
      <c r="H281" s="222"/>
      <c r="I281" s="233"/>
      <c r="J281" s="234"/>
      <c r="K281" s="419">
        <v>31</v>
      </c>
      <c r="L281" s="222">
        <v>-0.5</v>
      </c>
      <c r="M281" s="233"/>
      <c r="N281" s="234"/>
      <c r="O281" s="419"/>
      <c r="P281" s="222"/>
      <c r="Q281" s="419"/>
      <c r="R281" s="222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  <c r="IE281" s="26"/>
      <c r="IF281" s="26"/>
      <c r="IG281" s="26"/>
      <c r="IH281" s="26"/>
      <c r="II281" s="26"/>
      <c r="IJ281" s="26"/>
      <c r="IK281" s="26"/>
      <c r="IL281" s="26"/>
      <c r="IM281" s="26"/>
      <c r="IN281" s="26"/>
      <c r="IO281" s="26"/>
      <c r="IP281" s="26"/>
      <c r="IQ281" s="26"/>
      <c r="IR281" s="26"/>
      <c r="IS281" s="26"/>
      <c r="IT281" s="26"/>
      <c r="IU281" s="26"/>
      <c r="IV281" s="26"/>
      <c r="IW281" s="26"/>
      <c r="IX281" s="26"/>
      <c r="IY281" s="26"/>
      <c r="IZ281" s="26"/>
      <c r="JA281" s="26"/>
      <c r="JB281" s="26"/>
      <c r="JC281" s="26"/>
      <c r="JD281" s="26"/>
      <c r="JE281" s="26"/>
      <c r="JF281" s="26"/>
      <c r="JG281" s="26"/>
      <c r="JH281" s="26"/>
      <c r="JI281" s="26"/>
      <c r="JJ281" s="26"/>
      <c r="JK281" s="26"/>
      <c r="JL281" s="26"/>
      <c r="JM281" s="26"/>
      <c r="JN281" s="26"/>
      <c r="JO281" s="26"/>
      <c r="JP281" s="26"/>
      <c r="JQ281" s="26"/>
      <c r="JR281" s="26"/>
      <c r="JS281" s="26"/>
      <c r="JT281" s="26"/>
      <c r="JU281" s="26"/>
      <c r="JV281" s="26"/>
      <c r="JW281" s="26"/>
      <c r="JX281" s="26"/>
      <c r="JY281" s="26"/>
      <c r="JZ281" s="26"/>
      <c r="KA281" s="26"/>
      <c r="KB281" s="26"/>
      <c r="KC281" s="26"/>
      <c r="KD281" s="26"/>
      <c r="KE281" s="26"/>
      <c r="KF281" s="26"/>
      <c r="KG281" s="26"/>
      <c r="KH281" s="26"/>
      <c r="KI281" s="26"/>
      <c r="KJ281" s="26"/>
      <c r="KK281" s="26"/>
      <c r="KL281" s="26"/>
      <c r="KM281" s="26"/>
      <c r="KN281" s="26"/>
      <c r="KO281" s="26"/>
      <c r="KP281" s="26"/>
      <c r="KQ281" s="26"/>
      <c r="KR281" s="26"/>
      <c r="KS281" s="26"/>
      <c r="KT281" s="26"/>
      <c r="KU281" s="26"/>
      <c r="KV281" s="26"/>
      <c r="KW281" s="26"/>
      <c r="KX281" s="26"/>
      <c r="KY281" s="26"/>
      <c r="KZ281" s="26"/>
      <c r="LA281" s="26"/>
      <c r="LB281" s="26"/>
      <c r="LC281" s="26"/>
      <c r="LD281" s="26"/>
      <c r="LE281" s="26"/>
      <c r="LF281" s="26"/>
      <c r="LG281" s="26"/>
      <c r="LH281" s="26"/>
      <c r="LI281" s="26"/>
      <c r="LJ281" s="26"/>
      <c r="LK281" s="26"/>
      <c r="LL281" s="26"/>
      <c r="LM281" s="26"/>
      <c r="LN281" s="26"/>
      <c r="LO281" s="26"/>
      <c r="LP281" s="26"/>
      <c r="LQ281" s="26"/>
      <c r="LR281" s="26"/>
      <c r="LS281" s="26"/>
      <c r="LT281" s="26"/>
      <c r="LU281" s="26"/>
      <c r="LV281" s="26"/>
      <c r="LW281" s="26"/>
      <c r="LX281" s="26"/>
      <c r="LY281" s="26"/>
      <c r="LZ281" s="26"/>
      <c r="MA281" s="26"/>
      <c r="MB281" s="26"/>
      <c r="MC281" s="26"/>
      <c r="MD281" s="26"/>
      <c r="ME281" s="26"/>
      <c r="MF281" s="26"/>
      <c r="MG281" s="26"/>
      <c r="MH281" s="26"/>
      <c r="MI281" s="26"/>
      <c r="MJ281" s="26"/>
      <c r="MK281" s="26"/>
      <c r="ML281" s="26"/>
      <c r="MM281" s="26"/>
      <c r="MN281" s="26"/>
      <c r="MO281" s="26"/>
      <c r="MP281" s="26"/>
      <c r="MQ281" s="26"/>
      <c r="MR281" s="26"/>
      <c r="MS281" s="26"/>
      <c r="MT281" s="26"/>
      <c r="MU281" s="26"/>
      <c r="MV281" s="26"/>
      <c r="MW281" s="26"/>
      <c r="MX281" s="26"/>
      <c r="MY281" s="26"/>
      <c r="MZ281" s="26"/>
      <c r="NA281" s="26"/>
      <c r="NB281" s="26"/>
      <c r="NC281" s="26"/>
      <c r="ND281" s="26"/>
      <c r="NE281" s="26"/>
      <c r="NF281" s="26"/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SQ281" s="26"/>
      <c r="SR281" s="26"/>
      <c r="SS281" s="26"/>
      <c r="ST281" s="26"/>
      <c r="SU281" s="26"/>
      <c r="SV281" s="26"/>
      <c r="SW281" s="26"/>
      <c r="SX281" s="26"/>
      <c r="SY281" s="26"/>
      <c r="SZ281" s="26"/>
      <c r="TA281" s="26"/>
      <c r="TB281" s="26"/>
      <c r="TC281" s="26"/>
      <c r="TD281" s="26"/>
      <c r="TE281" s="26"/>
      <c r="TF281" s="26"/>
      <c r="TG281" s="26"/>
      <c r="TH281" s="26"/>
      <c r="TI281" s="26"/>
      <c r="TJ281" s="26"/>
      <c r="TK281" s="26"/>
      <c r="TL281" s="26"/>
      <c r="TM281" s="26"/>
      <c r="TN281" s="26"/>
      <c r="TO281" s="26"/>
      <c r="TP281" s="26"/>
      <c r="TQ281" s="26"/>
      <c r="TR281" s="26"/>
      <c r="TS281" s="26"/>
      <c r="TT281" s="26"/>
      <c r="TU281" s="26"/>
      <c r="TV281" s="26"/>
      <c r="TW281" s="26"/>
      <c r="TX281" s="26"/>
      <c r="TY281" s="26"/>
      <c r="TZ281" s="26"/>
      <c r="UA281" s="26"/>
      <c r="UB281" s="26"/>
      <c r="UC281" s="26"/>
      <c r="UD281" s="26"/>
      <c r="UE281" s="26"/>
      <c r="UF281" s="26"/>
      <c r="UG281" s="26"/>
      <c r="UH281" s="26"/>
      <c r="UI281" s="26"/>
      <c r="UJ281" s="26"/>
      <c r="UK281" s="26"/>
      <c r="UL281" s="26"/>
      <c r="UM281" s="26"/>
      <c r="UN281" s="26"/>
      <c r="UO281" s="26"/>
      <c r="UP281" s="26"/>
      <c r="UQ281" s="26"/>
      <c r="UR281" s="26"/>
      <c r="US281" s="26"/>
      <c r="UT281" s="26"/>
      <c r="UU281" s="26"/>
      <c r="UV281" s="26"/>
      <c r="UW281" s="26"/>
      <c r="UX281" s="26"/>
      <c r="UY281" s="26"/>
      <c r="UZ281" s="26"/>
      <c r="VA281" s="26"/>
      <c r="VB281" s="26"/>
      <c r="VC281" s="26"/>
      <c r="VD281" s="26"/>
      <c r="VE281" s="26"/>
      <c r="VF281" s="26"/>
      <c r="VG281" s="26"/>
      <c r="VH281" s="26"/>
      <c r="VI281" s="26"/>
      <c r="VJ281" s="26"/>
      <c r="VK281" s="26"/>
      <c r="VL281" s="26"/>
      <c r="VM281" s="26"/>
      <c r="VN281" s="26"/>
      <c r="VO281" s="26"/>
      <c r="VP281" s="26"/>
      <c r="VQ281" s="26"/>
      <c r="VR281" s="26"/>
      <c r="VS281" s="26"/>
      <c r="VT281" s="26"/>
      <c r="VU281" s="26"/>
      <c r="VV281" s="26"/>
      <c r="VW281" s="26"/>
      <c r="VX281" s="26"/>
      <c r="VY281" s="26"/>
      <c r="VZ281" s="26"/>
      <c r="WA281" s="26"/>
      <c r="WB281" s="26"/>
      <c r="WC281" s="26"/>
      <c r="WD281" s="26"/>
      <c r="WE281" s="26"/>
      <c r="WF281" s="26"/>
      <c r="WG281" s="26"/>
      <c r="WH281" s="26"/>
      <c r="WI281" s="26"/>
      <c r="WJ281" s="26"/>
      <c r="WK281" s="26"/>
      <c r="WL281" s="26"/>
      <c r="WM281" s="26"/>
      <c r="WN281" s="26"/>
      <c r="WO281" s="26"/>
      <c r="WP281" s="26"/>
      <c r="WQ281" s="26"/>
      <c r="WR281" s="26"/>
      <c r="WS281" s="26"/>
      <c r="WT281" s="26"/>
      <c r="WU281" s="26"/>
      <c r="WV281" s="26"/>
      <c r="WW281" s="26"/>
      <c r="WX281" s="26"/>
      <c r="WY281" s="26"/>
      <c r="WZ281" s="26"/>
      <c r="XA281" s="26"/>
      <c r="XB281" s="26"/>
      <c r="XC281" s="26"/>
      <c r="XD281" s="26"/>
      <c r="XE281" s="26"/>
      <c r="XF281" s="26"/>
      <c r="XG281" s="26"/>
      <c r="XH281" s="26"/>
      <c r="XI281" s="26"/>
      <c r="XJ281" s="26"/>
      <c r="XK281" s="26"/>
      <c r="XL281" s="26"/>
      <c r="XM281" s="26"/>
      <c r="XN281" s="26"/>
      <c r="XO281" s="26"/>
      <c r="XP281" s="26"/>
      <c r="XQ281" s="26"/>
      <c r="XR281" s="26"/>
      <c r="XS281" s="26"/>
      <c r="XT281" s="26"/>
      <c r="XU281" s="26"/>
      <c r="XV281" s="26"/>
      <c r="XW281" s="26"/>
      <c r="XX281" s="26"/>
      <c r="XY281" s="26"/>
      <c r="XZ281" s="26"/>
      <c r="YA281" s="26"/>
      <c r="YB281" s="26"/>
      <c r="YC281" s="26"/>
      <c r="YD281" s="26"/>
      <c r="YE281" s="26"/>
      <c r="YF281" s="26"/>
      <c r="YG281" s="26"/>
      <c r="YH281" s="26"/>
      <c r="YI281" s="26"/>
      <c r="YJ281" s="26"/>
      <c r="YK281" s="26"/>
      <c r="YL281" s="26"/>
      <c r="YM281" s="26"/>
      <c r="YN281" s="26"/>
      <c r="YO281" s="26"/>
      <c r="YP281" s="26"/>
      <c r="YQ281" s="26"/>
      <c r="YR281" s="26"/>
      <c r="YS281" s="26"/>
      <c r="YT281" s="26"/>
      <c r="YU281" s="26"/>
      <c r="YV281" s="26"/>
      <c r="YW281" s="26"/>
      <c r="YX281" s="26"/>
      <c r="YY281" s="26"/>
      <c r="YZ281" s="26"/>
      <c r="ZA281" s="26"/>
      <c r="ZB281" s="26"/>
      <c r="ZC281" s="26"/>
      <c r="ZD281" s="26"/>
      <c r="ZE281" s="26"/>
      <c r="ZF281" s="26"/>
      <c r="ZG281" s="26"/>
      <c r="ZH281" s="26"/>
    </row>
    <row r="282" spans="1:684" s="5" customFormat="1" ht="13.55" customHeight="1">
      <c r="A282" s="133" t="s">
        <v>17</v>
      </c>
      <c r="B282" s="209" t="s">
        <v>2</v>
      </c>
      <c r="C282" s="120">
        <v>7123407</v>
      </c>
      <c r="D282" s="127">
        <v>0.17075110494313717</v>
      </c>
      <c r="E282" s="233"/>
      <c r="F282" s="127"/>
      <c r="G282" s="419"/>
      <c r="H282" s="127" t="s">
        <v>445</v>
      </c>
      <c r="I282" s="233"/>
      <c r="J282" s="127"/>
      <c r="K282" s="419">
        <v>21</v>
      </c>
      <c r="L282" s="127">
        <v>-0.32258064516129037</v>
      </c>
      <c r="M282" s="233"/>
      <c r="N282" s="127"/>
      <c r="O282" s="419"/>
      <c r="P282" s="127" t="s">
        <v>445</v>
      </c>
      <c r="Q282" s="419"/>
      <c r="R282" s="222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  <c r="IW282" s="26"/>
      <c r="IX282" s="26"/>
      <c r="IY282" s="26"/>
      <c r="IZ282" s="26"/>
      <c r="JA282" s="26"/>
      <c r="JB282" s="26"/>
      <c r="JC282" s="26"/>
      <c r="JD282" s="26"/>
      <c r="JE282" s="26"/>
      <c r="JF282" s="26"/>
      <c r="JG282" s="26"/>
      <c r="JH282" s="26"/>
      <c r="JI282" s="26"/>
      <c r="JJ282" s="26"/>
      <c r="JK282" s="26"/>
      <c r="JL282" s="26"/>
      <c r="JM282" s="26"/>
      <c r="JN282" s="26"/>
      <c r="JO282" s="26"/>
      <c r="JP282" s="26"/>
      <c r="JQ282" s="26"/>
      <c r="JR282" s="26"/>
      <c r="JS282" s="26"/>
      <c r="JT282" s="26"/>
      <c r="JU282" s="26"/>
      <c r="JV282" s="26"/>
      <c r="JW282" s="26"/>
      <c r="JX282" s="26"/>
      <c r="JY282" s="26"/>
      <c r="JZ282" s="26"/>
      <c r="KA282" s="26"/>
      <c r="KB282" s="26"/>
      <c r="KC282" s="26"/>
      <c r="KD282" s="26"/>
      <c r="KE282" s="26"/>
      <c r="KF282" s="26"/>
      <c r="KG282" s="26"/>
      <c r="KH282" s="26"/>
      <c r="KI282" s="26"/>
      <c r="KJ282" s="26"/>
      <c r="KK282" s="26"/>
      <c r="KL282" s="26"/>
      <c r="KM282" s="26"/>
      <c r="KN282" s="26"/>
      <c r="KO282" s="26"/>
      <c r="KP282" s="26"/>
      <c r="KQ282" s="26"/>
      <c r="KR282" s="26"/>
      <c r="KS282" s="26"/>
      <c r="KT282" s="26"/>
      <c r="KU282" s="26"/>
      <c r="KV282" s="26"/>
      <c r="KW282" s="26"/>
      <c r="KX282" s="26"/>
      <c r="KY282" s="26"/>
      <c r="KZ282" s="26"/>
      <c r="LA282" s="26"/>
      <c r="LB282" s="26"/>
      <c r="LC282" s="26"/>
      <c r="LD282" s="26"/>
      <c r="LE282" s="26"/>
      <c r="LF282" s="26"/>
      <c r="LG282" s="26"/>
      <c r="LH282" s="26"/>
      <c r="LI282" s="26"/>
      <c r="LJ282" s="26"/>
      <c r="LK282" s="26"/>
      <c r="LL282" s="26"/>
      <c r="LM282" s="26"/>
      <c r="LN282" s="26"/>
      <c r="LO282" s="26"/>
      <c r="LP282" s="26"/>
      <c r="LQ282" s="26"/>
      <c r="LR282" s="26"/>
      <c r="LS282" s="26"/>
      <c r="LT282" s="26"/>
      <c r="LU282" s="26"/>
      <c r="LV282" s="26"/>
      <c r="LW282" s="26"/>
      <c r="LX282" s="26"/>
      <c r="LY282" s="26"/>
      <c r="LZ282" s="26"/>
      <c r="MA282" s="26"/>
      <c r="MB282" s="26"/>
      <c r="MC282" s="26"/>
      <c r="MD282" s="26"/>
      <c r="ME282" s="26"/>
      <c r="MF282" s="26"/>
      <c r="MG282" s="26"/>
      <c r="MH282" s="26"/>
      <c r="MI282" s="26"/>
      <c r="MJ282" s="26"/>
      <c r="MK282" s="26"/>
      <c r="ML282" s="26"/>
      <c r="MM282" s="26"/>
      <c r="MN282" s="26"/>
      <c r="MO282" s="26"/>
      <c r="MP282" s="26"/>
      <c r="MQ282" s="26"/>
      <c r="MR282" s="26"/>
      <c r="MS282" s="26"/>
      <c r="MT282" s="26"/>
      <c r="MU282" s="26"/>
      <c r="MV282" s="26"/>
      <c r="MW282" s="26"/>
      <c r="MX282" s="26"/>
      <c r="MY282" s="26"/>
      <c r="MZ282" s="26"/>
      <c r="NA282" s="26"/>
      <c r="NB282" s="26"/>
      <c r="NC282" s="26"/>
      <c r="ND282" s="26"/>
      <c r="NE282" s="26"/>
      <c r="NF282" s="26"/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SQ282" s="26"/>
      <c r="SR282" s="26"/>
      <c r="SS282" s="26"/>
      <c r="ST282" s="26"/>
      <c r="SU282" s="26"/>
      <c r="SV282" s="26"/>
      <c r="SW282" s="26"/>
      <c r="SX282" s="26"/>
      <c r="SY282" s="26"/>
      <c r="SZ282" s="26"/>
      <c r="TA282" s="26"/>
      <c r="TB282" s="26"/>
      <c r="TC282" s="26"/>
      <c r="TD282" s="26"/>
      <c r="TE282" s="26"/>
      <c r="TF282" s="26"/>
      <c r="TG282" s="26"/>
      <c r="TH282" s="26"/>
      <c r="TI282" s="26"/>
      <c r="TJ282" s="26"/>
      <c r="TK282" s="26"/>
      <c r="TL282" s="26"/>
      <c r="TM282" s="26"/>
      <c r="TN282" s="26"/>
      <c r="TO282" s="26"/>
      <c r="TP282" s="26"/>
      <c r="TQ282" s="26"/>
      <c r="TR282" s="26"/>
      <c r="TS282" s="26"/>
      <c r="TT282" s="26"/>
      <c r="TU282" s="26"/>
      <c r="TV282" s="26"/>
      <c r="TW282" s="26"/>
      <c r="TX282" s="26"/>
      <c r="TY282" s="26"/>
      <c r="TZ282" s="26"/>
      <c r="UA282" s="26"/>
      <c r="UB282" s="26"/>
      <c r="UC282" s="26"/>
      <c r="UD282" s="26"/>
      <c r="UE282" s="26"/>
      <c r="UF282" s="26"/>
      <c r="UG282" s="26"/>
      <c r="UH282" s="26"/>
      <c r="UI282" s="26"/>
      <c r="UJ282" s="26"/>
      <c r="UK282" s="26"/>
      <c r="UL282" s="26"/>
      <c r="UM282" s="26"/>
      <c r="UN282" s="26"/>
      <c r="UO282" s="26"/>
      <c r="UP282" s="26"/>
      <c r="UQ282" s="26"/>
      <c r="UR282" s="26"/>
      <c r="US282" s="26"/>
      <c r="UT282" s="26"/>
      <c r="UU282" s="26"/>
      <c r="UV282" s="26"/>
      <c r="UW282" s="26"/>
      <c r="UX282" s="26"/>
      <c r="UY282" s="26"/>
      <c r="UZ282" s="26"/>
      <c r="VA282" s="26"/>
      <c r="VB282" s="26"/>
      <c r="VC282" s="26"/>
      <c r="VD282" s="26"/>
      <c r="VE282" s="26"/>
      <c r="VF282" s="26"/>
      <c r="VG282" s="26"/>
      <c r="VH282" s="26"/>
      <c r="VI282" s="26"/>
      <c r="VJ282" s="26"/>
      <c r="VK282" s="26"/>
      <c r="VL282" s="26"/>
      <c r="VM282" s="26"/>
      <c r="VN282" s="26"/>
      <c r="VO282" s="26"/>
      <c r="VP282" s="26"/>
      <c r="VQ282" s="26"/>
      <c r="VR282" s="26"/>
      <c r="VS282" s="26"/>
      <c r="VT282" s="26"/>
      <c r="VU282" s="26"/>
      <c r="VV282" s="26"/>
      <c r="VW282" s="26"/>
      <c r="VX282" s="26"/>
      <c r="VY282" s="26"/>
      <c r="VZ282" s="26"/>
      <c r="WA282" s="26"/>
      <c r="WB282" s="26"/>
      <c r="WC282" s="26"/>
      <c r="WD282" s="26"/>
      <c r="WE282" s="26"/>
      <c r="WF282" s="26"/>
      <c r="WG282" s="26"/>
      <c r="WH282" s="26"/>
      <c r="WI282" s="26"/>
      <c r="WJ282" s="26"/>
      <c r="WK282" s="26"/>
      <c r="WL282" s="26"/>
      <c r="WM282" s="26"/>
      <c r="WN282" s="26"/>
      <c r="WO282" s="26"/>
      <c r="WP282" s="26"/>
      <c r="WQ282" s="26"/>
      <c r="WR282" s="26"/>
      <c r="WS282" s="26"/>
      <c r="WT282" s="26"/>
      <c r="WU282" s="26"/>
      <c r="WV282" s="26"/>
      <c r="WW282" s="26"/>
      <c r="WX282" s="26"/>
      <c r="WY282" s="26"/>
      <c r="WZ282" s="26"/>
      <c r="XA282" s="26"/>
      <c r="XB282" s="26"/>
      <c r="XC282" s="26"/>
      <c r="XD282" s="26"/>
      <c r="XE282" s="26"/>
      <c r="XF282" s="26"/>
      <c r="XG282" s="26"/>
      <c r="XH282" s="26"/>
      <c r="XI282" s="26"/>
      <c r="XJ282" s="26"/>
      <c r="XK282" s="26"/>
      <c r="XL282" s="26"/>
      <c r="XM282" s="26"/>
      <c r="XN282" s="26"/>
      <c r="XO282" s="26"/>
      <c r="XP282" s="26"/>
      <c r="XQ282" s="26"/>
      <c r="XR282" s="26"/>
      <c r="XS282" s="26"/>
      <c r="XT282" s="26"/>
      <c r="XU282" s="26"/>
      <c r="XV282" s="26"/>
      <c r="XW282" s="26"/>
      <c r="XX282" s="26"/>
      <c r="XY282" s="26"/>
      <c r="XZ282" s="26"/>
      <c r="YA282" s="26"/>
      <c r="YB282" s="26"/>
      <c r="YC282" s="26"/>
      <c r="YD282" s="26"/>
      <c r="YE282" s="26"/>
      <c r="YF282" s="26"/>
      <c r="YG282" s="26"/>
      <c r="YH282" s="26"/>
      <c r="YI282" s="26"/>
      <c r="YJ282" s="26"/>
      <c r="YK282" s="26"/>
      <c r="YL282" s="26"/>
      <c r="YM282" s="26"/>
      <c r="YN282" s="26"/>
      <c r="YO282" s="26"/>
      <c r="YP282" s="26"/>
      <c r="YQ282" s="26"/>
      <c r="YR282" s="26"/>
      <c r="YS282" s="26"/>
      <c r="YT282" s="26"/>
      <c r="YU282" s="26"/>
      <c r="YV282" s="26"/>
      <c r="YW282" s="26"/>
      <c r="YX282" s="26"/>
      <c r="YY282" s="26"/>
      <c r="YZ282" s="26"/>
      <c r="ZA282" s="26"/>
      <c r="ZB282" s="26"/>
      <c r="ZC282" s="26"/>
      <c r="ZD282" s="26"/>
      <c r="ZE282" s="26"/>
      <c r="ZF282" s="26"/>
      <c r="ZG282" s="26"/>
      <c r="ZH282" s="26"/>
    </row>
    <row r="283" spans="1:684" s="5" customFormat="1" ht="13.55" customHeight="1">
      <c r="A283" s="133" t="s">
        <v>18</v>
      </c>
      <c r="B283" s="209" t="s">
        <v>2</v>
      </c>
      <c r="C283" s="120">
        <v>7086133</v>
      </c>
      <c r="D283" s="127">
        <v>-5.2326084975911069E-3</v>
      </c>
      <c r="E283" s="233"/>
      <c r="F283" s="127"/>
      <c r="G283" s="419"/>
      <c r="H283" s="127" t="s">
        <v>445</v>
      </c>
      <c r="I283" s="233"/>
      <c r="J283" s="127"/>
      <c r="K283" s="419">
        <v>25</v>
      </c>
      <c r="L283" s="127">
        <v>0.19047619047619047</v>
      </c>
      <c r="M283" s="216">
        <v>6460</v>
      </c>
      <c r="N283" s="127" t="s">
        <v>445</v>
      </c>
      <c r="O283" s="419"/>
      <c r="P283" s="127" t="s">
        <v>445</v>
      </c>
      <c r="Q283" s="419"/>
      <c r="R283" s="222"/>
    </row>
    <row r="284" spans="1:684" s="5" customFormat="1" ht="13.55" customHeight="1">
      <c r="A284" s="133" t="s">
        <v>4</v>
      </c>
      <c r="B284" s="209" t="s">
        <v>2</v>
      </c>
      <c r="C284" s="120">
        <v>8825585</v>
      </c>
      <c r="D284" s="127">
        <v>0.24547267176610998</v>
      </c>
      <c r="E284" s="216">
        <v>13312</v>
      </c>
      <c r="F284" s="127" t="s">
        <v>445</v>
      </c>
      <c r="G284" s="216"/>
      <c r="H284" s="127" t="s">
        <v>445</v>
      </c>
      <c r="I284" s="233"/>
      <c r="J284" s="127"/>
      <c r="K284" s="216">
        <v>8</v>
      </c>
      <c r="L284" s="127">
        <v>-0.67999999999999994</v>
      </c>
      <c r="M284" s="216">
        <v>6514</v>
      </c>
      <c r="N284" s="127">
        <v>8.3591331269350366E-3</v>
      </c>
      <c r="O284" s="216"/>
      <c r="P284" s="127" t="s">
        <v>445</v>
      </c>
      <c r="Q284" s="216"/>
      <c r="R284" s="222"/>
    </row>
    <row r="285" spans="1:684" s="5" customFormat="1" ht="13.55" customHeight="1">
      <c r="A285" s="133" t="s">
        <v>5</v>
      </c>
      <c r="B285" s="209" t="s">
        <v>2</v>
      </c>
      <c r="C285" s="120">
        <v>10080143</v>
      </c>
      <c r="D285" s="127">
        <v>0.14215012375950153</v>
      </c>
      <c r="E285" s="120">
        <v>14815</v>
      </c>
      <c r="F285" s="127">
        <v>0.11290564903846145</v>
      </c>
      <c r="G285" s="120"/>
      <c r="H285" s="127" t="s">
        <v>445</v>
      </c>
      <c r="I285" s="120">
        <v>809</v>
      </c>
      <c r="J285" s="127" t="s">
        <v>445</v>
      </c>
      <c r="K285" s="120">
        <v>30</v>
      </c>
      <c r="L285" s="127">
        <v>2.75</v>
      </c>
      <c r="M285" s="120">
        <v>3209</v>
      </c>
      <c r="N285" s="127">
        <v>-0.50736874424316858</v>
      </c>
      <c r="O285" s="120"/>
      <c r="P285" s="127" t="s">
        <v>445</v>
      </c>
      <c r="Q285" s="120"/>
      <c r="R285" s="127"/>
    </row>
    <row r="286" spans="1:684" s="5" customFormat="1" ht="13.55" customHeight="1">
      <c r="A286" s="133" t="s">
        <v>6</v>
      </c>
      <c r="B286" s="209" t="s">
        <v>2</v>
      </c>
      <c r="C286" s="120">
        <v>11609879</v>
      </c>
      <c r="D286" s="127">
        <v>0.15175737090237718</v>
      </c>
      <c r="E286" s="120">
        <v>16798</v>
      </c>
      <c r="F286" s="127">
        <v>0.1338508268646641</v>
      </c>
      <c r="G286" s="120"/>
      <c r="H286" s="127" t="s">
        <v>445</v>
      </c>
      <c r="I286" s="120">
        <v>860</v>
      </c>
      <c r="J286" s="127">
        <v>6.3040791100123617E-2</v>
      </c>
      <c r="K286" s="120">
        <v>50</v>
      </c>
      <c r="L286" s="127">
        <v>0.66666666666666674</v>
      </c>
      <c r="M286" s="120">
        <v>5424</v>
      </c>
      <c r="N286" s="127">
        <v>0.69024618261140547</v>
      </c>
      <c r="O286" s="120"/>
      <c r="P286" s="127" t="s">
        <v>445</v>
      </c>
      <c r="Q286" s="120"/>
      <c r="R286" s="127"/>
    </row>
    <row r="287" spans="1:684" s="5" customFormat="1" ht="13.55" customHeight="1">
      <c r="A287" s="133" t="s">
        <v>19</v>
      </c>
      <c r="B287" s="209" t="s">
        <v>2</v>
      </c>
      <c r="C287" s="120">
        <v>13324977</v>
      </c>
      <c r="D287" s="127">
        <v>0.147727465548952</v>
      </c>
      <c r="E287" s="368">
        <v>20456</v>
      </c>
      <c r="F287" s="127">
        <v>0.21776401952613411</v>
      </c>
      <c r="G287" s="368"/>
      <c r="H287" s="127" t="s">
        <v>445</v>
      </c>
      <c r="I287" s="368">
        <v>1225</v>
      </c>
      <c r="J287" s="127">
        <v>0.42441860465116288</v>
      </c>
      <c r="K287" s="368">
        <v>116</v>
      </c>
      <c r="L287" s="127">
        <v>1.3199999999999998</v>
      </c>
      <c r="M287" s="368">
        <v>8209</v>
      </c>
      <c r="N287" s="127">
        <v>0.51345870206489685</v>
      </c>
      <c r="O287" s="368"/>
      <c r="P287" s="127" t="s">
        <v>445</v>
      </c>
      <c r="Q287" s="368"/>
      <c r="R287" s="127"/>
    </row>
    <row r="288" spans="1:684" s="5" customFormat="1" ht="13.55" customHeight="1">
      <c r="A288" s="133" t="s">
        <v>208</v>
      </c>
      <c r="B288" s="209" t="s">
        <v>268</v>
      </c>
      <c r="C288" s="120">
        <v>11996094</v>
      </c>
      <c r="D288" s="127">
        <v>-9.9728727486734114E-2</v>
      </c>
      <c r="E288" s="120">
        <v>20285</v>
      </c>
      <c r="F288" s="127">
        <v>-8.3594055533828815E-3</v>
      </c>
      <c r="G288" s="120"/>
      <c r="H288" s="127" t="s">
        <v>445</v>
      </c>
      <c r="I288" s="120">
        <v>799</v>
      </c>
      <c r="J288" s="127">
        <v>-0.34775510204081628</v>
      </c>
      <c r="K288" s="120">
        <v>91</v>
      </c>
      <c r="L288" s="127">
        <v>-0.21551724137931039</v>
      </c>
      <c r="M288" s="120">
        <v>8209</v>
      </c>
      <c r="N288" s="127">
        <v>0</v>
      </c>
      <c r="O288" s="120"/>
      <c r="P288" s="127" t="s">
        <v>445</v>
      </c>
      <c r="Q288" s="120"/>
      <c r="R288" s="127"/>
    </row>
    <row r="289" spans="1:18" s="5" customFormat="1" ht="13.55" customHeight="1">
      <c r="A289" s="133" t="s">
        <v>211</v>
      </c>
      <c r="B289" s="209" t="s">
        <v>268</v>
      </c>
      <c r="C289" s="120">
        <v>9494111</v>
      </c>
      <c r="D289" s="127">
        <v>-0.20856647171987819</v>
      </c>
      <c r="E289" s="120">
        <v>14406</v>
      </c>
      <c r="F289" s="127">
        <v>-0.28982006408676364</v>
      </c>
      <c r="G289" s="120"/>
      <c r="H289" s="127" t="s">
        <v>445</v>
      </c>
      <c r="I289" s="120">
        <v>1131</v>
      </c>
      <c r="J289" s="127">
        <v>0.41551939924906134</v>
      </c>
      <c r="K289" s="120">
        <v>84</v>
      </c>
      <c r="L289" s="127">
        <v>-7.6923076923076872E-2</v>
      </c>
      <c r="M289" s="120">
        <v>13043</v>
      </c>
      <c r="N289" s="127">
        <v>0.58886587891338782</v>
      </c>
      <c r="O289" s="120"/>
      <c r="P289" s="127" t="s">
        <v>445</v>
      </c>
      <c r="Q289" s="120"/>
      <c r="R289" s="127"/>
    </row>
    <row r="290" spans="1:18" s="5" customFormat="1" ht="13.55" customHeight="1">
      <c r="A290" s="133" t="s">
        <v>212</v>
      </c>
      <c r="B290" s="209" t="s">
        <v>268</v>
      </c>
      <c r="C290" s="120">
        <v>12488364</v>
      </c>
      <c r="D290" s="127">
        <v>0.31538002873570781</v>
      </c>
      <c r="E290" s="120">
        <v>17519</v>
      </c>
      <c r="F290" s="127">
        <v>0.21609051783978894</v>
      </c>
      <c r="G290" s="120"/>
      <c r="H290" s="127" t="s">
        <v>445</v>
      </c>
      <c r="I290" s="120">
        <v>1136</v>
      </c>
      <c r="J290" s="127">
        <v>4.4208664898319761E-3</v>
      </c>
      <c r="K290" s="120">
        <v>214</v>
      </c>
      <c r="L290" s="127">
        <v>1.5476190476190474</v>
      </c>
      <c r="M290" s="120">
        <v>6449</v>
      </c>
      <c r="N290" s="127">
        <v>-0.50555853714636201</v>
      </c>
      <c r="O290" s="120"/>
      <c r="P290" s="127" t="s">
        <v>445</v>
      </c>
      <c r="Q290" s="120">
        <v>15</v>
      </c>
      <c r="R290" s="127"/>
    </row>
    <row r="291" spans="1:18" s="6" customFormat="1" ht="13.55" customHeight="1">
      <c r="A291" s="248" t="s">
        <v>222</v>
      </c>
      <c r="B291" s="260" t="s">
        <v>268</v>
      </c>
      <c r="C291" s="216">
        <v>12693733</v>
      </c>
      <c r="D291" s="327">
        <v>1.6444828161639169E-2</v>
      </c>
      <c r="E291" s="216">
        <v>18290</v>
      </c>
      <c r="F291" s="327">
        <v>4.4009361264912394E-2</v>
      </c>
      <c r="G291" s="216">
        <v>1658</v>
      </c>
      <c r="H291" s="327" t="s">
        <v>445</v>
      </c>
      <c r="I291" s="216">
        <v>1254</v>
      </c>
      <c r="J291" s="327">
        <v>0.10387323943661975</v>
      </c>
      <c r="K291" s="216">
        <v>472</v>
      </c>
      <c r="L291" s="327">
        <v>1.2056074766355138</v>
      </c>
      <c r="M291" s="216">
        <v>12258</v>
      </c>
      <c r="N291" s="327">
        <v>0.90075980772212749</v>
      </c>
      <c r="O291" s="216">
        <v>1658</v>
      </c>
      <c r="P291" s="327" t="s">
        <v>445</v>
      </c>
      <c r="Q291" s="216">
        <v>101</v>
      </c>
      <c r="R291" s="127">
        <v>5.7333333333333334</v>
      </c>
    </row>
    <row r="292" spans="1:18" ht="13.55" customHeight="1">
      <c r="A292" s="133" t="s">
        <v>223</v>
      </c>
      <c r="B292" s="209" t="s">
        <v>268</v>
      </c>
      <c r="C292" s="216">
        <v>13736976</v>
      </c>
      <c r="D292" s="127">
        <v>8.2185673828179651E-2</v>
      </c>
      <c r="E292" s="120">
        <v>19817</v>
      </c>
      <c r="F292" s="127">
        <v>8.348824494259155E-2</v>
      </c>
      <c r="G292" s="120">
        <v>2651</v>
      </c>
      <c r="H292" s="127">
        <v>0.59891435464414955</v>
      </c>
      <c r="I292" s="120">
        <v>986</v>
      </c>
      <c r="J292" s="127">
        <v>-0.21371610845295053</v>
      </c>
      <c r="K292" s="120">
        <v>748</v>
      </c>
      <c r="L292" s="127">
        <v>0.5847457627118644</v>
      </c>
      <c r="M292" s="120">
        <v>7796</v>
      </c>
      <c r="N292" s="127">
        <v>-0.36400717898515256</v>
      </c>
      <c r="O292" s="120">
        <v>2076</v>
      </c>
      <c r="P292" s="127">
        <v>0.25211097708082031</v>
      </c>
      <c r="Q292" s="120">
        <v>302</v>
      </c>
      <c r="R292" s="127">
        <v>1.9900990099009901</v>
      </c>
    </row>
    <row r="293" spans="1:18" ht="13.55" customHeight="1">
      <c r="A293" s="133" t="s">
        <v>224</v>
      </c>
      <c r="B293" s="209" t="s">
        <v>268</v>
      </c>
      <c r="C293" s="120">
        <v>14846485</v>
      </c>
      <c r="D293" s="127">
        <v>8.0768067149567635E-2</v>
      </c>
      <c r="E293" s="120">
        <v>16879</v>
      </c>
      <c r="F293" s="127">
        <v>-0.14825654740879046</v>
      </c>
      <c r="G293" s="120">
        <v>2778</v>
      </c>
      <c r="H293" s="127">
        <v>4.7906450396076883E-2</v>
      </c>
      <c r="I293" s="120">
        <v>1614</v>
      </c>
      <c r="J293" s="127">
        <v>0.63691683569979718</v>
      </c>
      <c r="K293" s="120">
        <v>916</v>
      </c>
      <c r="L293" s="127">
        <v>0.22459893048128343</v>
      </c>
      <c r="M293" s="120">
        <v>8463</v>
      </c>
      <c r="N293" s="127">
        <v>8.5556695741405786E-2</v>
      </c>
      <c r="O293" s="120">
        <v>2391</v>
      </c>
      <c r="P293" s="127">
        <v>0.15173410404624277</v>
      </c>
      <c r="Q293" s="120">
        <v>115</v>
      </c>
      <c r="R293" s="127">
        <v>-0.61920529801324498</v>
      </c>
    </row>
    <row r="294" spans="1:18" s="29" customFormat="1" ht="13.55" customHeight="1">
      <c r="A294" s="248" t="s">
        <v>226</v>
      </c>
      <c r="B294" s="221" t="s">
        <v>268</v>
      </c>
      <c r="C294" s="216">
        <v>16080684</v>
      </c>
      <c r="D294" s="327">
        <v>8.3130720840656869E-2</v>
      </c>
      <c r="E294" s="216">
        <v>12846</v>
      </c>
      <c r="F294" s="327">
        <v>-0.23893595592155936</v>
      </c>
      <c r="G294" s="216">
        <v>3182</v>
      </c>
      <c r="H294" s="327">
        <v>0.14542836573074158</v>
      </c>
      <c r="I294" s="216">
        <v>2124</v>
      </c>
      <c r="J294" s="327">
        <v>0.31598513011152418</v>
      </c>
      <c r="K294" s="216">
        <v>1074</v>
      </c>
      <c r="L294" s="327">
        <v>0.17248908296943233</v>
      </c>
      <c r="M294" s="216">
        <v>5273</v>
      </c>
      <c r="N294" s="327">
        <v>-0.37693489306392536</v>
      </c>
      <c r="O294" s="216">
        <v>2432</v>
      </c>
      <c r="P294" s="327">
        <v>1.7147636971978297E-2</v>
      </c>
      <c r="Q294" s="216">
        <v>39</v>
      </c>
      <c r="R294" s="127">
        <v>-0.66086956521739126</v>
      </c>
    </row>
    <row r="295" spans="1:18" ht="13.55" customHeight="1">
      <c r="A295" s="248" t="s">
        <v>229</v>
      </c>
      <c r="B295" s="221" t="s">
        <v>268</v>
      </c>
      <c r="C295" s="216">
        <v>19310430</v>
      </c>
      <c r="D295" s="327">
        <v>0.20084630728394393</v>
      </c>
      <c r="E295" s="216">
        <v>13561</v>
      </c>
      <c r="F295" s="327">
        <v>5.5659349213763143E-2</v>
      </c>
      <c r="G295" s="216">
        <v>3494</v>
      </c>
      <c r="H295" s="327">
        <v>9.8051539912004992E-2</v>
      </c>
      <c r="I295" s="216">
        <v>2315</v>
      </c>
      <c r="J295" s="327">
        <v>8.9924670433145115E-2</v>
      </c>
      <c r="K295" s="216">
        <v>1371</v>
      </c>
      <c r="L295" s="327">
        <v>0.27653631284916202</v>
      </c>
      <c r="M295" s="216">
        <v>5322</v>
      </c>
      <c r="N295" s="327">
        <v>9.2926227953726848E-3</v>
      </c>
      <c r="O295" s="216">
        <v>1885</v>
      </c>
      <c r="P295" s="327">
        <v>-0.22491776315789469</v>
      </c>
      <c r="Q295" s="216">
        <v>12</v>
      </c>
      <c r="R295" s="127">
        <v>-0.69230769230769229</v>
      </c>
    </row>
    <row r="296" spans="1:18" ht="13.55" customHeight="1">
      <c r="A296" s="248" t="s">
        <v>230</v>
      </c>
      <c r="B296" s="221" t="s">
        <v>268</v>
      </c>
      <c r="C296" s="216">
        <v>22383190</v>
      </c>
      <c r="D296" s="327">
        <v>0.15912436957644127</v>
      </c>
      <c r="E296" s="216">
        <v>18840</v>
      </c>
      <c r="F296" s="327">
        <v>0.38927807683799132</v>
      </c>
      <c r="G296" s="216">
        <v>6025</v>
      </c>
      <c r="H296" s="327">
        <v>0.72438465941614205</v>
      </c>
      <c r="I296" s="216">
        <v>2300</v>
      </c>
      <c r="J296" s="327">
        <v>-6.4794816414687206E-3</v>
      </c>
      <c r="K296" s="216">
        <v>1658</v>
      </c>
      <c r="L296" s="327">
        <v>0.20933625091174335</v>
      </c>
      <c r="M296" s="216">
        <v>12956</v>
      </c>
      <c r="N296" s="327">
        <v>1.4344231491920332</v>
      </c>
      <c r="O296" s="216">
        <v>2971</v>
      </c>
      <c r="P296" s="327">
        <v>0.57612732095490715</v>
      </c>
      <c r="Q296" s="216">
        <v>226</v>
      </c>
      <c r="R296" s="127">
        <v>17.833333333333332</v>
      </c>
    </row>
    <row r="297" spans="1:18" ht="13.55" customHeight="1">
      <c r="A297" s="248" t="s">
        <v>231</v>
      </c>
      <c r="B297" s="221" t="s">
        <v>268</v>
      </c>
      <c r="C297" s="216">
        <v>26496447</v>
      </c>
      <c r="D297" s="327">
        <v>0.18376545076908157</v>
      </c>
      <c r="E297" s="216">
        <v>22173</v>
      </c>
      <c r="F297" s="327">
        <v>0.17691082802547764</v>
      </c>
      <c r="G297" s="216">
        <v>6858</v>
      </c>
      <c r="H297" s="327">
        <v>0.13825726141078842</v>
      </c>
      <c r="I297" s="216">
        <v>1905</v>
      </c>
      <c r="J297" s="327">
        <v>-0.17173913043478262</v>
      </c>
      <c r="K297" s="216">
        <v>1562</v>
      </c>
      <c r="L297" s="327">
        <v>-5.7901085645355899E-2</v>
      </c>
      <c r="M297" s="216">
        <v>20074</v>
      </c>
      <c r="N297" s="327">
        <v>0.54939796233405369</v>
      </c>
      <c r="O297" s="216">
        <v>2076</v>
      </c>
      <c r="P297" s="327">
        <v>-0.30124537192864353</v>
      </c>
      <c r="Q297" s="216">
        <v>198</v>
      </c>
      <c r="R297" s="127">
        <v>-0.12389380530973448</v>
      </c>
    </row>
    <row r="298" spans="1:18" ht="13.55" customHeight="1">
      <c r="A298" s="248" t="s">
        <v>265</v>
      </c>
      <c r="B298" s="221" t="s">
        <v>268</v>
      </c>
      <c r="C298" s="216">
        <v>28695983</v>
      </c>
      <c r="D298" s="327">
        <v>8.3012488429109021E-2</v>
      </c>
      <c r="E298" s="216">
        <v>21868</v>
      </c>
      <c r="F298" s="327">
        <v>-1.3755468362422807E-2</v>
      </c>
      <c r="G298" s="216">
        <v>7204</v>
      </c>
      <c r="H298" s="327">
        <v>5.0452026829979513E-2</v>
      </c>
      <c r="I298" s="216">
        <v>2032</v>
      </c>
      <c r="J298" s="327">
        <v>6.6666666666666652E-2</v>
      </c>
      <c r="K298" s="216">
        <v>1435</v>
      </c>
      <c r="L298" s="327">
        <v>-8.1306017925736218E-2</v>
      </c>
      <c r="M298" s="216">
        <v>33759</v>
      </c>
      <c r="N298" s="327">
        <v>0.68172760785095154</v>
      </c>
      <c r="O298" s="216">
        <v>0</v>
      </c>
      <c r="P298" s="327">
        <v>-1</v>
      </c>
      <c r="Q298" s="216">
        <v>201</v>
      </c>
      <c r="R298" s="127">
        <v>1.5151515151515138E-2</v>
      </c>
    </row>
    <row r="299" spans="1:18" ht="13.55" customHeight="1">
      <c r="A299" s="248" t="s">
        <v>266</v>
      </c>
      <c r="B299" s="221" t="s">
        <v>268</v>
      </c>
      <c r="C299" s="216">
        <v>28714247</v>
      </c>
      <c r="D299" s="327">
        <v>6.3646538959827303E-4</v>
      </c>
      <c r="E299" s="216">
        <v>19947</v>
      </c>
      <c r="F299" s="327">
        <v>-8.7845253338211138E-2</v>
      </c>
      <c r="G299" s="216">
        <v>7072</v>
      </c>
      <c r="H299" s="327">
        <v>-1.8323153803442516E-2</v>
      </c>
      <c r="I299" s="216">
        <v>2109</v>
      </c>
      <c r="J299" s="327">
        <v>3.7893700787401619E-2</v>
      </c>
      <c r="K299" s="216">
        <v>1007</v>
      </c>
      <c r="L299" s="327">
        <v>-0.2982578397212543</v>
      </c>
      <c r="M299" s="216">
        <v>18196</v>
      </c>
      <c r="N299" s="327">
        <v>-0.46100299179478066</v>
      </c>
      <c r="O299" s="216">
        <v>0</v>
      </c>
      <c r="P299" s="327" t="s">
        <v>445</v>
      </c>
      <c r="Q299" s="216"/>
      <c r="R299" s="327"/>
    </row>
    <row r="300" spans="1:18" ht="13.55" customHeight="1" thickBot="1">
      <c r="A300" s="248" t="s">
        <v>322</v>
      </c>
      <c r="B300" s="221" t="s">
        <v>43</v>
      </c>
      <c r="C300" s="216">
        <v>4276006</v>
      </c>
      <c r="D300" s="327">
        <v>-0.8510841673821361</v>
      </c>
      <c r="E300" s="216">
        <v>4222</v>
      </c>
      <c r="F300" s="327">
        <v>-0.78833909861132001</v>
      </c>
      <c r="G300" s="216">
        <v>776.03</v>
      </c>
      <c r="H300" s="327">
        <v>-0.89026725113122174</v>
      </c>
      <c r="I300" s="216">
        <v>388.01</v>
      </c>
      <c r="J300" s="327">
        <v>-0.8160218112849692</v>
      </c>
      <c r="K300" s="216">
        <v>127.04000000000002</v>
      </c>
      <c r="L300" s="327">
        <v>-0.87384309831181728</v>
      </c>
      <c r="M300" s="216">
        <v>2736</v>
      </c>
      <c r="N300" s="327">
        <v>-0.84963728291932294</v>
      </c>
      <c r="O300" s="399">
        <v>0</v>
      </c>
      <c r="P300" s="400" t="s">
        <v>445</v>
      </c>
      <c r="Q300" s="399"/>
      <c r="R300" s="400"/>
    </row>
    <row r="301" spans="1:18" ht="13.55" customHeight="1" thickBot="1">
      <c r="A301" s="248" t="s">
        <v>378</v>
      </c>
      <c r="B301" s="221" t="s">
        <v>43</v>
      </c>
      <c r="C301" s="216">
        <v>1222541</v>
      </c>
      <c r="D301" s="327">
        <v>-0.71409277723183739</v>
      </c>
      <c r="E301" s="216">
        <v>1346</v>
      </c>
      <c r="F301" s="327">
        <v>-0.6811937470393179</v>
      </c>
      <c r="G301" s="216">
        <v>136</v>
      </c>
      <c r="H301" s="327">
        <v>-0.82474904320709252</v>
      </c>
      <c r="I301" s="216">
        <v>303</v>
      </c>
      <c r="J301" s="327">
        <v>-0.21909229143578768</v>
      </c>
      <c r="K301" s="216">
        <v>18</v>
      </c>
      <c r="L301" s="327">
        <v>-0.85831234256926958</v>
      </c>
      <c r="M301" s="216">
        <v>83</v>
      </c>
      <c r="N301" s="327">
        <v>-0.96966374269005851</v>
      </c>
      <c r="O301" s="399">
        <v>0</v>
      </c>
      <c r="P301" s="400" t="s">
        <v>445</v>
      </c>
      <c r="Q301" s="399"/>
      <c r="R301" s="400"/>
    </row>
    <row r="302" spans="1:18" ht="13.55" customHeight="1" thickBot="1">
      <c r="A302" s="248" t="s">
        <v>394</v>
      </c>
      <c r="B302" s="221" t="s">
        <v>43</v>
      </c>
      <c r="C302" s="216">
        <v>6554031</v>
      </c>
      <c r="D302" s="327">
        <v>4.3609907561382402</v>
      </c>
      <c r="E302" s="216">
        <v>5103</v>
      </c>
      <c r="F302" s="327">
        <v>2.7912332838038632</v>
      </c>
      <c r="G302" s="216">
        <v>1171</v>
      </c>
      <c r="H302" s="327">
        <v>7.610294117647058</v>
      </c>
      <c r="I302" s="216">
        <v>813</v>
      </c>
      <c r="J302" s="327">
        <v>1.6831683168316833</v>
      </c>
      <c r="K302" s="216">
        <v>206</v>
      </c>
      <c r="L302" s="327">
        <v>10.444444444444445</v>
      </c>
      <c r="M302" s="216">
        <v>1022</v>
      </c>
      <c r="N302" s="327">
        <v>11.313253012048193</v>
      </c>
      <c r="O302" s="399">
        <v>0</v>
      </c>
      <c r="P302" s="400" t="s">
        <v>445</v>
      </c>
      <c r="Q302" s="399"/>
      <c r="R302" s="400"/>
    </row>
    <row r="303" spans="1:18" ht="13.55" customHeight="1">
      <c r="A303" s="248" t="s">
        <v>427</v>
      </c>
      <c r="B303" s="221" t="s">
        <v>43</v>
      </c>
      <c r="C303" s="216">
        <v>22715841</v>
      </c>
      <c r="D303" s="327">
        <v>2.4659343234720739</v>
      </c>
      <c r="E303" s="216">
        <v>10436</v>
      </c>
      <c r="F303" s="327">
        <v>1.0450715265530079</v>
      </c>
      <c r="G303" s="216">
        <v>3598</v>
      </c>
      <c r="H303" s="327">
        <v>2.0725875320239111</v>
      </c>
      <c r="I303" s="216">
        <v>1153</v>
      </c>
      <c r="J303" s="327">
        <v>0.41820418204182053</v>
      </c>
      <c r="K303" s="216">
        <v>554</v>
      </c>
      <c r="L303" s="327">
        <v>1.6893203883495147</v>
      </c>
      <c r="M303" s="216">
        <v>8617</v>
      </c>
      <c r="N303" s="327">
        <v>7.4315068493150687</v>
      </c>
      <c r="O303" s="225"/>
      <c r="P303" s="337"/>
      <c r="Q303" s="225"/>
      <c r="R303" s="337"/>
    </row>
    <row r="304" spans="1:18" ht="13.55" customHeight="1">
      <c r="A304" s="248" t="s">
        <v>438</v>
      </c>
      <c r="B304" s="221" t="s">
        <v>43</v>
      </c>
      <c r="C304" s="216">
        <v>28686435</v>
      </c>
      <c r="D304" s="327">
        <v>0.26283834263499206</v>
      </c>
      <c r="E304" s="216">
        <v>12811</v>
      </c>
      <c r="F304" s="327">
        <v>0.22757761594480641</v>
      </c>
      <c r="G304" s="216">
        <v>4381</v>
      </c>
      <c r="H304" s="327">
        <v>0.21762090050027783</v>
      </c>
      <c r="I304" s="216">
        <v>1344</v>
      </c>
      <c r="J304" s="327">
        <v>0.16565481352992184</v>
      </c>
      <c r="K304" s="216">
        <v>452</v>
      </c>
      <c r="L304" s="327">
        <v>-0.18411552346570392</v>
      </c>
      <c r="M304" s="496">
        <f>SUM(M244:M255)</f>
        <v>13123</v>
      </c>
      <c r="N304" s="494">
        <f>M304/M303-1</f>
        <v>0.52291980967854235</v>
      </c>
      <c r="O304" s="225"/>
      <c r="P304" s="337"/>
      <c r="Q304" s="225"/>
      <c r="R304" s="337"/>
    </row>
    <row r="305" spans="1:18" ht="13.55" customHeight="1" thickBot="1">
      <c r="A305" s="527" t="s">
        <v>443</v>
      </c>
      <c r="B305" s="401" t="s">
        <v>43</v>
      </c>
      <c r="C305" s="399">
        <f>SUM(C256:C267)</f>
        <v>29550177</v>
      </c>
      <c r="D305" s="555">
        <f ca="1">IFERROR(IF((C305/SUM(OFFSET(C$244,0,0,COUNTIF(C256:C267,"&gt;-1")))-1)=-100%,"",(C305/SUM(OFFSET(C$244,0,0,COUNTIF(C256:C267,"&gt;-1")))-1)),"")</f>
        <v>3.0109771395434803E-2</v>
      </c>
      <c r="E305" s="399">
        <f>SUM(E256:E267)</f>
        <v>14096</v>
      </c>
      <c r="F305" s="555">
        <f ca="1">IFERROR(IF((E305/SUM(OFFSET(E$244,0,0,COUNTIF(E256:E267,"&gt;-1")))-1)=-100%,"",(E305/SUM(OFFSET(E$244,0,0,COUNTIF(E256:E267,"&gt;-1")))-1)),"")</f>
        <v>0.10030442588400601</v>
      </c>
      <c r="G305" s="399">
        <f>SUM(G256:G267)</f>
        <v>5248</v>
      </c>
      <c r="H305" s="555">
        <f ca="1">IFERROR(IF((G305/SUM(OFFSET(G$244,0,0,COUNTIF(G256:G267,"&gt;-1")))-1)=-100%,"",(G305/SUM(OFFSET(G$244,0,0,COUNTIF(G256:G267,"&gt;-1")))-1)),"")</f>
        <v>0.19790002282583874</v>
      </c>
      <c r="I305" s="399">
        <f>SUM(I256:I267)</f>
        <v>1315</v>
      </c>
      <c r="J305" s="555">
        <f ca="1">IFERROR(IF((I305/SUM(OFFSET(I$244,0,0,COUNTIF(I256:I267,"&gt;-1")))-1)=-100%,"",(I305/SUM(OFFSET(I$244,0,0,COUNTIF(I256:I267,"&gt;-1")))-1)),"")</f>
        <v>-2.1577380952380931E-2</v>
      </c>
      <c r="K305" s="399">
        <f>SUM(K256:K267)</f>
        <v>440</v>
      </c>
      <c r="L305" s="555">
        <f ca="1">IFERROR(IF((K305/SUM(OFFSET(K$244,0,0,COUNTIF(K256:K267,"&gt;-1")))-1)=-100%,"",(K305/SUM(OFFSET(K$244,0,0,COUNTIF(K256:K267,"&gt;-1")))-1)),"")</f>
        <v>-2.6548672566371723E-2</v>
      </c>
      <c r="M305" s="399">
        <f>SUM(M256:M267)</f>
        <v>17741</v>
      </c>
      <c r="N305" s="494">
        <f>M305/M304-1</f>
        <v>0.35190124209403328</v>
      </c>
      <c r="O305" s="225"/>
      <c r="P305" s="337"/>
      <c r="Q305" s="225"/>
      <c r="R305" s="337"/>
    </row>
    <row r="306" spans="1:18" ht="14.1" thickBot="1">
      <c r="A306" s="335" t="s">
        <v>458</v>
      </c>
      <c r="B306" s="336" t="s">
        <v>43</v>
      </c>
      <c r="C306" s="333">
        <f>SUM(C268:C279)</f>
        <v>10616842</v>
      </c>
      <c r="D306" s="444">
        <f ca="1">IFERROR(IF((C306/SUM(OFFSET(C$256,0,0,COUNTIF(C268:C279,"&gt;-1")))-1)=-100%,"",(C306/SUM(OFFSET(C$256,0,0,COUNTIF(C268:C279,"&gt;-1")))-1)),"")</f>
        <v>6.7437903789003384E-2</v>
      </c>
      <c r="E306" s="333">
        <f>SUM(E268:E279)</f>
        <v>1728</v>
      </c>
      <c r="F306" s="444">
        <f ca="1">IFERROR(IF((E306/SUM(OFFSET(E$256,0,0,COUNTIF(E268:E279,"&gt;-1")))-1)=-100%,"",(E306/SUM(OFFSET(E$256,0,0,COUNTIF(E268:E279,"&gt;-1")))-1)),"")</f>
        <v>-4.0345821325648012E-3</v>
      </c>
      <c r="G306" s="333">
        <f>SUM(G268:G279)</f>
        <v>1384</v>
      </c>
      <c r="H306" s="444">
        <f ca="1">IFERROR(IF((G306/SUM(OFFSET(G$256,0,0,COUNTIF(G268:G279,"&gt;-1")))-1)=-100%,"",(G306/SUM(OFFSET(G$256,0,0,COUNTIF(G268:G279,"&gt;-1")))-1)),"")</f>
        <v>2.2912047302291239E-2</v>
      </c>
      <c r="I306" s="333">
        <f>SUM(I268:I279)</f>
        <v>410</v>
      </c>
      <c r="J306" s="444">
        <f ca="1">IFERROR(IF((I306/SUM(OFFSET(I$256,0,0,COUNTIF(I268:I279,"&gt;-1")))-1)=-100%,"",(I306/SUM(OFFSET(I$256,0,0,COUNTIF(I268:I279,"&gt;-1")))-1)),"")</f>
        <v>-0.10675381263616557</v>
      </c>
      <c r="K306" s="333">
        <f>SUM(K268:K279)</f>
        <v>0</v>
      </c>
      <c r="L306" s="444" t="str">
        <f ca="1">IFERROR(IF((K306/SUM(OFFSET(K$256,0,0,COUNTIF(K268:K279,"&gt;-1")))-1)=-100%,"",(K306/SUM(OFFSET(K$256,0,0,COUNTIF(K268:K279,"&gt;-1")))-1)),"")</f>
        <v/>
      </c>
      <c r="M306" s="333">
        <f>SUM(M268:M279)</f>
        <v>0</v>
      </c>
      <c r="N306" s="444" t="str">
        <f ca="1">IFERROR(IF((M306/SUM(OFFSET(M$256,0,0,COUNTIF(M268:M279,"&gt;-1")))-1)=-100%,"",(M306/SUM(OFFSET(M$256,0,0,COUNTIF(M268:M279,"&gt;-1")))-1)),"")</f>
        <v/>
      </c>
      <c r="O306" s="317"/>
      <c r="P306" s="317"/>
      <c r="Q306" s="317"/>
      <c r="R306" s="317"/>
    </row>
    <row r="307" spans="1:18">
      <c r="A307" s="317"/>
      <c r="B307" s="317"/>
      <c r="C307" s="317"/>
      <c r="D307" s="317"/>
      <c r="E307" s="420"/>
      <c r="F307" s="421"/>
      <c r="G307" s="422"/>
      <c r="H307" s="317"/>
      <c r="I307" s="422"/>
      <c r="J307" s="317"/>
      <c r="K307" s="422"/>
      <c r="L307" s="317"/>
      <c r="M307" s="317"/>
      <c r="N307" s="317"/>
    </row>
  </sheetData>
  <mergeCells count="67">
    <mergeCell ref="A196:A207"/>
    <mergeCell ref="O136:O147"/>
    <mergeCell ref="A184:A195"/>
    <mergeCell ref="A172:A183"/>
    <mergeCell ref="M136:M147"/>
    <mergeCell ref="O160:O171"/>
    <mergeCell ref="E198:E204"/>
    <mergeCell ref="F198:F204"/>
    <mergeCell ref="A160:A171"/>
    <mergeCell ref="N160:N171"/>
    <mergeCell ref="M148:M159"/>
    <mergeCell ref="N148:N159"/>
    <mergeCell ref="N136:N147"/>
    <mergeCell ref="A244:A255"/>
    <mergeCell ref="A232:A243"/>
    <mergeCell ref="E208:E210"/>
    <mergeCell ref="F208:F210"/>
    <mergeCell ref="A220:A231"/>
    <mergeCell ref="F211:F213"/>
    <mergeCell ref="E211:E213"/>
    <mergeCell ref="P112:P123"/>
    <mergeCell ref="P124:P135"/>
    <mergeCell ref="P136:P147"/>
    <mergeCell ref="P148:P159"/>
    <mergeCell ref="O148:O159"/>
    <mergeCell ref="O124:O135"/>
    <mergeCell ref="P160:P171"/>
    <mergeCell ref="A256:A267"/>
    <mergeCell ref="O97:O99"/>
    <mergeCell ref="N100:N102"/>
    <mergeCell ref="M100:M102"/>
    <mergeCell ref="O100:O111"/>
    <mergeCell ref="N112:N123"/>
    <mergeCell ref="O112:O123"/>
    <mergeCell ref="A88:A99"/>
    <mergeCell ref="A112:A123"/>
    <mergeCell ref="A136:A147"/>
    <mergeCell ref="E214:E216"/>
    <mergeCell ref="F214:F216"/>
    <mergeCell ref="F220:F222"/>
    <mergeCell ref="M124:M135"/>
    <mergeCell ref="A208:A219"/>
    <mergeCell ref="A40:A51"/>
    <mergeCell ref="A124:A135"/>
    <mergeCell ref="O88:O90"/>
    <mergeCell ref="O91:O93"/>
    <mergeCell ref="O94:O96"/>
    <mergeCell ref="A52:A63"/>
    <mergeCell ref="N124:N135"/>
    <mergeCell ref="A64:A75"/>
    <mergeCell ref="M112:M123"/>
    <mergeCell ref="A268:A279"/>
    <mergeCell ref="M268:M279"/>
    <mergeCell ref="N268:N279"/>
    <mergeCell ref="E2:F2"/>
    <mergeCell ref="A148:A159"/>
    <mergeCell ref="A4:A15"/>
    <mergeCell ref="G94:G96"/>
    <mergeCell ref="G97:G99"/>
    <mergeCell ref="A100:A111"/>
    <mergeCell ref="A76:A87"/>
    <mergeCell ref="G88:G90"/>
    <mergeCell ref="G91:G93"/>
    <mergeCell ref="A2:B3"/>
    <mergeCell ref="A16:A27"/>
    <mergeCell ref="C2:D2"/>
    <mergeCell ref="A28:A39"/>
  </mergeCells>
  <phoneticPr fontId="6" type="noConversion"/>
  <pageMargins left="0.15748031496062992" right="0.15748031496062992" top="0.39370078740157483" bottom="0" header="0.11811023622047245" footer="0"/>
  <pageSetup paperSize="9" scale="75" orientation="landscape" r:id="rId1"/>
  <headerFooter alignWithMargins="0"/>
  <rowBreaks count="2" manualBreakCount="2">
    <brk id="63" max="18" man="1"/>
    <brk id="135" max="1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70C0"/>
  </sheetPr>
  <dimension ref="A1:AZ307"/>
  <sheetViews>
    <sheetView workbookViewId="0">
      <pane xSplit="4" ySplit="3" topLeftCell="E242" activePane="bottomRight" state="frozen"/>
      <selection activeCell="C233" sqref="C233"/>
      <selection pane="topRight" activeCell="C233" sqref="C233"/>
      <selection pane="bottomLeft" activeCell="C233" sqref="C233"/>
      <selection pane="bottomRight" activeCell="E269" sqref="E269"/>
    </sheetView>
  </sheetViews>
  <sheetFormatPr defaultColWidth="8.88671875" defaultRowHeight="16.350000000000001"/>
  <cols>
    <col min="1" max="1" width="6.109375" style="2" bestFit="1" customWidth="1"/>
    <col min="2" max="2" width="4.5546875" style="2" bestFit="1" customWidth="1"/>
    <col min="3" max="8" width="10.77734375" style="2" customWidth="1"/>
    <col min="9" max="10" width="10.77734375" style="2" hidden="1" customWidth="1"/>
    <col min="11" max="14" width="10.77734375" style="2" customWidth="1"/>
    <col min="15" max="18" width="10.77734375" style="2" hidden="1" customWidth="1"/>
    <col min="19" max="20" width="10.77734375" style="2" customWidth="1"/>
    <col min="21" max="21" width="10.77734375" style="9" hidden="1" customWidth="1"/>
    <col min="22" max="24" width="10.77734375" style="2" hidden="1" customWidth="1"/>
    <col min="25" max="26" width="10.77734375" style="2" customWidth="1"/>
    <col min="27" max="28" width="10.77734375" style="2" hidden="1" customWidth="1"/>
    <col min="29" max="16384" width="8.88671875" style="2"/>
  </cols>
  <sheetData>
    <row r="1" spans="1:52" s="5" customFormat="1" ht="31.95" thickBot="1">
      <c r="A1" s="85" t="s">
        <v>361</v>
      </c>
      <c r="B1" s="85"/>
      <c r="C1" s="86"/>
      <c r="D1" s="86"/>
      <c r="E1" s="405"/>
      <c r="F1" s="86"/>
      <c r="G1" s="86"/>
      <c r="H1" s="86"/>
      <c r="I1" s="87"/>
      <c r="J1" s="87"/>
      <c r="K1" s="87" t="s">
        <v>107</v>
      </c>
      <c r="L1" s="87"/>
      <c r="M1" s="88"/>
      <c r="N1" s="88"/>
      <c r="O1" s="87"/>
      <c r="P1" s="87"/>
      <c r="Q1" s="88"/>
      <c r="R1" s="88"/>
      <c r="S1" s="89"/>
      <c r="T1" s="89"/>
      <c r="U1" s="87"/>
      <c r="V1" s="87"/>
      <c r="W1" s="87"/>
      <c r="X1" s="87"/>
      <c r="Y1" s="88"/>
      <c r="Z1" s="88"/>
      <c r="AA1" s="88"/>
      <c r="AB1" s="88"/>
      <c r="AC1" s="3"/>
      <c r="AD1" s="3"/>
      <c r="AE1" s="30"/>
      <c r="AF1" s="8"/>
      <c r="AG1" s="3"/>
      <c r="AH1" s="3"/>
      <c r="AI1" s="3"/>
      <c r="AJ1" s="3"/>
      <c r="AK1" s="3"/>
      <c r="AL1" s="3"/>
      <c r="AM1" s="3"/>
      <c r="AN1" s="3"/>
      <c r="AO1" s="21"/>
      <c r="AP1" s="8"/>
      <c r="AQ1" s="8"/>
      <c r="AR1" s="8"/>
      <c r="AS1" s="8"/>
      <c r="AT1" s="8"/>
      <c r="AU1" s="8"/>
      <c r="AV1" s="8"/>
      <c r="AW1" s="21"/>
      <c r="AX1" s="3"/>
      <c r="AY1" s="3"/>
      <c r="AZ1" s="3"/>
    </row>
    <row r="2" spans="1:52" s="3" customFormat="1" ht="17.100000000000001">
      <c r="A2" s="656"/>
      <c r="B2" s="657"/>
      <c r="C2" s="654" t="s">
        <v>23</v>
      </c>
      <c r="D2" s="655"/>
      <c r="E2" s="96" t="s">
        <v>142</v>
      </c>
      <c r="F2" s="97" t="s">
        <v>102</v>
      </c>
      <c r="G2" s="96" t="s">
        <v>77</v>
      </c>
      <c r="H2" s="97" t="s">
        <v>99</v>
      </c>
      <c r="I2" s="96" t="s">
        <v>144</v>
      </c>
      <c r="J2" s="97" t="s">
        <v>103</v>
      </c>
      <c r="K2" s="654" t="s">
        <v>106</v>
      </c>
      <c r="L2" s="655"/>
      <c r="M2" s="96" t="s">
        <v>78</v>
      </c>
      <c r="N2" s="97" t="s">
        <v>104</v>
      </c>
      <c r="O2" s="96" t="s">
        <v>79</v>
      </c>
      <c r="P2" s="97" t="s">
        <v>274</v>
      </c>
      <c r="Q2" s="96" t="s">
        <v>80</v>
      </c>
      <c r="R2" s="97" t="s">
        <v>275</v>
      </c>
      <c r="S2" s="96" t="s">
        <v>276</v>
      </c>
      <c r="T2" s="97" t="s">
        <v>277</v>
      </c>
      <c r="U2" s="96" t="s">
        <v>44</v>
      </c>
      <c r="V2" s="97" t="s">
        <v>105</v>
      </c>
      <c r="W2" s="96" t="s">
        <v>278</v>
      </c>
      <c r="X2" s="97" t="s">
        <v>279</v>
      </c>
      <c r="Y2" s="99" t="s">
        <v>100</v>
      </c>
      <c r="Z2" s="100" t="s">
        <v>280</v>
      </c>
      <c r="AA2" s="99" t="s">
        <v>101</v>
      </c>
      <c r="AB2" s="100" t="s">
        <v>108</v>
      </c>
      <c r="AF2" s="8"/>
      <c r="AG2" s="8"/>
    </row>
    <row r="3" spans="1:52" s="3" customFormat="1" ht="13.4">
      <c r="A3" s="658"/>
      <c r="B3" s="659"/>
      <c r="C3" s="347" t="s">
        <v>0</v>
      </c>
      <c r="D3" s="348" t="s">
        <v>1</v>
      </c>
      <c r="E3" s="349" t="s">
        <v>0</v>
      </c>
      <c r="F3" s="423" t="s">
        <v>1</v>
      </c>
      <c r="G3" s="353" t="s">
        <v>0</v>
      </c>
      <c r="H3" s="351" t="s">
        <v>1</v>
      </c>
      <c r="I3" s="349" t="s">
        <v>0</v>
      </c>
      <c r="J3" s="352" t="s">
        <v>1</v>
      </c>
      <c r="K3" s="349" t="s">
        <v>0</v>
      </c>
      <c r="L3" s="352" t="s">
        <v>1</v>
      </c>
      <c r="M3" s="349" t="s">
        <v>0</v>
      </c>
      <c r="N3" s="352" t="s">
        <v>1</v>
      </c>
      <c r="O3" s="349" t="s">
        <v>0</v>
      </c>
      <c r="P3" s="352" t="s">
        <v>1</v>
      </c>
      <c r="Q3" s="349" t="s">
        <v>0</v>
      </c>
      <c r="R3" s="352" t="s">
        <v>1</v>
      </c>
      <c r="S3" s="349" t="s">
        <v>0</v>
      </c>
      <c r="T3" s="352" t="s">
        <v>1</v>
      </c>
      <c r="U3" s="349" t="s">
        <v>0</v>
      </c>
      <c r="V3" s="352" t="s">
        <v>1</v>
      </c>
      <c r="W3" s="349" t="s">
        <v>0</v>
      </c>
      <c r="X3" s="352" t="s">
        <v>1</v>
      </c>
      <c r="Y3" s="349" t="s">
        <v>0</v>
      </c>
      <c r="Z3" s="352" t="s">
        <v>1</v>
      </c>
      <c r="AA3" s="349" t="s">
        <v>0</v>
      </c>
      <c r="AB3" s="352" t="s">
        <v>1</v>
      </c>
    </row>
    <row r="4" spans="1:52" s="3" customFormat="1" ht="13.55" customHeight="1">
      <c r="A4" s="643" t="s">
        <v>24</v>
      </c>
      <c r="B4" s="117" t="s">
        <v>25</v>
      </c>
      <c r="C4" s="356">
        <v>793478</v>
      </c>
      <c r="D4" s="357"/>
      <c r="E4" s="362">
        <v>63341</v>
      </c>
      <c r="F4" s="424"/>
      <c r="G4" s="368">
        <v>11243</v>
      </c>
      <c r="H4" s="424"/>
      <c r="I4" s="356">
        <v>2335</v>
      </c>
      <c r="J4" s="357"/>
      <c r="K4" s="356">
        <v>35</v>
      </c>
      <c r="L4" s="193"/>
      <c r="M4" s="356">
        <v>32</v>
      </c>
      <c r="N4" s="357"/>
      <c r="O4" s="356"/>
      <c r="P4" s="357"/>
      <c r="Q4" s="356"/>
      <c r="R4" s="193"/>
      <c r="S4" s="356"/>
      <c r="T4" s="193"/>
      <c r="U4" s="356"/>
      <c r="V4" s="193"/>
      <c r="W4" s="635">
        <v>4641</v>
      </c>
      <c r="X4" s="676"/>
      <c r="Y4" s="356"/>
      <c r="Z4" s="357"/>
      <c r="AA4" s="356"/>
      <c r="AB4" s="357"/>
    </row>
    <row r="5" spans="1:52" s="3" customFormat="1" ht="13.55" customHeight="1">
      <c r="A5" s="644"/>
      <c r="B5" s="117" t="s">
        <v>26</v>
      </c>
      <c r="C5" s="356">
        <v>670447</v>
      </c>
      <c r="D5" s="357"/>
      <c r="E5" s="356">
        <v>47191</v>
      </c>
      <c r="F5" s="425"/>
      <c r="G5" s="368">
        <v>7927</v>
      </c>
      <c r="H5" s="359"/>
      <c r="I5" s="356">
        <v>2515</v>
      </c>
      <c r="J5" s="357"/>
      <c r="K5" s="356">
        <v>53</v>
      </c>
      <c r="L5" s="193"/>
      <c r="M5" s="356">
        <v>23</v>
      </c>
      <c r="N5" s="357"/>
      <c r="O5" s="356"/>
      <c r="P5" s="357"/>
      <c r="Q5" s="356"/>
      <c r="R5" s="193"/>
      <c r="S5" s="356"/>
      <c r="T5" s="193"/>
      <c r="U5" s="356"/>
      <c r="V5" s="193"/>
      <c r="W5" s="636"/>
      <c r="X5" s="677"/>
      <c r="Y5" s="356"/>
      <c r="Z5" s="357"/>
      <c r="AA5" s="356"/>
      <c r="AB5" s="357"/>
    </row>
    <row r="6" spans="1:52" s="3" customFormat="1" ht="13.55" customHeight="1">
      <c r="A6" s="644"/>
      <c r="B6" s="117" t="s">
        <v>7</v>
      </c>
      <c r="C6" s="356">
        <v>587629</v>
      </c>
      <c r="D6" s="357"/>
      <c r="E6" s="356">
        <v>43664</v>
      </c>
      <c r="F6" s="425"/>
      <c r="G6" s="368">
        <v>9243</v>
      </c>
      <c r="H6" s="359"/>
      <c r="I6" s="356">
        <v>1804</v>
      </c>
      <c r="J6" s="357"/>
      <c r="K6" s="356">
        <v>51</v>
      </c>
      <c r="L6" s="193"/>
      <c r="M6" s="356">
        <v>14</v>
      </c>
      <c r="N6" s="357"/>
      <c r="O6" s="356"/>
      <c r="P6" s="357"/>
      <c r="Q6" s="356"/>
      <c r="R6" s="193"/>
      <c r="S6" s="356"/>
      <c r="T6" s="193"/>
      <c r="U6" s="356"/>
      <c r="V6" s="193"/>
      <c r="W6" s="636"/>
      <c r="X6" s="677"/>
      <c r="Y6" s="356"/>
      <c r="Z6" s="357"/>
      <c r="AA6" s="356"/>
      <c r="AB6" s="357"/>
    </row>
    <row r="7" spans="1:52" s="3" customFormat="1" ht="13.55" customHeight="1">
      <c r="A7" s="644"/>
      <c r="B7" s="117" t="s">
        <v>8</v>
      </c>
      <c r="C7" s="356">
        <v>642413</v>
      </c>
      <c r="D7" s="357"/>
      <c r="E7" s="356">
        <v>40831</v>
      </c>
      <c r="F7" s="425"/>
      <c r="G7" s="368">
        <v>11723</v>
      </c>
      <c r="H7" s="359"/>
      <c r="I7" s="356">
        <v>1379</v>
      </c>
      <c r="J7" s="357"/>
      <c r="K7" s="356">
        <v>157</v>
      </c>
      <c r="L7" s="193"/>
      <c r="M7" s="356">
        <v>10</v>
      </c>
      <c r="N7" s="357"/>
      <c r="O7" s="356"/>
      <c r="P7" s="357"/>
      <c r="Q7" s="356"/>
      <c r="R7" s="193"/>
      <c r="S7" s="356"/>
      <c r="T7" s="193"/>
      <c r="U7" s="356"/>
      <c r="V7" s="193"/>
      <c r="W7" s="636"/>
      <c r="X7" s="677"/>
      <c r="Y7" s="356"/>
      <c r="Z7" s="357"/>
      <c r="AA7" s="356"/>
      <c r="AB7" s="357"/>
    </row>
    <row r="8" spans="1:52" s="3" customFormat="1" ht="13.55" customHeight="1">
      <c r="A8" s="644"/>
      <c r="B8" s="117" t="s">
        <v>9</v>
      </c>
      <c r="C8" s="356">
        <v>680185</v>
      </c>
      <c r="D8" s="357"/>
      <c r="E8" s="356">
        <v>52600</v>
      </c>
      <c r="F8" s="425"/>
      <c r="G8" s="368">
        <v>14088</v>
      </c>
      <c r="H8" s="359"/>
      <c r="I8" s="356">
        <v>1668</v>
      </c>
      <c r="J8" s="357"/>
      <c r="K8" s="356">
        <v>44</v>
      </c>
      <c r="L8" s="193"/>
      <c r="M8" s="356">
        <v>30</v>
      </c>
      <c r="N8" s="357"/>
      <c r="O8" s="356"/>
      <c r="P8" s="357"/>
      <c r="Q8" s="356"/>
      <c r="R8" s="193"/>
      <c r="S8" s="356"/>
      <c r="T8" s="193"/>
      <c r="U8" s="356"/>
      <c r="V8" s="193"/>
      <c r="W8" s="636"/>
      <c r="X8" s="677"/>
      <c r="Y8" s="356"/>
      <c r="Z8" s="357"/>
      <c r="AA8" s="356"/>
      <c r="AB8" s="357"/>
    </row>
    <row r="9" spans="1:52" s="3" customFormat="1" ht="13.55" customHeight="1">
      <c r="A9" s="644"/>
      <c r="B9" s="117" t="s">
        <v>10</v>
      </c>
      <c r="C9" s="356">
        <v>712260</v>
      </c>
      <c r="D9" s="357"/>
      <c r="E9" s="356">
        <v>62410</v>
      </c>
      <c r="F9" s="425"/>
      <c r="G9" s="368">
        <v>20079</v>
      </c>
      <c r="H9" s="359"/>
      <c r="I9" s="356">
        <v>1754</v>
      </c>
      <c r="J9" s="357"/>
      <c r="K9" s="356">
        <v>43</v>
      </c>
      <c r="L9" s="193"/>
      <c r="M9" s="356">
        <v>7</v>
      </c>
      <c r="N9" s="357"/>
      <c r="O9" s="356"/>
      <c r="P9" s="357"/>
      <c r="Q9" s="356"/>
      <c r="R9" s="193"/>
      <c r="S9" s="356"/>
      <c r="T9" s="193"/>
      <c r="U9" s="356"/>
      <c r="V9" s="193"/>
      <c r="W9" s="636"/>
      <c r="X9" s="677"/>
      <c r="Y9" s="356"/>
      <c r="Z9" s="357"/>
      <c r="AA9" s="356"/>
      <c r="AB9" s="357"/>
    </row>
    <row r="10" spans="1:52" s="3" customFormat="1" ht="13.55" customHeight="1">
      <c r="A10" s="644"/>
      <c r="B10" s="117" t="s">
        <v>11</v>
      </c>
      <c r="C10" s="356">
        <v>897234</v>
      </c>
      <c r="D10" s="357"/>
      <c r="E10" s="356">
        <v>70805</v>
      </c>
      <c r="F10" s="425"/>
      <c r="G10" s="368">
        <v>27171</v>
      </c>
      <c r="H10" s="359"/>
      <c r="I10" s="356">
        <v>1553</v>
      </c>
      <c r="J10" s="357"/>
      <c r="K10" s="356">
        <v>52</v>
      </c>
      <c r="L10" s="193"/>
      <c r="M10" s="356">
        <v>20</v>
      </c>
      <c r="N10" s="357"/>
      <c r="O10" s="356"/>
      <c r="P10" s="357"/>
      <c r="Q10" s="356"/>
      <c r="R10" s="193"/>
      <c r="S10" s="356"/>
      <c r="T10" s="193"/>
      <c r="U10" s="356"/>
      <c r="V10" s="193"/>
      <c r="W10" s="636"/>
      <c r="X10" s="677"/>
      <c r="Y10" s="356"/>
      <c r="Z10" s="357"/>
      <c r="AA10" s="356"/>
      <c r="AB10" s="357"/>
    </row>
    <row r="11" spans="1:52" s="3" customFormat="1" ht="13.55" customHeight="1">
      <c r="A11" s="644"/>
      <c r="B11" s="117" t="s">
        <v>12</v>
      </c>
      <c r="C11" s="356">
        <v>930573</v>
      </c>
      <c r="D11" s="357"/>
      <c r="E11" s="356">
        <v>66825</v>
      </c>
      <c r="F11" s="425"/>
      <c r="G11" s="368">
        <v>24351</v>
      </c>
      <c r="H11" s="359"/>
      <c r="I11" s="356">
        <v>1806</v>
      </c>
      <c r="J11" s="357"/>
      <c r="K11" s="356">
        <v>119</v>
      </c>
      <c r="L11" s="193"/>
      <c r="M11" s="356">
        <v>20</v>
      </c>
      <c r="N11" s="357"/>
      <c r="O11" s="356"/>
      <c r="P11" s="357"/>
      <c r="Q11" s="356"/>
      <c r="R11" s="193"/>
      <c r="S11" s="356"/>
      <c r="T11" s="193"/>
      <c r="U11" s="356"/>
      <c r="V11" s="193"/>
      <c r="W11" s="636"/>
      <c r="X11" s="677"/>
      <c r="Y11" s="356"/>
      <c r="Z11" s="357"/>
      <c r="AA11" s="356"/>
      <c r="AB11" s="357"/>
    </row>
    <row r="12" spans="1:52" s="3" customFormat="1" ht="13.55" customHeight="1">
      <c r="A12" s="644"/>
      <c r="B12" s="117" t="s">
        <v>13</v>
      </c>
      <c r="C12" s="356">
        <v>682244</v>
      </c>
      <c r="D12" s="357"/>
      <c r="E12" s="356">
        <v>48594</v>
      </c>
      <c r="F12" s="425"/>
      <c r="G12" s="368">
        <v>24295</v>
      </c>
      <c r="H12" s="359"/>
      <c r="I12" s="356">
        <v>2053</v>
      </c>
      <c r="J12" s="357"/>
      <c r="K12" s="356">
        <v>40</v>
      </c>
      <c r="L12" s="193"/>
      <c r="M12" s="356">
        <v>8</v>
      </c>
      <c r="N12" s="357"/>
      <c r="O12" s="356"/>
      <c r="P12" s="357"/>
      <c r="Q12" s="356"/>
      <c r="R12" s="193"/>
      <c r="S12" s="356"/>
      <c r="T12" s="193"/>
      <c r="U12" s="356"/>
      <c r="V12" s="193"/>
      <c r="W12" s="636"/>
      <c r="X12" s="677"/>
      <c r="Y12" s="356"/>
      <c r="Z12" s="357"/>
      <c r="AA12" s="356"/>
      <c r="AB12" s="357"/>
    </row>
    <row r="13" spans="1:52" s="3" customFormat="1" ht="13.55" customHeight="1">
      <c r="A13" s="644"/>
      <c r="B13" s="117" t="s">
        <v>14</v>
      </c>
      <c r="C13" s="356">
        <v>757538</v>
      </c>
      <c r="D13" s="357"/>
      <c r="E13" s="356">
        <v>40976</v>
      </c>
      <c r="F13" s="425"/>
      <c r="G13" s="368">
        <v>20684</v>
      </c>
      <c r="H13" s="359"/>
      <c r="I13" s="356">
        <v>1820</v>
      </c>
      <c r="J13" s="357"/>
      <c r="K13" s="356">
        <v>11</v>
      </c>
      <c r="L13" s="193"/>
      <c r="M13" s="356">
        <v>16</v>
      </c>
      <c r="N13" s="357"/>
      <c r="O13" s="356"/>
      <c r="P13" s="357"/>
      <c r="Q13" s="356"/>
      <c r="R13" s="193"/>
      <c r="S13" s="356"/>
      <c r="T13" s="193"/>
      <c r="U13" s="356"/>
      <c r="V13" s="193"/>
      <c r="W13" s="636"/>
      <c r="X13" s="677"/>
      <c r="Y13" s="356"/>
      <c r="Z13" s="357"/>
      <c r="AA13" s="356"/>
      <c r="AB13" s="357"/>
    </row>
    <row r="14" spans="1:52" s="3" customFormat="1" ht="13.55" customHeight="1">
      <c r="A14" s="644"/>
      <c r="B14" s="117" t="s">
        <v>15</v>
      </c>
      <c r="C14" s="356">
        <v>745887</v>
      </c>
      <c r="D14" s="357"/>
      <c r="E14" s="356">
        <v>39303</v>
      </c>
      <c r="F14" s="425"/>
      <c r="G14" s="368">
        <v>8084</v>
      </c>
      <c r="H14" s="359"/>
      <c r="I14" s="356">
        <v>1438</v>
      </c>
      <c r="J14" s="357"/>
      <c r="K14" s="356">
        <v>61</v>
      </c>
      <c r="L14" s="193"/>
      <c r="M14" s="356">
        <v>17</v>
      </c>
      <c r="N14" s="357"/>
      <c r="O14" s="356"/>
      <c r="P14" s="357"/>
      <c r="Q14" s="356"/>
      <c r="R14" s="193"/>
      <c r="S14" s="356"/>
      <c r="T14" s="193"/>
      <c r="U14" s="356"/>
      <c r="V14" s="193"/>
      <c r="W14" s="636"/>
      <c r="X14" s="677"/>
      <c r="Y14" s="356"/>
      <c r="Z14" s="357"/>
      <c r="AA14" s="356"/>
      <c r="AB14" s="357"/>
    </row>
    <row r="15" spans="1:52" s="3" customFormat="1" ht="13.55" customHeight="1">
      <c r="A15" s="645"/>
      <c r="B15" s="117" t="s">
        <v>16</v>
      </c>
      <c r="C15" s="356">
        <v>725697</v>
      </c>
      <c r="D15" s="357"/>
      <c r="E15" s="356">
        <v>50055</v>
      </c>
      <c r="F15" s="425"/>
      <c r="G15" s="368">
        <v>12094</v>
      </c>
      <c r="H15" s="359"/>
      <c r="I15" s="356">
        <v>1228</v>
      </c>
      <c r="J15" s="357"/>
      <c r="K15" s="356">
        <v>73</v>
      </c>
      <c r="L15" s="204"/>
      <c r="M15" s="356">
        <v>16</v>
      </c>
      <c r="N15" s="357"/>
      <c r="O15" s="356"/>
      <c r="P15" s="357"/>
      <c r="Q15" s="356"/>
      <c r="R15" s="204"/>
      <c r="S15" s="356"/>
      <c r="T15" s="204"/>
      <c r="U15" s="356"/>
      <c r="V15" s="204"/>
      <c r="W15" s="642"/>
      <c r="X15" s="678"/>
      <c r="Y15" s="356"/>
      <c r="Z15" s="357"/>
      <c r="AA15" s="356"/>
      <c r="AB15" s="357"/>
    </row>
    <row r="16" spans="1:52" s="3" customFormat="1" ht="13.55" customHeight="1">
      <c r="A16" s="643" t="s">
        <v>196</v>
      </c>
      <c r="B16" s="152" t="s">
        <v>209</v>
      </c>
      <c r="C16" s="362">
        <v>897406</v>
      </c>
      <c r="D16" s="198">
        <v>0.13097779648585089</v>
      </c>
      <c r="E16" s="362">
        <v>68439</v>
      </c>
      <c r="F16" s="375">
        <v>8.0484993921788414E-2</v>
      </c>
      <c r="G16" s="362">
        <v>12476</v>
      </c>
      <c r="H16" s="198">
        <v>0.10966823801476475</v>
      </c>
      <c r="I16" s="362">
        <v>2148</v>
      </c>
      <c r="J16" s="198">
        <v>-8.0085653104925048E-2</v>
      </c>
      <c r="K16" s="362">
        <v>60</v>
      </c>
      <c r="L16" s="193">
        <v>0.71428571428571419</v>
      </c>
      <c r="M16" s="362">
        <v>16</v>
      </c>
      <c r="N16" s="198">
        <v>-0.5</v>
      </c>
      <c r="O16" s="362"/>
      <c r="P16" s="198"/>
      <c r="Q16" s="362"/>
      <c r="R16" s="193"/>
      <c r="S16" s="362">
        <v>228</v>
      </c>
      <c r="T16" s="193"/>
      <c r="U16" s="362"/>
      <c r="V16" s="193"/>
      <c r="W16" s="635">
        <v>5668</v>
      </c>
      <c r="X16" s="639">
        <v>0.22128851540616257</v>
      </c>
      <c r="Y16" s="362"/>
      <c r="Z16" s="198"/>
      <c r="AA16" s="362"/>
      <c r="AB16" s="198"/>
    </row>
    <row r="17" spans="1:28" s="3" customFormat="1" ht="13.55" customHeight="1">
      <c r="A17" s="644"/>
      <c r="B17" s="117" t="s">
        <v>210</v>
      </c>
      <c r="C17" s="356">
        <v>745998</v>
      </c>
      <c r="D17" s="193">
        <v>0.1126875055000619</v>
      </c>
      <c r="E17" s="356">
        <v>47573</v>
      </c>
      <c r="F17" s="426">
        <v>8.0947638320866266E-3</v>
      </c>
      <c r="G17" s="368">
        <v>9290</v>
      </c>
      <c r="H17" s="365">
        <v>0.17194398889870063</v>
      </c>
      <c r="I17" s="356">
        <v>2425</v>
      </c>
      <c r="J17" s="193">
        <v>-3.5785288270377733E-2</v>
      </c>
      <c r="K17" s="356">
        <v>40</v>
      </c>
      <c r="L17" s="193">
        <v>-0.24528301886792447</v>
      </c>
      <c r="M17" s="356">
        <v>14</v>
      </c>
      <c r="N17" s="193">
        <v>-0.39130434782608697</v>
      </c>
      <c r="O17" s="356"/>
      <c r="P17" s="193"/>
      <c r="Q17" s="356"/>
      <c r="R17" s="193"/>
      <c r="S17" s="356">
        <v>175</v>
      </c>
      <c r="T17" s="193"/>
      <c r="U17" s="356"/>
      <c r="V17" s="193"/>
      <c r="W17" s="636"/>
      <c r="X17" s="641"/>
      <c r="Y17" s="356"/>
      <c r="Z17" s="193"/>
      <c r="AA17" s="356"/>
      <c r="AB17" s="193"/>
    </row>
    <row r="18" spans="1:28" s="3" customFormat="1" ht="13.55" customHeight="1">
      <c r="A18" s="644"/>
      <c r="B18" s="117" t="s">
        <v>7</v>
      </c>
      <c r="C18" s="356">
        <v>707058</v>
      </c>
      <c r="D18" s="193">
        <v>0.20323877820869971</v>
      </c>
      <c r="E18" s="356">
        <v>45616</v>
      </c>
      <c r="F18" s="426">
        <v>4.4705020153902528E-2</v>
      </c>
      <c r="G18" s="368">
        <v>11085</v>
      </c>
      <c r="H18" s="365">
        <v>0.19928594612138917</v>
      </c>
      <c r="I18" s="356">
        <v>1805</v>
      </c>
      <c r="J18" s="193">
        <v>5.5432372505543237E-4</v>
      </c>
      <c r="K18" s="356">
        <v>97</v>
      </c>
      <c r="L18" s="193">
        <v>0.90196078431372539</v>
      </c>
      <c r="M18" s="356">
        <v>14</v>
      </c>
      <c r="N18" s="193">
        <v>0</v>
      </c>
      <c r="O18" s="356"/>
      <c r="P18" s="193"/>
      <c r="Q18" s="356"/>
      <c r="R18" s="193"/>
      <c r="S18" s="356">
        <v>302</v>
      </c>
      <c r="T18" s="193"/>
      <c r="U18" s="356"/>
      <c r="V18" s="193"/>
      <c r="W18" s="636"/>
      <c r="X18" s="641"/>
      <c r="Y18" s="356"/>
      <c r="Z18" s="193"/>
      <c r="AA18" s="356"/>
      <c r="AB18" s="193"/>
    </row>
    <row r="19" spans="1:28" s="3" customFormat="1" ht="13.55" customHeight="1">
      <c r="A19" s="644"/>
      <c r="B19" s="117" t="s">
        <v>8</v>
      </c>
      <c r="C19" s="356">
        <v>762096</v>
      </c>
      <c r="D19" s="193">
        <v>0.18630226972368244</v>
      </c>
      <c r="E19" s="356">
        <v>48850</v>
      </c>
      <c r="F19" s="426">
        <v>0.19639489603487545</v>
      </c>
      <c r="G19" s="368">
        <v>13189</v>
      </c>
      <c r="H19" s="365">
        <v>0.12505331399812336</v>
      </c>
      <c r="I19" s="356">
        <v>1578</v>
      </c>
      <c r="J19" s="193">
        <v>0.14430746918056564</v>
      </c>
      <c r="K19" s="356">
        <v>60</v>
      </c>
      <c r="L19" s="193">
        <v>-0.61783439490445857</v>
      </c>
      <c r="M19" s="356">
        <v>10</v>
      </c>
      <c r="N19" s="193">
        <v>0</v>
      </c>
      <c r="O19" s="356"/>
      <c r="P19" s="193"/>
      <c r="Q19" s="356"/>
      <c r="R19" s="193"/>
      <c r="S19" s="356">
        <v>167</v>
      </c>
      <c r="T19" s="193"/>
      <c r="U19" s="356"/>
      <c r="V19" s="193"/>
      <c r="W19" s="636"/>
      <c r="X19" s="641"/>
      <c r="Y19" s="356"/>
      <c r="Z19" s="193"/>
      <c r="AA19" s="356"/>
      <c r="AB19" s="193"/>
    </row>
    <row r="20" spans="1:28" s="3" customFormat="1" ht="13.55" customHeight="1">
      <c r="A20" s="644"/>
      <c r="B20" s="117" t="s">
        <v>9</v>
      </c>
      <c r="C20" s="356">
        <v>802497</v>
      </c>
      <c r="D20" s="193">
        <v>0.17982166616435236</v>
      </c>
      <c r="E20" s="356">
        <v>60066</v>
      </c>
      <c r="F20" s="426">
        <v>0.14193916349809885</v>
      </c>
      <c r="G20" s="368">
        <v>15066</v>
      </c>
      <c r="H20" s="365">
        <v>6.9420783645655876E-2</v>
      </c>
      <c r="I20" s="356">
        <v>2067</v>
      </c>
      <c r="J20" s="193">
        <v>0.23920863309352519</v>
      </c>
      <c r="K20" s="356">
        <v>70</v>
      </c>
      <c r="L20" s="193">
        <v>0.59090909090909083</v>
      </c>
      <c r="M20" s="356">
        <v>26</v>
      </c>
      <c r="N20" s="193">
        <v>-0.13333333333333333</v>
      </c>
      <c r="O20" s="356"/>
      <c r="P20" s="193"/>
      <c r="Q20" s="356"/>
      <c r="R20" s="193"/>
      <c r="S20" s="356">
        <v>254</v>
      </c>
      <c r="T20" s="193"/>
      <c r="U20" s="356"/>
      <c r="V20" s="193"/>
      <c r="W20" s="636"/>
      <c r="X20" s="641"/>
      <c r="Y20" s="356"/>
      <c r="Z20" s="193"/>
      <c r="AA20" s="356"/>
      <c r="AB20" s="193"/>
    </row>
    <row r="21" spans="1:28" s="3" customFormat="1" ht="13.55" customHeight="1">
      <c r="A21" s="644"/>
      <c r="B21" s="117" t="s">
        <v>10</v>
      </c>
      <c r="C21" s="356">
        <v>865693</v>
      </c>
      <c r="D21" s="193">
        <v>0.21541712296071661</v>
      </c>
      <c r="E21" s="356">
        <v>68844</v>
      </c>
      <c r="F21" s="426">
        <v>0.10309245313251082</v>
      </c>
      <c r="G21" s="368">
        <v>22328</v>
      </c>
      <c r="H21" s="365">
        <v>0.11200757009811245</v>
      </c>
      <c r="I21" s="356">
        <v>2190</v>
      </c>
      <c r="J21" s="193">
        <v>0.24857468643101482</v>
      </c>
      <c r="K21" s="356">
        <v>59</v>
      </c>
      <c r="L21" s="193">
        <v>0.37209302325581395</v>
      </c>
      <c r="M21" s="356">
        <v>22</v>
      </c>
      <c r="N21" s="193">
        <v>2.1428571428571428</v>
      </c>
      <c r="O21" s="356"/>
      <c r="P21" s="193"/>
      <c r="Q21" s="356"/>
      <c r="R21" s="193"/>
      <c r="S21" s="356">
        <v>256</v>
      </c>
      <c r="T21" s="193"/>
      <c r="U21" s="356"/>
      <c r="V21" s="193"/>
      <c r="W21" s="636"/>
      <c r="X21" s="641"/>
      <c r="Y21" s="356"/>
      <c r="Z21" s="193"/>
      <c r="AA21" s="356"/>
      <c r="AB21" s="193"/>
    </row>
    <row r="22" spans="1:28" s="3" customFormat="1" ht="13.55" customHeight="1">
      <c r="A22" s="644"/>
      <c r="B22" s="117" t="s">
        <v>11</v>
      </c>
      <c r="C22" s="356">
        <v>1020757</v>
      </c>
      <c r="D22" s="193">
        <v>0.13767088630167826</v>
      </c>
      <c r="E22" s="356">
        <v>80141</v>
      </c>
      <c r="F22" s="426">
        <v>0.13185509497916814</v>
      </c>
      <c r="G22" s="368">
        <v>30118</v>
      </c>
      <c r="H22" s="365">
        <v>0.10846122704353907</v>
      </c>
      <c r="I22" s="356">
        <v>2139</v>
      </c>
      <c r="J22" s="193">
        <v>0.37733419188667094</v>
      </c>
      <c r="K22" s="356">
        <v>130</v>
      </c>
      <c r="L22" s="193">
        <v>1.5</v>
      </c>
      <c r="M22" s="356">
        <v>16</v>
      </c>
      <c r="N22" s="193">
        <v>-0.2</v>
      </c>
      <c r="O22" s="356"/>
      <c r="P22" s="193"/>
      <c r="Q22" s="356"/>
      <c r="R22" s="193"/>
      <c r="S22" s="356">
        <v>352</v>
      </c>
      <c r="T22" s="193"/>
      <c r="U22" s="356"/>
      <c r="V22" s="193"/>
      <c r="W22" s="636"/>
      <c r="X22" s="641"/>
      <c r="Y22" s="356"/>
      <c r="Z22" s="193"/>
      <c r="AA22" s="356"/>
      <c r="AB22" s="193"/>
    </row>
    <row r="23" spans="1:28" s="3" customFormat="1" ht="13.55" customHeight="1">
      <c r="A23" s="644"/>
      <c r="B23" s="117" t="s">
        <v>12</v>
      </c>
      <c r="C23" s="356">
        <v>1070289</v>
      </c>
      <c r="D23" s="193">
        <v>0.15013975260404075</v>
      </c>
      <c r="E23" s="356">
        <v>80891</v>
      </c>
      <c r="F23" s="426">
        <v>0.21049008604564159</v>
      </c>
      <c r="G23" s="368">
        <v>25081</v>
      </c>
      <c r="H23" s="365">
        <v>2.9978234980082955E-2</v>
      </c>
      <c r="I23" s="356">
        <v>2421</v>
      </c>
      <c r="J23" s="193">
        <v>0.34053156146179403</v>
      </c>
      <c r="K23" s="356">
        <v>80</v>
      </c>
      <c r="L23" s="193">
        <v>-0.32773109243697474</v>
      </c>
      <c r="M23" s="356">
        <v>20</v>
      </c>
      <c r="N23" s="193">
        <v>0</v>
      </c>
      <c r="O23" s="356"/>
      <c r="P23" s="193"/>
      <c r="Q23" s="356"/>
      <c r="R23" s="193"/>
      <c r="S23" s="356">
        <v>267</v>
      </c>
      <c r="T23" s="193"/>
      <c r="U23" s="356"/>
      <c r="V23" s="193"/>
      <c r="W23" s="636"/>
      <c r="X23" s="641"/>
      <c r="Y23" s="356"/>
      <c r="Z23" s="193"/>
      <c r="AA23" s="356"/>
      <c r="AB23" s="193"/>
    </row>
    <row r="24" spans="1:28" s="3" customFormat="1" ht="13.55" customHeight="1">
      <c r="A24" s="644"/>
      <c r="B24" s="117" t="s">
        <v>13</v>
      </c>
      <c r="C24" s="356">
        <v>785549</v>
      </c>
      <c r="D24" s="193">
        <v>0.15141943351645451</v>
      </c>
      <c r="E24" s="356">
        <v>53737</v>
      </c>
      <c r="F24" s="426">
        <v>0.10583611145408899</v>
      </c>
      <c r="G24" s="368">
        <v>17799</v>
      </c>
      <c r="H24" s="365">
        <v>-0.26738011936612471</v>
      </c>
      <c r="I24" s="356">
        <v>2422</v>
      </c>
      <c r="J24" s="193">
        <v>0.17973697028738431</v>
      </c>
      <c r="K24" s="356">
        <v>90</v>
      </c>
      <c r="L24" s="193">
        <v>1.25</v>
      </c>
      <c r="M24" s="356">
        <v>12</v>
      </c>
      <c r="N24" s="193">
        <v>0.5</v>
      </c>
      <c r="O24" s="356"/>
      <c r="P24" s="193"/>
      <c r="Q24" s="356"/>
      <c r="R24" s="193"/>
      <c r="S24" s="356">
        <v>587</v>
      </c>
      <c r="T24" s="193"/>
      <c r="U24" s="356"/>
      <c r="V24" s="193"/>
      <c r="W24" s="636"/>
      <c r="X24" s="641"/>
      <c r="Y24" s="356"/>
      <c r="Z24" s="193"/>
      <c r="AA24" s="356"/>
      <c r="AB24" s="193"/>
    </row>
    <row r="25" spans="1:28" s="3" customFormat="1" ht="13.55" customHeight="1">
      <c r="A25" s="644"/>
      <c r="B25" s="117" t="s">
        <v>14</v>
      </c>
      <c r="C25" s="356">
        <v>848088</v>
      </c>
      <c r="D25" s="193">
        <v>0.11953195747276044</v>
      </c>
      <c r="E25" s="356">
        <v>50346</v>
      </c>
      <c r="F25" s="426">
        <v>0.22867044123389302</v>
      </c>
      <c r="G25" s="368">
        <v>13635</v>
      </c>
      <c r="H25" s="365">
        <v>-0.34079481725004834</v>
      </c>
      <c r="I25" s="356">
        <v>1910</v>
      </c>
      <c r="J25" s="193">
        <v>4.9450549450549448E-2</v>
      </c>
      <c r="K25" s="356">
        <v>121</v>
      </c>
      <c r="L25" s="193">
        <v>10</v>
      </c>
      <c r="M25" s="356">
        <v>7</v>
      </c>
      <c r="N25" s="193">
        <v>-0.5625</v>
      </c>
      <c r="O25" s="356"/>
      <c r="P25" s="193"/>
      <c r="Q25" s="356"/>
      <c r="R25" s="193"/>
      <c r="S25" s="356">
        <v>158</v>
      </c>
      <c r="T25" s="193"/>
      <c r="U25" s="356"/>
      <c r="V25" s="193"/>
      <c r="W25" s="636"/>
      <c r="X25" s="641"/>
      <c r="Y25" s="356"/>
      <c r="Z25" s="193"/>
      <c r="AA25" s="356"/>
      <c r="AB25" s="193"/>
    </row>
    <row r="26" spans="1:28" s="3" customFormat="1" ht="13.55" customHeight="1">
      <c r="A26" s="644"/>
      <c r="B26" s="117" t="s">
        <v>15</v>
      </c>
      <c r="C26" s="356">
        <v>784031</v>
      </c>
      <c r="D26" s="193">
        <v>5.1139113565459644E-2</v>
      </c>
      <c r="E26" s="356">
        <v>43692</v>
      </c>
      <c r="F26" s="426">
        <v>0.11167086481947942</v>
      </c>
      <c r="G26" s="368">
        <v>8542</v>
      </c>
      <c r="H26" s="365">
        <v>5.6655121227115288E-2</v>
      </c>
      <c r="I26" s="356">
        <v>1897</v>
      </c>
      <c r="J26" s="193">
        <v>0.3191933240611961</v>
      </c>
      <c r="K26" s="356">
        <v>90</v>
      </c>
      <c r="L26" s="193">
        <v>0.47540983606557385</v>
      </c>
      <c r="M26" s="356">
        <v>14</v>
      </c>
      <c r="N26" s="193">
        <v>-0.17647058823529413</v>
      </c>
      <c r="O26" s="356"/>
      <c r="P26" s="193"/>
      <c r="Q26" s="356"/>
      <c r="R26" s="193"/>
      <c r="S26" s="356">
        <v>207</v>
      </c>
      <c r="T26" s="193"/>
      <c r="U26" s="356"/>
      <c r="V26" s="193"/>
      <c r="W26" s="636"/>
      <c r="X26" s="641"/>
      <c r="Y26" s="356"/>
      <c r="Z26" s="193"/>
      <c r="AA26" s="356"/>
      <c r="AB26" s="193"/>
    </row>
    <row r="27" spans="1:28" s="3" customFormat="1" ht="13.55" customHeight="1">
      <c r="A27" s="645"/>
      <c r="B27" s="176" t="s">
        <v>16</v>
      </c>
      <c r="C27" s="360">
        <v>790681</v>
      </c>
      <c r="D27" s="204">
        <v>8.9547014800943098E-2</v>
      </c>
      <c r="E27" s="356">
        <v>56898</v>
      </c>
      <c r="F27" s="426">
        <v>0.13670961941863949</v>
      </c>
      <c r="G27" s="368">
        <v>12710</v>
      </c>
      <c r="H27" s="365">
        <v>5.0934347610385317E-2</v>
      </c>
      <c r="I27" s="356">
        <v>1313</v>
      </c>
      <c r="J27" s="193">
        <v>6.921824104234528E-2</v>
      </c>
      <c r="K27" s="356">
        <v>71</v>
      </c>
      <c r="L27" s="204">
        <v>-2.7397260273972601E-2</v>
      </c>
      <c r="M27" s="356">
        <v>11</v>
      </c>
      <c r="N27" s="193">
        <v>-0.3125</v>
      </c>
      <c r="O27" s="356"/>
      <c r="P27" s="193"/>
      <c r="Q27" s="356"/>
      <c r="R27" s="204"/>
      <c r="S27" s="356">
        <v>285</v>
      </c>
      <c r="T27" s="204"/>
      <c r="U27" s="356"/>
      <c r="V27" s="204"/>
      <c r="W27" s="642"/>
      <c r="X27" s="653"/>
      <c r="Y27" s="356"/>
      <c r="Z27" s="193"/>
      <c r="AA27" s="356"/>
      <c r="AB27" s="193"/>
    </row>
    <row r="28" spans="1:28" s="3" customFormat="1" ht="13.55" customHeight="1">
      <c r="A28" s="643" t="s">
        <v>197</v>
      </c>
      <c r="B28" s="117" t="s">
        <v>209</v>
      </c>
      <c r="C28" s="356">
        <v>985287</v>
      </c>
      <c r="D28" s="193">
        <v>9.7927805252026393E-2</v>
      </c>
      <c r="E28" s="362">
        <v>75034</v>
      </c>
      <c r="F28" s="375">
        <v>9.6363184733850582E-2</v>
      </c>
      <c r="G28" s="371">
        <v>12570</v>
      </c>
      <c r="H28" s="364">
        <v>7.5344661750561077E-3</v>
      </c>
      <c r="I28" s="362">
        <v>3643</v>
      </c>
      <c r="J28" s="198">
        <v>0.69599627560521415</v>
      </c>
      <c r="K28" s="362">
        <v>120</v>
      </c>
      <c r="L28" s="193">
        <v>1</v>
      </c>
      <c r="M28" s="362">
        <v>35</v>
      </c>
      <c r="N28" s="198">
        <v>1.1875</v>
      </c>
      <c r="O28" s="362"/>
      <c r="P28" s="198"/>
      <c r="Q28" s="362"/>
      <c r="R28" s="193"/>
      <c r="S28" s="362">
        <v>244</v>
      </c>
      <c r="T28" s="193">
        <v>7.0175438596491224E-2</v>
      </c>
      <c r="U28" s="362"/>
      <c r="V28" s="193"/>
      <c r="W28" s="635">
        <v>6587</v>
      </c>
      <c r="X28" s="639">
        <v>0.16213832039520115</v>
      </c>
      <c r="Y28" s="362"/>
      <c r="Z28" s="198"/>
      <c r="AA28" s="362"/>
      <c r="AB28" s="198"/>
    </row>
    <row r="29" spans="1:28" s="3" customFormat="1" ht="13.55" customHeight="1">
      <c r="A29" s="644"/>
      <c r="B29" s="117" t="s">
        <v>210</v>
      </c>
      <c r="C29" s="356">
        <v>944596</v>
      </c>
      <c r="D29" s="193">
        <v>0.2662178718977799</v>
      </c>
      <c r="E29" s="356">
        <v>48303</v>
      </c>
      <c r="F29" s="426">
        <v>1.534483845878965E-2</v>
      </c>
      <c r="G29" s="368">
        <v>10281</v>
      </c>
      <c r="H29" s="365">
        <v>0.10667384284176534</v>
      </c>
      <c r="I29" s="356">
        <v>2523</v>
      </c>
      <c r="J29" s="193">
        <v>4.0412371134020617E-2</v>
      </c>
      <c r="K29" s="356">
        <v>101</v>
      </c>
      <c r="L29" s="193">
        <v>1.5249999999999999</v>
      </c>
      <c r="M29" s="356">
        <v>32</v>
      </c>
      <c r="N29" s="193">
        <v>1.2857142857142858</v>
      </c>
      <c r="O29" s="356"/>
      <c r="P29" s="193"/>
      <c r="Q29" s="356"/>
      <c r="R29" s="193"/>
      <c r="S29" s="356">
        <v>237</v>
      </c>
      <c r="T29" s="193">
        <v>0.35428571428571431</v>
      </c>
      <c r="U29" s="356"/>
      <c r="V29" s="193"/>
      <c r="W29" s="636"/>
      <c r="X29" s="641"/>
      <c r="Y29" s="356"/>
      <c r="Z29" s="193"/>
      <c r="AA29" s="356"/>
      <c r="AB29" s="193"/>
    </row>
    <row r="30" spans="1:28" s="3" customFormat="1" ht="13.55" customHeight="1">
      <c r="A30" s="644"/>
      <c r="B30" s="117" t="s">
        <v>7</v>
      </c>
      <c r="C30" s="356">
        <v>823918</v>
      </c>
      <c r="D30" s="193">
        <v>0.16527639882442458</v>
      </c>
      <c r="E30" s="356">
        <v>50135</v>
      </c>
      <c r="F30" s="426">
        <v>9.9066117151876534E-2</v>
      </c>
      <c r="G30" s="368">
        <v>11318</v>
      </c>
      <c r="H30" s="365">
        <v>2.1019395579612087E-2</v>
      </c>
      <c r="I30" s="356">
        <v>2745</v>
      </c>
      <c r="J30" s="193">
        <v>0.52077562326869808</v>
      </c>
      <c r="K30" s="356">
        <v>101</v>
      </c>
      <c r="L30" s="193">
        <v>4.1237113402061931E-2</v>
      </c>
      <c r="M30" s="356">
        <v>14</v>
      </c>
      <c r="N30" s="193">
        <v>0</v>
      </c>
      <c r="O30" s="356"/>
      <c r="P30" s="193"/>
      <c r="Q30" s="356"/>
      <c r="R30" s="193"/>
      <c r="S30" s="356">
        <v>208</v>
      </c>
      <c r="T30" s="193">
        <v>-0.3112582781456954</v>
      </c>
      <c r="U30" s="356"/>
      <c r="V30" s="193"/>
      <c r="W30" s="636"/>
      <c r="X30" s="641"/>
      <c r="Y30" s="356"/>
      <c r="Z30" s="193"/>
      <c r="AA30" s="356"/>
      <c r="AB30" s="193"/>
    </row>
    <row r="31" spans="1:28" s="3" customFormat="1" ht="13.55" customHeight="1">
      <c r="A31" s="644"/>
      <c r="B31" s="117" t="s">
        <v>8</v>
      </c>
      <c r="C31" s="356">
        <v>855083</v>
      </c>
      <c r="D31" s="193">
        <v>0.12201481178224266</v>
      </c>
      <c r="E31" s="356">
        <v>53992</v>
      </c>
      <c r="F31" s="426">
        <v>0.10526100307062436</v>
      </c>
      <c r="G31" s="368">
        <v>12012</v>
      </c>
      <c r="H31" s="365">
        <v>-8.9241034195162633E-2</v>
      </c>
      <c r="I31" s="356">
        <v>3179</v>
      </c>
      <c r="J31" s="193">
        <v>1.0145754119138151</v>
      </c>
      <c r="K31" s="356">
        <v>100</v>
      </c>
      <c r="L31" s="193">
        <v>0.66666666666666674</v>
      </c>
      <c r="M31" s="356">
        <v>16</v>
      </c>
      <c r="N31" s="193">
        <v>0.6</v>
      </c>
      <c r="O31" s="356"/>
      <c r="P31" s="193"/>
      <c r="Q31" s="356"/>
      <c r="R31" s="193"/>
      <c r="S31" s="356">
        <v>256</v>
      </c>
      <c r="T31" s="193">
        <v>0.53293413173652704</v>
      </c>
      <c r="U31" s="356"/>
      <c r="V31" s="193"/>
      <c r="W31" s="636"/>
      <c r="X31" s="641"/>
      <c r="Y31" s="356"/>
      <c r="Z31" s="193"/>
      <c r="AA31" s="356"/>
      <c r="AB31" s="193"/>
    </row>
    <row r="32" spans="1:28" s="3" customFormat="1" ht="13.55" customHeight="1">
      <c r="A32" s="644"/>
      <c r="B32" s="117" t="s">
        <v>9</v>
      </c>
      <c r="C32" s="356">
        <v>906482</v>
      </c>
      <c r="D32" s="193">
        <v>0.12957680838682262</v>
      </c>
      <c r="E32" s="356">
        <v>61946</v>
      </c>
      <c r="F32" s="426">
        <v>3.1298904538341159E-2</v>
      </c>
      <c r="G32" s="368">
        <v>16558</v>
      </c>
      <c r="H32" s="365">
        <v>9.9030930572149206E-2</v>
      </c>
      <c r="I32" s="356">
        <v>2596</v>
      </c>
      <c r="J32" s="193">
        <v>0.25592646347363329</v>
      </c>
      <c r="K32" s="356">
        <v>80</v>
      </c>
      <c r="L32" s="193">
        <v>0.14285714285714279</v>
      </c>
      <c r="M32" s="356">
        <v>11</v>
      </c>
      <c r="N32" s="193">
        <v>-0.57692307692307687</v>
      </c>
      <c r="O32" s="356"/>
      <c r="P32" s="193"/>
      <c r="Q32" s="356"/>
      <c r="R32" s="193"/>
      <c r="S32" s="356">
        <v>138</v>
      </c>
      <c r="T32" s="193">
        <v>-0.45669291338582674</v>
      </c>
      <c r="U32" s="356"/>
      <c r="V32" s="193"/>
      <c r="W32" s="636"/>
      <c r="X32" s="641"/>
      <c r="Y32" s="356"/>
      <c r="Z32" s="193"/>
      <c r="AA32" s="356"/>
      <c r="AB32" s="193"/>
    </row>
    <row r="33" spans="1:28" s="3" customFormat="1" ht="13.55" customHeight="1">
      <c r="A33" s="644"/>
      <c r="B33" s="117" t="s">
        <v>10</v>
      </c>
      <c r="C33" s="356">
        <v>915942</v>
      </c>
      <c r="D33" s="193">
        <v>5.8044826514711337E-2</v>
      </c>
      <c r="E33" s="356">
        <v>67493</v>
      </c>
      <c r="F33" s="426">
        <v>-1.9624077624774854E-2</v>
      </c>
      <c r="G33" s="368">
        <v>22994</v>
      </c>
      <c r="H33" s="365">
        <v>2.9828018631314943E-2</v>
      </c>
      <c r="I33" s="356">
        <v>2289</v>
      </c>
      <c r="J33" s="193">
        <v>4.5205479452054796E-2</v>
      </c>
      <c r="K33" s="356">
        <v>200</v>
      </c>
      <c r="L33" s="193">
        <v>2.3898305084745761</v>
      </c>
      <c r="M33" s="356">
        <v>14</v>
      </c>
      <c r="N33" s="193">
        <v>-0.36363636363636365</v>
      </c>
      <c r="O33" s="356"/>
      <c r="P33" s="193"/>
      <c r="Q33" s="356"/>
      <c r="R33" s="193"/>
      <c r="S33" s="356">
        <v>205</v>
      </c>
      <c r="T33" s="193">
        <v>-0.19921875</v>
      </c>
      <c r="U33" s="356"/>
      <c r="V33" s="193"/>
      <c r="W33" s="636"/>
      <c r="X33" s="641"/>
      <c r="Y33" s="356"/>
      <c r="Z33" s="193"/>
      <c r="AA33" s="356"/>
      <c r="AB33" s="193"/>
    </row>
    <row r="34" spans="1:28" s="3" customFormat="1" ht="13.55" customHeight="1">
      <c r="A34" s="644"/>
      <c r="B34" s="117" t="s">
        <v>11</v>
      </c>
      <c r="C34" s="356">
        <v>1098740</v>
      </c>
      <c r="D34" s="193">
        <v>7.6397222845398072E-2</v>
      </c>
      <c r="E34" s="356">
        <v>82749</v>
      </c>
      <c r="F34" s="426">
        <v>3.2542643590671438E-2</v>
      </c>
      <c r="G34" s="368">
        <v>31063</v>
      </c>
      <c r="H34" s="365">
        <v>3.1376585430639488E-2</v>
      </c>
      <c r="I34" s="356">
        <v>3115</v>
      </c>
      <c r="J34" s="193">
        <v>0.45628798503973822</v>
      </c>
      <c r="K34" s="356">
        <v>211</v>
      </c>
      <c r="L34" s="193">
        <v>0.62307692307692308</v>
      </c>
      <c r="M34" s="356">
        <v>5</v>
      </c>
      <c r="N34" s="193">
        <v>-0.6875</v>
      </c>
      <c r="O34" s="356"/>
      <c r="P34" s="193"/>
      <c r="Q34" s="356"/>
      <c r="R34" s="193"/>
      <c r="S34" s="356">
        <v>255</v>
      </c>
      <c r="T34" s="193">
        <v>-0.27556818181818177</v>
      </c>
      <c r="U34" s="356"/>
      <c r="V34" s="193"/>
      <c r="W34" s="636"/>
      <c r="X34" s="641"/>
      <c r="Y34" s="356"/>
      <c r="Z34" s="193"/>
      <c r="AA34" s="356"/>
      <c r="AB34" s="193"/>
    </row>
    <row r="35" spans="1:28" s="3" customFormat="1" ht="13.55" customHeight="1">
      <c r="A35" s="644"/>
      <c r="B35" s="117" t="s">
        <v>12</v>
      </c>
      <c r="C35" s="356">
        <v>1159874</v>
      </c>
      <c r="D35" s="193">
        <v>8.3701691786050303E-2</v>
      </c>
      <c r="E35" s="356">
        <v>84370</v>
      </c>
      <c r="F35" s="426">
        <v>4.3008492910212505E-2</v>
      </c>
      <c r="G35" s="368">
        <v>24164</v>
      </c>
      <c r="H35" s="365">
        <v>-3.6561540608428693E-2</v>
      </c>
      <c r="I35" s="356">
        <v>1816</v>
      </c>
      <c r="J35" s="193">
        <v>-0.24989673688558448</v>
      </c>
      <c r="K35" s="356">
        <v>70</v>
      </c>
      <c r="L35" s="193">
        <v>-0.125</v>
      </c>
      <c r="M35" s="356">
        <v>12</v>
      </c>
      <c r="N35" s="193">
        <v>-0.4</v>
      </c>
      <c r="O35" s="356"/>
      <c r="P35" s="193"/>
      <c r="Q35" s="356"/>
      <c r="R35" s="193"/>
      <c r="S35" s="356">
        <v>249</v>
      </c>
      <c r="T35" s="193">
        <v>-6.7415730337078705E-2</v>
      </c>
      <c r="U35" s="356"/>
      <c r="V35" s="193"/>
      <c r="W35" s="636"/>
      <c r="X35" s="641"/>
      <c r="Y35" s="356"/>
      <c r="Z35" s="193"/>
      <c r="AA35" s="356"/>
      <c r="AB35" s="193"/>
    </row>
    <row r="36" spans="1:28" s="3" customFormat="1" ht="13.55" customHeight="1">
      <c r="A36" s="644"/>
      <c r="B36" s="117" t="s">
        <v>13</v>
      </c>
      <c r="C36" s="356">
        <v>931946</v>
      </c>
      <c r="D36" s="193">
        <v>0.18636265847197311</v>
      </c>
      <c r="E36" s="356">
        <v>66193</v>
      </c>
      <c r="F36" s="426">
        <v>0.23179559707464131</v>
      </c>
      <c r="G36" s="368">
        <v>20530</v>
      </c>
      <c r="H36" s="365">
        <v>0.15343558626889151</v>
      </c>
      <c r="I36" s="356">
        <v>2174</v>
      </c>
      <c r="J36" s="193">
        <v>-0.10239471511147812</v>
      </c>
      <c r="K36" s="356">
        <v>91</v>
      </c>
      <c r="L36" s="193">
        <v>1.1111111111111072E-2</v>
      </c>
      <c r="M36" s="356">
        <v>4</v>
      </c>
      <c r="N36" s="193">
        <v>-0.66666666666666663</v>
      </c>
      <c r="O36" s="356"/>
      <c r="P36" s="193"/>
      <c r="Q36" s="356"/>
      <c r="R36" s="193"/>
      <c r="S36" s="356">
        <v>232</v>
      </c>
      <c r="T36" s="193">
        <v>-0.60477001703577515</v>
      </c>
      <c r="U36" s="356"/>
      <c r="V36" s="193"/>
      <c r="W36" s="636"/>
      <c r="X36" s="641"/>
      <c r="Y36" s="356"/>
      <c r="Z36" s="193"/>
      <c r="AA36" s="356"/>
      <c r="AB36" s="193"/>
    </row>
    <row r="37" spans="1:28" s="3" customFormat="1" ht="13.55" customHeight="1">
      <c r="A37" s="644"/>
      <c r="B37" s="117" t="s">
        <v>14</v>
      </c>
      <c r="C37" s="356">
        <v>984649</v>
      </c>
      <c r="D37" s="193">
        <v>0.16102220524285216</v>
      </c>
      <c r="E37" s="356">
        <v>54800</v>
      </c>
      <c r="F37" s="426">
        <v>8.7999999999999995E-2</v>
      </c>
      <c r="G37" s="368">
        <v>15044</v>
      </c>
      <c r="H37" s="365">
        <v>0.10333700036670333</v>
      </c>
      <c r="I37" s="356">
        <v>1444</v>
      </c>
      <c r="J37" s="193">
        <v>8.7999999999999995E-2</v>
      </c>
      <c r="K37" s="356">
        <v>80</v>
      </c>
      <c r="L37" s="193">
        <v>-0.33884297520661155</v>
      </c>
      <c r="M37" s="356">
        <v>11</v>
      </c>
      <c r="N37" s="193">
        <v>8.7999999999999995E-2</v>
      </c>
      <c r="O37" s="356"/>
      <c r="P37" s="193"/>
      <c r="Q37" s="356"/>
      <c r="R37" s="193"/>
      <c r="S37" s="356">
        <v>184</v>
      </c>
      <c r="T37" s="193">
        <v>0.16455696202531644</v>
      </c>
      <c r="U37" s="356"/>
      <c r="V37" s="193"/>
      <c r="W37" s="636"/>
      <c r="X37" s="641"/>
      <c r="Y37" s="356"/>
      <c r="Z37" s="193"/>
      <c r="AA37" s="356"/>
      <c r="AB37" s="193"/>
    </row>
    <row r="38" spans="1:28" s="3" customFormat="1" ht="13.55" customHeight="1">
      <c r="A38" s="644"/>
      <c r="B38" s="117" t="s">
        <v>15</v>
      </c>
      <c r="C38" s="356">
        <v>987488</v>
      </c>
      <c r="D38" s="193">
        <v>0.25950121870181153</v>
      </c>
      <c r="E38" s="356">
        <v>49891</v>
      </c>
      <c r="F38" s="426">
        <v>0.14199999999999999</v>
      </c>
      <c r="G38" s="368">
        <v>10368</v>
      </c>
      <c r="H38" s="365">
        <v>0.21376726761882464</v>
      </c>
      <c r="I38" s="356">
        <v>2189</v>
      </c>
      <c r="J38" s="193">
        <v>0.14199999999999999</v>
      </c>
      <c r="K38" s="356">
        <v>161</v>
      </c>
      <c r="L38" s="193">
        <v>0.78888888888888897</v>
      </c>
      <c r="M38" s="356">
        <v>15</v>
      </c>
      <c r="N38" s="193">
        <v>0.14199999999999999</v>
      </c>
      <c r="O38" s="356"/>
      <c r="P38" s="193"/>
      <c r="Q38" s="356"/>
      <c r="R38" s="193"/>
      <c r="S38" s="356">
        <v>223</v>
      </c>
      <c r="T38" s="193">
        <v>7.7294685990338063E-2</v>
      </c>
      <c r="U38" s="356"/>
      <c r="V38" s="193"/>
      <c r="W38" s="636"/>
      <c r="X38" s="641"/>
      <c r="Y38" s="356"/>
      <c r="Z38" s="193"/>
      <c r="AA38" s="356"/>
      <c r="AB38" s="193"/>
    </row>
    <row r="39" spans="1:28" s="3" customFormat="1" ht="13.55" customHeight="1">
      <c r="A39" s="645"/>
      <c r="B39" s="117" t="s">
        <v>16</v>
      </c>
      <c r="C39" s="196">
        <v>1015874</v>
      </c>
      <c r="D39" s="193">
        <v>0.28480891788218005</v>
      </c>
      <c r="E39" s="356">
        <v>62815</v>
      </c>
      <c r="F39" s="426">
        <v>0.104</v>
      </c>
      <c r="G39" s="368">
        <v>14912</v>
      </c>
      <c r="H39" s="365">
        <v>0.17324940991345397</v>
      </c>
      <c r="I39" s="356">
        <v>2646</v>
      </c>
      <c r="J39" s="193">
        <v>0.104</v>
      </c>
      <c r="K39" s="356">
        <v>121</v>
      </c>
      <c r="L39" s="204">
        <v>0.70422535211267601</v>
      </c>
      <c r="M39" s="356">
        <v>9</v>
      </c>
      <c r="N39" s="193">
        <v>0.104</v>
      </c>
      <c r="O39" s="356"/>
      <c r="P39" s="193"/>
      <c r="Q39" s="356"/>
      <c r="R39" s="204"/>
      <c r="S39" s="356">
        <v>272</v>
      </c>
      <c r="T39" s="204">
        <v>-4.5614035087719329E-2</v>
      </c>
      <c r="U39" s="356"/>
      <c r="V39" s="204"/>
      <c r="W39" s="642"/>
      <c r="X39" s="653"/>
      <c r="Y39" s="356"/>
      <c r="Z39" s="193"/>
      <c r="AA39" s="356"/>
      <c r="AB39" s="193"/>
    </row>
    <row r="40" spans="1:28" s="3" customFormat="1" ht="13.55" customHeight="1">
      <c r="A40" s="643" t="s">
        <v>198</v>
      </c>
      <c r="B40" s="152" t="s">
        <v>209</v>
      </c>
      <c r="C40" s="362">
        <v>1281530</v>
      </c>
      <c r="D40" s="198">
        <v>0.30066670929384026</v>
      </c>
      <c r="E40" s="362">
        <v>83332</v>
      </c>
      <c r="F40" s="198">
        <v>0.11058986592744623</v>
      </c>
      <c r="G40" s="362">
        <v>14508</v>
      </c>
      <c r="H40" s="198">
        <v>0.15417661097852028</v>
      </c>
      <c r="I40" s="362">
        <v>6072</v>
      </c>
      <c r="J40" s="198">
        <v>0.66675816634641782</v>
      </c>
      <c r="K40" s="362">
        <v>203</v>
      </c>
      <c r="L40" s="193">
        <v>0.69166666666666665</v>
      </c>
      <c r="M40" s="362">
        <v>3</v>
      </c>
      <c r="N40" s="198">
        <v>-0.91428571428571426</v>
      </c>
      <c r="O40" s="362"/>
      <c r="P40" s="198"/>
      <c r="Q40" s="362"/>
      <c r="R40" s="193"/>
      <c r="S40" s="362">
        <v>275</v>
      </c>
      <c r="T40" s="193">
        <v>0.12704918032786883</v>
      </c>
      <c r="U40" s="362"/>
      <c r="V40" s="193"/>
      <c r="W40" s="635">
        <v>7351</v>
      </c>
      <c r="X40" s="639">
        <v>0.11598603309549116</v>
      </c>
      <c r="Y40" s="362"/>
      <c r="Z40" s="198"/>
      <c r="AA40" s="362"/>
      <c r="AB40" s="198"/>
    </row>
    <row r="41" spans="1:28" s="3" customFormat="1" ht="13.55" customHeight="1">
      <c r="A41" s="644"/>
      <c r="B41" s="117" t="s">
        <v>20</v>
      </c>
      <c r="C41" s="356">
        <v>982591</v>
      </c>
      <c r="D41" s="193">
        <v>4.0223545304024153E-2</v>
      </c>
      <c r="E41" s="356">
        <v>53505</v>
      </c>
      <c r="F41" s="426">
        <v>0.10769517421278181</v>
      </c>
      <c r="G41" s="356">
        <v>10795</v>
      </c>
      <c r="H41" s="193">
        <v>4.999513665985799E-2</v>
      </c>
      <c r="I41" s="356">
        <v>3195</v>
      </c>
      <c r="J41" s="193">
        <v>0.26634958382877527</v>
      </c>
      <c r="K41" s="356">
        <v>140</v>
      </c>
      <c r="L41" s="193">
        <v>0.38613861386138604</v>
      </c>
      <c r="M41" s="356">
        <v>9</v>
      </c>
      <c r="N41" s="193">
        <v>-0.71875</v>
      </c>
      <c r="O41" s="356"/>
      <c r="P41" s="193"/>
      <c r="Q41" s="356"/>
      <c r="R41" s="193"/>
      <c r="S41" s="356">
        <v>236</v>
      </c>
      <c r="T41" s="193">
        <v>-4.2194092827003704E-3</v>
      </c>
      <c r="U41" s="356"/>
      <c r="V41" s="193"/>
      <c r="W41" s="636"/>
      <c r="X41" s="641"/>
      <c r="Y41" s="356"/>
      <c r="Z41" s="193"/>
      <c r="AA41" s="356"/>
      <c r="AB41" s="193"/>
    </row>
    <row r="42" spans="1:28" s="3" customFormat="1" ht="13.55" customHeight="1">
      <c r="A42" s="644"/>
      <c r="B42" s="117" t="s">
        <v>213</v>
      </c>
      <c r="C42" s="356">
        <v>1046055</v>
      </c>
      <c r="D42" s="193">
        <v>0.27</v>
      </c>
      <c r="E42" s="356">
        <v>53183</v>
      </c>
      <c r="F42" s="426">
        <v>6.0795851201755263E-2</v>
      </c>
      <c r="G42" s="356">
        <v>12178</v>
      </c>
      <c r="H42" s="193">
        <v>7.598515638805442E-2</v>
      </c>
      <c r="I42" s="356">
        <v>3047</v>
      </c>
      <c r="J42" s="193">
        <v>0.11001821493624772</v>
      </c>
      <c r="K42" s="356">
        <v>150</v>
      </c>
      <c r="L42" s="193">
        <v>0.48514851485148514</v>
      </c>
      <c r="M42" s="356">
        <v>9</v>
      </c>
      <c r="N42" s="193">
        <v>-0.35714285714285715</v>
      </c>
      <c r="O42" s="356"/>
      <c r="P42" s="193"/>
      <c r="Q42" s="356"/>
      <c r="R42" s="193"/>
      <c r="S42" s="356">
        <v>200</v>
      </c>
      <c r="T42" s="193">
        <v>-3.8461538461538436E-2</v>
      </c>
      <c r="U42" s="356"/>
      <c r="V42" s="193"/>
      <c r="W42" s="636"/>
      <c r="X42" s="641"/>
      <c r="Y42" s="356"/>
      <c r="Z42" s="193"/>
      <c r="AA42" s="356"/>
      <c r="AB42" s="193"/>
    </row>
    <row r="43" spans="1:28" s="3" customFormat="1" ht="13.55" customHeight="1">
      <c r="A43" s="644"/>
      <c r="B43" s="117" t="s">
        <v>214</v>
      </c>
      <c r="C43" s="356">
        <v>989018</v>
      </c>
      <c r="D43" s="193">
        <v>0.157</v>
      </c>
      <c r="E43" s="356">
        <v>54110</v>
      </c>
      <c r="F43" s="426">
        <v>2.1855089642910061E-3</v>
      </c>
      <c r="G43" s="356">
        <v>12555</v>
      </c>
      <c r="H43" s="193">
        <v>4.5204795204795208E-2</v>
      </c>
      <c r="I43" s="356">
        <v>3530</v>
      </c>
      <c r="J43" s="193">
        <v>0.11041207927021075</v>
      </c>
      <c r="K43" s="356">
        <v>130</v>
      </c>
      <c r="L43" s="193">
        <v>0.30000000000000004</v>
      </c>
      <c r="M43" s="356">
        <v>13</v>
      </c>
      <c r="N43" s="193">
        <v>-0.1875</v>
      </c>
      <c r="O43" s="356"/>
      <c r="P43" s="193"/>
      <c r="Q43" s="356"/>
      <c r="R43" s="193"/>
      <c r="S43" s="356">
        <v>292</v>
      </c>
      <c r="T43" s="193">
        <v>0.140625</v>
      </c>
      <c r="U43" s="356"/>
      <c r="V43" s="193"/>
      <c r="W43" s="636"/>
      <c r="X43" s="641"/>
      <c r="Y43" s="356"/>
      <c r="Z43" s="193"/>
      <c r="AA43" s="356"/>
      <c r="AB43" s="193"/>
    </row>
    <row r="44" spans="1:28" s="3" customFormat="1" ht="13.55" customHeight="1">
      <c r="A44" s="644"/>
      <c r="B44" s="117" t="s">
        <v>215</v>
      </c>
      <c r="C44" s="356">
        <v>1107498</v>
      </c>
      <c r="D44" s="193">
        <v>0.222</v>
      </c>
      <c r="E44" s="356">
        <v>67349</v>
      </c>
      <c r="F44" s="426">
        <v>8.7221128079294871E-2</v>
      </c>
      <c r="G44" s="356">
        <v>17849</v>
      </c>
      <c r="H44" s="193">
        <v>7.7968353665901685E-2</v>
      </c>
      <c r="I44" s="356">
        <v>3555</v>
      </c>
      <c r="J44" s="193">
        <v>0.36941448382126346</v>
      </c>
      <c r="K44" s="356">
        <v>220</v>
      </c>
      <c r="L44" s="193">
        <v>1.75</v>
      </c>
      <c r="M44" s="356">
        <v>33</v>
      </c>
      <c r="N44" s="193">
        <v>2</v>
      </c>
      <c r="O44" s="356"/>
      <c r="P44" s="193"/>
      <c r="Q44" s="356"/>
      <c r="R44" s="193"/>
      <c r="S44" s="356">
        <v>254</v>
      </c>
      <c r="T44" s="193">
        <v>0.84057971014492749</v>
      </c>
      <c r="U44" s="356"/>
      <c r="V44" s="193"/>
      <c r="W44" s="636"/>
      <c r="X44" s="641"/>
      <c r="Y44" s="356"/>
      <c r="Z44" s="193"/>
      <c r="AA44" s="356"/>
      <c r="AB44" s="193"/>
    </row>
    <row r="45" spans="1:28" s="3" customFormat="1" ht="13.55" customHeight="1">
      <c r="A45" s="644"/>
      <c r="B45" s="117" t="s">
        <v>216</v>
      </c>
      <c r="C45" s="356">
        <v>1064076</v>
      </c>
      <c r="D45" s="193">
        <v>0.16200000000000001</v>
      </c>
      <c r="E45" s="356">
        <v>75208</v>
      </c>
      <c r="F45" s="426">
        <v>0.11430815047486406</v>
      </c>
      <c r="G45" s="356">
        <v>22394</v>
      </c>
      <c r="H45" s="193">
        <v>-2.6093763590501869E-2</v>
      </c>
      <c r="I45" s="356">
        <v>2672</v>
      </c>
      <c r="J45" s="193">
        <v>0.16732197466142421</v>
      </c>
      <c r="K45" s="356">
        <v>170</v>
      </c>
      <c r="L45" s="193">
        <v>-0.15000000000000002</v>
      </c>
      <c r="M45" s="356">
        <v>22</v>
      </c>
      <c r="N45" s="193">
        <v>0.5714285714285714</v>
      </c>
      <c r="O45" s="356"/>
      <c r="P45" s="193"/>
      <c r="Q45" s="356"/>
      <c r="R45" s="193"/>
      <c r="S45" s="356">
        <v>242</v>
      </c>
      <c r="T45" s="193">
        <v>0.18048780487804872</v>
      </c>
      <c r="U45" s="356"/>
      <c r="V45" s="193"/>
      <c r="W45" s="636"/>
      <c r="X45" s="641"/>
      <c r="Y45" s="356"/>
      <c r="Z45" s="193"/>
      <c r="AA45" s="356"/>
      <c r="AB45" s="193"/>
    </row>
    <row r="46" spans="1:28" s="3" customFormat="1" ht="13.55" customHeight="1">
      <c r="A46" s="644"/>
      <c r="B46" s="117" t="s">
        <v>217</v>
      </c>
      <c r="C46" s="356">
        <v>1297398</v>
      </c>
      <c r="D46" s="193">
        <v>0.18099999999999999</v>
      </c>
      <c r="E46" s="368">
        <v>87645</v>
      </c>
      <c r="F46" s="426">
        <v>5.9166878149584892E-2</v>
      </c>
      <c r="G46" s="368">
        <v>32727</v>
      </c>
      <c r="H46" s="193">
        <v>5.3568554228503366E-2</v>
      </c>
      <c r="I46" s="368">
        <v>4070</v>
      </c>
      <c r="J46" s="193">
        <v>0.30658105939004815</v>
      </c>
      <c r="K46" s="368">
        <v>380</v>
      </c>
      <c r="L46" s="193">
        <v>0.80094786729857814</v>
      </c>
      <c r="M46" s="368">
        <v>34</v>
      </c>
      <c r="N46" s="193">
        <v>5.8</v>
      </c>
      <c r="O46" s="368"/>
      <c r="P46" s="193"/>
      <c r="Q46" s="368"/>
      <c r="R46" s="193"/>
      <c r="S46" s="368">
        <v>272</v>
      </c>
      <c r="T46" s="193">
        <v>6.6666666666666652E-2</v>
      </c>
      <c r="U46" s="368"/>
      <c r="V46" s="193"/>
      <c r="W46" s="636"/>
      <c r="X46" s="641"/>
      <c r="Y46" s="368"/>
      <c r="Z46" s="193"/>
      <c r="AA46" s="368"/>
      <c r="AB46" s="193"/>
    </row>
    <row r="47" spans="1:28" s="3" customFormat="1" ht="13.55" customHeight="1">
      <c r="A47" s="644"/>
      <c r="B47" s="117" t="s">
        <v>218</v>
      </c>
      <c r="C47" s="356">
        <v>1308664</v>
      </c>
      <c r="D47" s="193">
        <v>0.128</v>
      </c>
      <c r="E47" s="368">
        <v>93817</v>
      </c>
      <c r="F47" s="426">
        <v>0.11197107976768994</v>
      </c>
      <c r="G47" s="356">
        <v>27250</v>
      </c>
      <c r="H47" s="193">
        <v>0.12771064393312365</v>
      </c>
      <c r="I47" s="368">
        <v>2437</v>
      </c>
      <c r="J47" s="193">
        <v>0.34196035242290751</v>
      </c>
      <c r="K47" s="368">
        <v>141</v>
      </c>
      <c r="L47" s="193">
        <v>1.0142857142857142</v>
      </c>
      <c r="M47" s="368">
        <v>17</v>
      </c>
      <c r="N47" s="193">
        <v>0.41666666666666669</v>
      </c>
      <c r="O47" s="368"/>
      <c r="P47" s="193"/>
      <c r="Q47" s="368"/>
      <c r="R47" s="193"/>
      <c r="S47" s="368">
        <v>217</v>
      </c>
      <c r="T47" s="193">
        <v>-0.12851405622489964</v>
      </c>
      <c r="U47" s="368"/>
      <c r="V47" s="193"/>
      <c r="W47" s="636"/>
      <c r="X47" s="641"/>
      <c r="Y47" s="368"/>
      <c r="Z47" s="193"/>
      <c r="AA47" s="368"/>
      <c r="AB47" s="193"/>
    </row>
    <row r="48" spans="1:28" s="3" customFormat="1" ht="13.55" customHeight="1">
      <c r="A48" s="644"/>
      <c r="B48" s="117" t="s">
        <v>219</v>
      </c>
      <c r="C48" s="356">
        <v>1015650</v>
      </c>
      <c r="D48" s="193">
        <v>0.09</v>
      </c>
      <c r="E48" s="368">
        <v>67771</v>
      </c>
      <c r="F48" s="426">
        <v>2.3839378786276493E-2</v>
      </c>
      <c r="G48" s="356">
        <v>21266</v>
      </c>
      <c r="H48" s="193">
        <v>3.5849975645396978E-2</v>
      </c>
      <c r="I48" s="368">
        <v>3423</v>
      </c>
      <c r="J48" s="193">
        <v>0.57451701931922727</v>
      </c>
      <c r="K48" s="368">
        <v>131</v>
      </c>
      <c r="L48" s="193">
        <v>0.43956043956043955</v>
      </c>
      <c r="M48" s="368">
        <v>36</v>
      </c>
      <c r="N48" s="193">
        <v>8</v>
      </c>
      <c r="O48" s="368"/>
      <c r="P48" s="193"/>
      <c r="Q48" s="368"/>
      <c r="R48" s="193"/>
      <c r="S48" s="368">
        <v>217</v>
      </c>
      <c r="T48" s="193">
        <v>-6.4655172413793149E-2</v>
      </c>
      <c r="U48" s="368"/>
      <c r="V48" s="193"/>
      <c r="W48" s="636"/>
      <c r="X48" s="641"/>
      <c r="Y48" s="368"/>
      <c r="Z48" s="193"/>
      <c r="AA48" s="368"/>
      <c r="AB48" s="193"/>
    </row>
    <row r="49" spans="1:28" s="3" customFormat="1" ht="13.55" customHeight="1">
      <c r="A49" s="644"/>
      <c r="B49" s="117" t="s">
        <v>220</v>
      </c>
      <c r="C49" s="368">
        <v>1078092</v>
      </c>
      <c r="D49" s="193">
        <v>9.5000000000000001E-2</v>
      </c>
      <c r="E49" s="368">
        <v>56223</v>
      </c>
      <c r="F49" s="426">
        <v>2.5967153284671533E-2</v>
      </c>
      <c r="G49" s="368">
        <v>15547</v>
      </c>
      <c r="H49" s="193">
        <v>3.3435256580696626E-2</v>
      </c>
      <c r="I49" s="368">
        <v>2340</v>
      </c>
      <c r="J49" s="193">
        <v>0.62049861495844871</v>
      </c>
      <c r="K49" s="368">
        <v>209</v>
      </c>
      <c r="L49" s="193">
        <v>1.6124999999999998</v>
      </c>
      <c r="M49" s="368">
        <v>21</v>
      </c>
      <c r="N49" s="193">
        <v>0.90909090909090906</v>
      </c>
      <c r="O49" s="368"/>
      <c r="P49" s="193"/>
      <c r="Q49" s="368"/>
      <c r="R49" s="193"/>
      <c r="S49" s="368">
        <v>252</v>
      </c>
      <c r="T49" s="193">
        <v>0.36956521739130443</v>
      </c>
      <c r="U49" s="368"/>
      <c r="V49" s="193"/>
      <c r="W49" s="636"/>
      <c r="X49" s="641"/>
      <c r="Y49" s="368"/>
      <c r="Z49" s="193"/>
      <c r="AA49" s="368"/>
      <c r="AB49" s="193"/>
    </row>
    <row r="50" spans="1:28" s="3" customFormat="1" ht="13.55" customHeight="1">
      <c r="A50" s="644"/>
      <c r="B50" s="117" t="s">
        <v>15</v>
      </c>
      <c r="C50" s="368">
        <v>1072557</v>
      </c>
      <c r="D50" s="193">
        <v>8.5999999999999993E-2</v>
      </c>
      <c r="E50" s="368">
        <v>50932</v>
      </c>
      <c r="F50" s="426">
        <v>2.0865486761139283E-2</v>
      </c>
      <c r="G50" s="368">
        <v>10214</v>
      </c>
      <c r="H50" s="193">
        <v>-1.4853395061728395E-2</v>
      </c>
      <c r="I50" s="368">
        <v>2416</v>
      </c>
      <c r="J50" s="193">
        <v>0.10370031978072179</v>
      </c>
      <c r="K50" s="368">
        <v>228</v>
      </c>
      <c r="L50" s="193">
        <v>0.41614906832298137</v>
      </c>
      <c r="M50" s="368">
        <v>28</v>
      </c>
      <c r="N50" s="193">
        <v>0.8666666666666667</v>
      </c>
      <c r="O50" s="368"/>
      <c r="P50" s="193"/>
      <c r="Q50" s="368"/>
      <c r="R50" s="193"/>
      <c r="S50" s="368">
        <v>239</v>
      </c>
      <c r="T50" s="193">
        <v>7.1748878923766801E-2</v>
      </c>
      <c r="U50" s="368"/>
      <c r="V50" s="193"/>
      <c r="W50" s="636"/>
      <c r="X50" s="641"/>
      <c r="Y50" s="368"/>
      <c r="Z50" s="193"/>
      <c r="AA50" s="368"/>
      <c r="AB50" s="193"/>
    </row>
    <row r="51" spans="1:28" s="3" customFormat="1" ht="13.55" customHeight="1">
      <c r="A51" s="645"/>
      <c r="B51" s="176" t="s">
        <v>207</v>
      </c>
      <c r="C51" s="368">
        <v>1081848</v>
      </c>
      <c r="D51" s="193">
        <v>6.5000000000000002E-2</v>
      </c>
      <c r="E51" s="370">
        <v>63100</v>
      </c>
      <c r="F51" s="427">
        <v>4.5371328504338138E-3</v>
      </c>
      <c r="G51" s="370">
        <v>15318</v>
      </c>
      <c r="H51" s="204">
        <v>2.7226394849785406E-2</v>
      </c>
      <c r="I51" s="370">
        <v>2992</v>
      </c>
      <c r="J51" s="204">
        <v>0.1307634164777022</v>
      </c>
      <c r="K51" s="370">
        <v>216</v>
      </c>
      <c r="L51" s="204">
        <v>0.78512396694214881</v>
      </c>
      <c r="M51" s="370">
        <v>13</v>
      </c>
      <c r="N51" s="204">
        <v>0.44444444444444442</v>
      </c>
      <c r="O51" s="370"/>
      <c r="P51" s="204"/>
      <c r="Q51" s="370"/>
      <c r="R51" s="204"/>
      <c r="S51" s="370">
        <v>270</v>
      </c>
      <c r="T51" s="204">
        <v>-7.3529411764705621E-3</v>
      </c>
      <c r="U51" s="370"/>
      <c r="V51" s="204"/>
      <c r="W51" s="642"/>
      <c r="X51" s="653"/>
      <c r="Y51" s="370"/>
      <c r="Z51" s="204"/>
      <c r="AA51" s="370"/>
      <c r="AB51" s="204"/>
    </row>
    <row r="52" spans="1:28" s="3" customFormat="1" ht="13.55" customHeight="1">
      <c r="A52" s="643" t="s">
        <v>208</v>
      </c>
      <c r="B52" s="152" t="s">
        <v>209</v>
      </c>
      <c r="C52" s="371">
        <v>1322909</v>
      </c>
      <c r="D52" s="198">
        <v>3.2000000000000001E-2</v>
      </c>
      <c r="E52" s="371">
        <v>84958</v>
      </c>
      <c r="F52" s="375">
        <v>0.02</v>
      </c>
      <c r="G52" s="371">
        <v>13909</v>
      </c>
      <c r="H52" s="198">
        <v>-4.1287565481113869E-2</v>
      </c>
      <c r="I52" s="371">
        <v>4899</v>
      </c>
      <c r="J52" s="198">
        <v>0.02</v>
      </c>
      <c r="K52" s="371">
        <v>156</v>
      </c>
      <c r="L52" s="193">
        <v>-0.23152709359605916</v>
      </c>
      <c r="M52" s="371">
        <v>15</v>
      </c>
      <c r="N52" s="198">
        <v>0.02</v>
      </c>
      <c r="O52" s="371"/>
      <c r="P52" s="198"/>
      <c r="Q52" s="371">
        <v>1401</v>
      </c>
      <c r="R52" s="193"/>
      <c r="S52" s="371">
        <v>273</v>
      </c>
      <c r="T52" s="193">
        <v>-7.2727272727273196E-3</v>
      </c>
      <c r="U52" s="371"/>
      <c r="V52" s="193"/>
      <c r="W52" s="635">
        <v>8207</v>
      </c>
      <c r="X52" s="639">
        <v>0.11644674193987203</v>
      </c>
      <c r="Y52" s="371"/>
      <c r="Z52" s="198"/>
      <c r="AA52" s="371"/>
      <c r="AB52" s="198"/>
    </row>
    <row r="53" spans="1:28" s="3" customFormat="1" ht="13.55" customHeight="1">
      <c r="A53" s="644"/>
      <c r="B53" s="117" t="s">
        <v>210</v>
      </c>
      <c r="C53" s="368">
        <v>1132463</v>
      </c>
      <c r="D53" s="193">
        <v>0.153</v>
      </c>
      <c r="E53" s="368">
        <v>58515</v>
      </c>
      <c r="F53" s="426">
        <v>9.4E-2</v>
      </c>
      <c r="G53" s="368">
        <v>11434</v>
      </c>
      <c r="H53" s="193">
        <v>5.9194071329319128E-2</v>
      </c>
      <c r="I53" s="368">
        <v>3350</v>
      </c>
      <c r="J53" s="193">
        <v>9.4E-2</v>
      </c>
      <c r="K53" s="368">
        <v>163</v>
      </c>
      <c r="L53" s="193">
        <v>0.16428571428571437</v>
      </c>
      <c r="M53" s="368">
        <v>33</v>
      </c>
      <c r="N53" s="193">
        <v>9.4E-2</v>
      </c>
      <c r="O53" s="368"/>
      <c r="P53" s="193"/>
      <c r="Q53" s="368">
        <v>876</v>
      </c>
      <c r="R53" s="193"/>
      <c r="S53" s="368">
        <v>219</v>
      </c>
      <c r="T53" s="193">
        <v>-7.2033898305084776E-2</v>
      </c>
      <c r="U53" s="368"/>
      <c r="V53" s="193"/>
      <c r="W53" s="636"/>
      <c r="X53" s="641"/>
      <c r="Y53" s="368"/>
      <c r="Z53" s="193"/>
      <c r="AA53" s="368"/>
      <c r="AB53" s="193"/>
    </row>
    <row r="54" spans="1:28" s="3" customFormat="1" ht="13.55" customHeight="1">
      <c r="A54" s="644"/>
      <c r="B54" s="117" t="s">
        <v>7</v>
      </c>
      <c r="C54" s="368">
        <v>983589</v>
      </c>
      <c r="D54" s="193">
        <v>-6.0299999999999999E-2</v>
      </c>
      <c r="E54" s="368">
        <v>56082</v>
      </c>
      <c r="F54" s="426">
        <v>5.5E-2</v>
      </c>
      <c r="G54" s="368">
        <v>11574</v>
      </c>
      <c r="H54" s="193">
        <v>-4.9597635079651828E-2</v>
      </c>
      <c r="I54" s="368">
        <v>3527</v>
      </c>
      <c r="J54" s="193">
        <v>5.5E-2</v>
      </c>
      <c r="K54" s="368">
        <v>246</v>
      </c>
      <c r="L54" s="193">
        <v>0.6399999999999999</v>
      </c>
      <c r="M54" s="368">
        <v>39</v>
      </c>
      <c r="N54" s="193">
        <v>5.5E-2</v>
      </c>
      <c r="O54" s="368"/>
      <c r="P54" s="193"/>
      <c r="Q54" s="368">
        <v>888</v>
      </c>
      <c r="R54" s="193"/>
      <c r="S54" s="368">
        <v>321</v>
      </c>
      <c r="T54" s="193">
        <v>0.60499999999999998</v>
      </c>
      <c r="U54" s="368"/>
      <c r="V54" s="193"/>
      <c r="W54" s="636"/>
      <c r="X54" s="641"/>
      <c r="Y54" s="368"/>
      <c r="Z54" s="193"/>
      <c r="AA54" s="368"/>
      <c r="AB54" s="193"/>
    </row>
    <row r="55" spans="1:28" s="3" customFormat="1" ht="13.55" customHeight="1">
      <c r="A55" s="644"/>
      <c r="B55" s="117" t="s">
        <v>8</v>
      </c>
      <c r="C55" s="368">
        <v>1026750</v>
      </c>
      <c r="D55" s="193">
        <v>3.7999999999999999E-2</v>
      </c>
      <c r="E55" s="368">
        <v>51959</v>
      </c>
      <c r="F55" s="426">
        <v>-0.04</v>
      </c>
      <c r="G55" s="368">
        <v>12590</v>
      </c>
      <c r="H55" s="193">
        <v>2.7877339705295601E-3</v>
      </c>
      <c r="I55" s="368">
        <v>3439</v>
      </c>
      <c r="J55" s="193">
        <v>-0.04</v>
      </c>
      <c r="K55" s="368">
        <v>141</v>
      </c>
      <c r="L55" s="193">
        <v>8.4615384615384537E-2</v>
      </c>
      <c r="M55" s="368">
        <v>13</v>
      </c>
      <c r="N55" s="193">
        <v>-0.04</v>
      </c>
      <c r="O55" s="368"/>
      <c r="P55" s="193"/>
      <c r="Q55" s="368">
        <v>748</v>
      </c>
      <c r="R55" s="193"/>
      <c r="S55" s="368">
        <v>227</v>
      </c>
      <c r="T55" s="193">
        <v>-0.2226027397260274</v>
      </c>
      <c r="U55" s="368"/>
      <c r="V55" s="193"/>
      <c r="W55" s="636"/>
      <c r="X55" s="641"/>
      <c r="Y55" s="368"/>
      <c r="Z55" s="193"/>
      <c r="AA55" s="368"/>
      <c r="AB55" s="193"/>
    </row>
    <row r="56" spans="1:28" s="3" customFormat="1" ht="13.55" customHeight="1">
      <c r="A56" s="644"/>
      <c r="B56" s="117" t="s">
        <v>9</v>
      </c>
      <c r="C56" s="368">
        <v>1099977</v>
      </c>
      <c r="D56" s="193">
        <v>-7.0000000000000001E-3</v>
      </c>
      <c r="E56" s="368">
        <v>67847</v>
      </c>
      <c r="F56" s="426">
        <v>7.3943191435656974E-3</v>
      </c>
      <c r="G56" s="368">
        <v>19076</v>
      </c>
      <c r="H56" s="193">
        <v>6.8743346966216645E-2</v>
      </c>
      <c r="I56" s="368">
        <v>2762</v>
      </c>
      <c r="J56" s="193">
        <v>-0.22306610407876226</v>
      </c>
      <c r="K56" s="368">
        <v>216</v>
      </c>
      <c r="L56" s="193">
        <v>-1.8181818181818188E-2</v>
      </c>
      <c r="M56" s="368">
        <v>26</v>
      </c>
      <c r="N56" s="193">
        <v>-0.21212121212121215</v>
      </c>
      <c r="O56" s="368"/>
      <c r="P56" s="193"/>
      <c r="Q56" s="368">
        <v>516</v>
      </c>
      <c r="R56" s="193"/>
      <c r="S56" s="368">
        <v>224</v>
      </c>
      <c r="T56" s="193">
        <v>-0.11811023622047245</v>
      </c>
      <c r="U56" s="368"/>
      <c r="V56" s="193"/>
      <c r="W56" s="636"/>
      <c r="X56" s="641"/>
      <c r="Y56" s="368"/>
      <c r="Z56" s="193"/>
      <c r="AA56" s="368"/>
      <c r="AB56" s="193"/>
    </row>
    <row r="57" spans="1:28" s="3" customFormat="1" ht="13.55" customHeight="1">
      <c r="A57" s="644"/>
      <c r="B57" s="117" t="s">
        <v>10</v>
      </c>
      <c r="C57" s="368">
        <v>1004715</v>
      </c>
      <c r="D57" s="193">
        <v>-5.6000000000000001E-2</v>
      </c>
      <c r="E57" s="368">
        <v>72649</v>
      </c>
      <c r="F57" s="426">
        <v>-3.4025635570683943E-2</v>
      </c>
      <c r="G57" s="368">
        <v>22282</v>
      </c>
      <c r="H57" s="193">
        <v>-5.001339644547631E-3</v>
      </c>
      <c r="I57" s="368">
        <v>3975</v>
      </c>
      <c r="J57" s="193">
        <v>0.4876497005988023</v>
      </c>
      <c r="K57" s="368">
        <v>248</v>
      </c>
      <c r="L57" s="193">
        <v>0.45882352941176463</v>
      </c>
      <c r="M57" s="368">
        <v>9</v>
      </c>
      <c r="N57" s="193">
        <v>-0.59090909090909083</v>
      </c>
      <c r="O57" s="368"/>
      <c r="P57" s="193"/>
      <c r="Q57" s="368">
        <v>452</v>
      </c>
      <c r="R57" s="193"/>
      <c r="S57" s="368">
        <v>204</v>
      </c>
      <c r="T57" s="193">
        <v>-0.15702479338842978</v>
      </c>
      <c r="U57" s="368"/>
      <c r="V57" s="193"/>
      <c r="W57" s="636"/>
      <c r="X57" s="641"/>
      <c r="Y57" s="368"/>
      <c r="Z57" s="193"/>
      <c r="AA57" s="368"/>
      <c r="AB57" s="193"/>
    </row>
    <row r="58" spans="1:28" s="3" customFormat="1" ht="13.55" customHeight="1">
      <c r="A58" s="644"/>
      <c r="B58" s="117" t="s">
        <v>11</v>
      </c>
      <c r="C58" s="368">
        <v>1135843</v>
      </c>
      <c r="D58" s="193">
        <v>-0.125</v>
      </c>
      <c r="E58" s="368">
        <v>80830</v>
      </c>
      <c r="F58" s="426">
        <v>-7.7756860060471222E-2</v>
      </c>
      <c r="G58" s="368">
        <v>30979</v>
      </c>
      <c r="H58" s="193">
        <v>-5.3411556207412891E-2</v>
      </c>
      <c r="I58" s="368">
        <v>5171</v>
      </c>
      <c r="J58" s="193">
        <v>0.27051597051597054</v>
      </c>
      <c r="K58" s="368">
        <v>200</v>
      </c>
      <c r="L58" s="193">
        <v>-0.47368421052631582</v>
      </c>
      <c r="M58" s="368">
        <v>32</v>
      </c>
      <c r="N58" s="193">
        <v>-5.8823529411764719E-2</v>
      </c>
      <c r="O58" s="368"/>
      <c r="P58" s="193"/>
      <c r="Q58" s="368">
        <v>519</v>
      </c>
      <c r="R58" s="193"/>
      <c r="S58" s="368">
        <v>245</v>
      </c>
      <c r="T58" s="193">
        <v>-9.9264705882352922E-2</v>
      </c>
      <c r="U58" s="368"/>
      <c r="V58" s="193"/>
      <c r="W58" s="636"/>
      <c r="X58" s="641"/>
      <c r="Y58" s="368"/>
      <c r="Z58" s="193"/>
      <c r="AA58" s="368"/>
      <c r="AB58" s="193"/>
    </row>
    <row r="59" spans="1:28" s="3" customFormat="1" ht="13.55" customHeight="1">
      <c r="A59" s="644"/>
      <c r="B59" s="117" t="s">
        <v>12</v>
      </c>
      <c r="C59" s="368">
        <v>1163809</v>
      </c>
      <c r="D59" s="193">
        <v>-0.111</v>
      </c>
      <c r="E59" s="368">
        <v>92204</v>
      </c>
      <c r="F59" s="426">
        <v>-1.719304603643268E-2</v>
      </c>
      <c r="G59" s="368">
        <v>25444</v>
      </c>
      <c r="H59" s="193">
        <v>-6.6275229357798171E-2</v>
      </c>
      <c r="I59" s="368">
        <v>4011</v>
      </c>
      <c r="J59" s="193">
        <v>0.6458760771440295</v>
      </c>
      <c r="K59" s="368">
        <v>208</v>
      </c>
      <c r="L59" s="193">
        <v>0.47517730496453892</v>
      </c>
      <c r="M59" s="368">
        <v>13</v>
      </c>
      <c r="N59" s="193">
        <v>-0.23529411764705888</v>
      </c>
      <c r="O59" s="368"/>
      <c r="P59" s="193"/>
      <c r="Q59" s="368">
        <v>539</v>
      </c>
      <c r="R59" s="193"/>
      <c r="S59" s="368">
        <v>243</v>
      </c>
      <c r="T59" s="193">
        <v>0.1198156682027649</v>
      </c>
      <c r="U59" s="368"/>
      <c r="V59" s="193"/>
      <c r="W59" s="636"/>
      <c r="X59" s="641"/>
      <c r="Y59" s="368"/>
      <c r="Z59" s="193"/>
      <c r="AA59" s="368"/>
      <c r="AB59" s="193"/>
    </row>
    <row r="60" spans="1:28" s="3" customFormat="1" ht="13.55" customHeight="1">
      <c r="A60" s="644"/>
      <c r="B60" s="117" t="s">
        <v>13</v>
      </c>
      <c r="C60" s="368">
        <v>818747</v>
      </c>
      <c r="D60" s="193">
        <v>-0.19400000000000001</v>
      </c>
      <c r="E60" s="368">
        <v>55821</v>
      </c>
      <c r="F60" s="426">
        <v>-0.17632910832066817</v>
      </c>
      <c r="G60" s="368">
        <v>19202</v>
      </c>
      <c r="H60" s="193">
        <v>-9.7056334054359095E-2</v>
      </c>
      <c r="I60" s="368">
        <v>2905</v>
      </c>
      <c r="J60" s="193">
        <v>-0.15132924335378328</v>
      </c>
      <c r="K60" s="368">
        <v>64</v>
      </c>
      <c r="L60" s="193">
        <v>-0.51145038167938939</v>
      </c>
      <c r="M60" s="368">
        <v>10</v>
      </c>
      <c r="N60" s="193">
        <v>-0.72222222222222221</v>
      </c>
      <c r="O60" s="368"/>
      <c r="P60" s="193"/>
      <c r="Q60" s="368">
        <v>422</v>
      </c>
      <c r="R60" s="193"/>
      <c r="S60" s="368">
        <v>154</v>
      </c>
      <c r="T60" s="193">
        <v>-0.29032258064516125</v>
      </c>
      <c r="U60" s="368"/>
      <c r="V60" s="193"/>
      <c r="W60" s="636"/>
      <c r="X60" s="641"/>
      <c r="Y60" s="368"/>
      <c r="Z60" s="193"/>
      <c r="AA60" s="368"/>
      <c r="AB60" s="193"/>
    </row>
    <row r="61" spans="1:28" s="3" customFormat="1" ht="13.55" customHeight="1">
      <c r="A61" s="644"/>
      <c r="B61" s="117" t="s">
        <v>14</v>
      </c>
      <c r="C61" s="368">
        <v>932716</v>
      </c>
      <c r="D61" s="193">
        <v>-0.13500000000000001</v>
      </c>
      <c r="E61" s="368">
        <v>47761</v>
      </c>
      <c r="F61" s="426">
        <v>-0.1505077992992192</v>
      </c>
      <c r="G61" s="368">
        <v>12228</v>
      </c>
      <c r="H61" s="193">
        <v>-0.213481700649643</v>
      </c>
      <c r="I61" s="368">
        <v>2909</v>
      </c>
      <c r="J61" s="193">
        <v>0.24316239316239319</v>
      </c>
      <c r="K61" s="368">
        <v>122</v>
      </c>
      <c r="L61" s="193">
        <v>-0.41626794258373201</v>
      </c>
      <c r="M61" s="368">
        <v>4</v>
      </c>
      <c r="N61" s="193">
        <v>-0.80952380952380953</v>
      </c>
      <c r="O61" s="368"/>
      <c r="P61" s="193"/>
      <c r="Q61" s="368">
        <v>552</v>
      </c>
      <c r="R61" s="193"/>
      <c r="S61" s="368">
        <v>172</v>
      </c>
      <c r="T61" s="193">
        <v>-0.31746031746031744</v>
      </c>
      <c r="U61" s="368"/>
      <c r="V61" s="193"/>
      <c r="W61" s="636"/>
      <c r="X61" s="641"/>
      <c r="Y61" s="368"/>
      <c r="Z61" s="193"/>
      <c r="AA61" s="368"/>
      <c r="AB61" s="193"/>
    </row>
    <row r="62" spans="1:28" s="3" customFormat="1" ht="13.55" customHeight="1">
      <c r="A62" s="644"/>
      <c r="B62" s="117" t="s">
        <v>15</v>
      </c>
      <c r="C62" s="368">
        <v>707012</v>
      </c>
      <c r="D62" s="193">
        <v>-0.34079999999999999</v>
      </c>
      <c r="E62" s="368">
        <v>39334</v>
      </c>
      <c r="F62" s="426">
        <v>-0.2277153852195084</v>
      </c>
      <c r="G62" s="368">
        <v>7452</v>
      </c>
      <c r="H62" s="193">
        <v>-0.27041315841002544</v>
      </c>
      <c r="I62" s="368">
        <v>3166</v>
      </c>
      <c r="J62" s="193">
        <v>0.310430463576159</v>
      </c>
      <c r="K62" s="368">
        <v>158</v>
      </c>
      <c r="L62" s="193">
        <v>-0.30701754385964908</v>
      </c>
      <c r="M62" s="368">
        <v>8</v>
      </c>
      <c r="N62" s="193">
        <v>-0.7142857142857143</v>
      </c>
      <c r="O62" s="368"/>
      <c r="P62" s="193"/>
      <c r="Q62" s="368">
        <v>546</v>
      </c>
      <c r="R62" s="193"/>
      <c r="S62" s="368">
        <v>155</v>
      </c>
      <c r="T62" s="193">
        <v>-0.35146443514644354</v>
      </c>
      <c r="U62" s="368"/>
      <c r="V62" s="193"/>
      <c r="W62" s="636"/>
      <c r="X62" s="641"/>
      <c r="Y62" s="368"/>
      <c r="Z62" s="193"/>
      <c r="AA62" s="368"/>
      <c r="AB62" s="193"/>
    </row>
    <row r="63" spans="1:28" s="3" customFormat="1" ht="13.55" customHeight="1">
      <c r="A63" s="645"/>
      <c r="B63" s="176" t="s">
        <v>16</v>
      </c>
      <c r="C63" s="370">
        <v>667564</v>
      </c>
      <c r="D63" s="204">
        <v>-0.38290000000000002</v>
      </c>
      <c r="E63" s="370">
        <v>51434</v>
      </c>
      <c r="F63" s="427">
        <v>-0.18488114104595876</v>
      </c>
      <c r="G63" s="370">
        <v>10394</v>
      </c>
      <c r="H63" s="204">
        <v>-0.32145188666927793</v>
      </c>
      <c r="I63" s="370">
        <v>2251</v>
      </c>
      <c r="J63" s="204">
        <v>-0.24766042780748665</v>
      </c>
      <c r="K63" s="370">
        <v>127</v>
      </c>
      <c r="L63" s="204">
        <v>-0.41203703703703709</v>
      </c>
      <c r="M63" s="370">
        <v>9</v>
      </c>
      <c r="N63" s="204">
        <v>-0.30769230769230771</v>
      </c>
      <c r="O63" s="370"/>
      <c r="P63" s="204"/>
      <c r="Q63" s="370">
        <v>397</v>
      </c>
      <c r="R63" s="204"/>
      <c r="S63" s="370">
        <v>260</v>
      </c>
      <c r="T63" s="204">
        <v>-3.703703703703709E-2</v>
      </c>
      <c r="U63" s="370"/>
      <c r="V63" s="204"/>
      <c r="W63" s="642"/>
      <c r="X63" s="653"/>
      <c r="Y63" s="370"/>
      <c r="Z63" s="204"/>
      <c r="AA63" s="370"/>
      <c r="AB63" s="204"/>
    </row>
    <row r="64" spans="1:28" s="3" customFormat="1" ht="13.55" customHeight="1">
      <c r="A64" s="644" t="s">
        <v>211</v>
      </c>
      <c r="B64" s="117" t="s">
        <v>209</v>
      </c>
      <c r="C64" s="368">
        <v>812901</v>
      </c>
      <c r="D64" s="193">
        <v>-0.38600000000000001</v>
      </c>
      <c r="E64" s="368">
        <v>70458</v>
      </c>
      <c r="F64" s="426">
        <v>-0.1706725676216484</v>
      </c>
      <c r="G64" s="368">
        <v>10962</v>
      </c>
      <c r="H64" s="193">
        <v>-0.21187720181177649</v>
      </c>
      <c r="I64" s="368">
        <v>1887</v>
      </c>
      <c r="J64" s="193">
        <v>-0.61481935088793627</v>
      </c>
      <c r="K64" s="368">
        <v>215</v>
      </c>
      <c r="L64" s="193">
        <v>0.37820512820512819</v>
      </c>
      <c r="M64" s="368">
        <v>44</v>
      </c>
      <c r="N64" s="193">
        <v>1.9333333333333331</v>
      </c>
      <c r="O64" s="368">
        <v>1032</v>
      </c>
      <c r="P64" s="193"/>
      <c r="Q64" s="368">
        <v>910</v>
      </c>
      <c r="R64" s="193">
        <v>-0.3504639543183441</v>
      </c>
      <c r="S64" s="368">
        <v>260</v>
      </c>
      <c r="T64" s="193">
        <v>-4.7619047619047672E-2</v>
      </c>
      <c r="U64" s="368"/>
      <c r="V64" s="193"/>
      <c r="W64" s="636">
        <v>6158</v>
      </c>
      <c r="X64" s="641">
        <v>-0.24966492019008169</v>
      </c>
      <c r="Y64" s="368"/>
      <c r="Z64" s="193"/>
      <c r="AA64" s="368"/>
      <c r="AB64" s="193"/>
    </row>
    <row r="65" spans="1:28" s="3" customFormat="1" ht="13.55" customHeight="1">
      <c r="A65" s="644"/>
      <c r="B65" s="117" t="s">
        <v>210</v>
      </c>
      <c r="C65" s="368">
        <v>753642</v>
      </c>
      <c r="D65" s="193">
        <v>-0.33500000000000002</v>
      </c>
      <c r="E65" s="368">
        <v>43090</v>
      </c>
      <c r="F65" s="426">
        <v>-0.26360762197727083</v>
      </c>
      <c r="G65" s="368">
        <v>7785</v>
      </c>
      <c r="H65" s="193">
        <v>-0.31913591044253975</v>
      </c>
      <c r="I65" s="368">
        <v>1997</v>
      </c>
      <c r="J65" s="193">
        <v>-0.4038805970149254</v>
      </c>
      <c r="K65" s="368">
        <v>104</v>
      </c>
      <c r="L65" s="193">
        <v>-0.3619631901840491</v>
      </c>
      <c r="M65" s="368">
        <v>33</v>
      </c>
      <c r="N65" s="193">
        <v>0</v>
      </c>
      <c r="O65" s="368">
        <v>718</v>
      </c>
      <c r="P65" s="193"/>
      <c r="Q65" s="368">
        <v>670</v>
      </c>
      <c r="R65" s="193">
        <v>-0.23515981735159819</v>
      </c>
      <c r="S65" s="368">
        <v>189</v>
      </c>
      <c r="T65" s="193">
        <v>-0.13698630136986301</v>
      </c>
      <c r="U65" s="368"/>
      <c r="V65" s="193"/>
      <c r="W65" s="636"/>
      <c r="X65" s="641"/>
      <c r="Y65" s="368"/>
      <c r="Z65" s="193"/>
      <c r="AA65" s="368"/>
      <c r="AB65" s="193"/>
    </row>
    <row r="66" spans="1:28" s="3" customFormat="1" ht="13.55" customHeight="1">
      <c r="A66" s="644"/>
      <c r="B66" s="117" t="s">
        <v>7</v>
      </c>
      <c r="C66" s="368">
        <v>702043</v>
      </c>
      <c r="D66" s="193">
        <v>-0.28599999999999998</v>
      </c>
      <c r="E66" s="368">
        <v>46689</v>
      </c>
      <c r="F66" s="426">
        <v>-0.16748689419064944</v>
      </c>
      <c r="G66" s="368">
        <v>9649</v>
      </c>
      <c r="H66" s="193">
        <v>-0.16632106445481254</v>
      </c>
      <c r="I66" s="368">
        <v>2193</v>
      </c>
      <c r="J66" s="193">
        <v>-0.37822512049900769</v>
      </c>
      <c r="K66" s="368">
        <v>175</v>
      </c>
      <c r="L66" s="193">
        <v>-0.28861788617886175</v>
      </c>
      <c r="M66" s="368">
        <v>23</v>
      </c>
      <c r="N66" s="193">
        <v>-0.41025641025641024</v>
      </c>
      <c r="O66" s="368">
        <v>801</v>
      </c>
      <c r="P66" s="193"/>
      <c r="Q66" s="368">
        <v>594</v>
      </c>
      <c r="R66" s="193">
        <v>-0.33108108108108103</v>
      </c>
      <c r="S66" s="368">
        <v>216</v>
      </c>
      <c r="T66" s="193">
        <v>-0.32710280373831779</v>
      </c>
      <c r="U66" s="368"/>
      <c r="V66" s="193"/>
      <c r="W66" s="636"/>
      <c r="X66" s="641"/>
      <c r="Y66" s="368"/>
      <c r="Z66" s="193"/>
      <c r="AA66" s="368"/>
      <c r="AB66" s="193"/>
    </row>
    <row r="67" spans="1:28" s="3" customFormat="1" ht="13.55" customHeight="1">
      <c r="A67" s="644"/>
      <c r="B67" s="117" t="s">
        <v>8</v>
      </c>
      <c r="C67" s="368">
        <v>734681</v>
      </c>
      <c r="D67" s="193">
        <v>-0.28399999999999997</v>
      </c>
      <c r="E67" s="368">
        <v>47658</v>
      </c>
      <c r="F67" s="426">
        <v>-8.277680478839089E-2</v>
      </c>
      <c r="G67" s="368">
        <v>9023</v>
      </c>
      <c r="H67" s="193">
        <v>-0.28332009531374103</v>
      </c>
      <c r="I67" s="368">
        <v>1677</v>
      </c>
      <c r="J67" s="193">
        <v>-0.51235824367548699</v>
      </c>
      <c r="K67" s="368">
        <v>176</v>
      </c>
      <c r="L67" s="193">
        <v>0.24822695035460995</v>
      </c>
      <c r="M67" s="368">
        <v>11</v>
      </c>
      <c r="N67" s="193">
        <v>-0.15384615384615385</v>
      </c>
      <c r="O67" s="368">
        <v>983</v>
      </c>
      <c r="P67" s="193"/>
      <c r="Q67" s="368">
        <v>508</v>
      </c>
      <c r="R67" s="193">
        <v>-0.32085561497326198</v>
      </c>
      <c r="S67" s="368">
        <v>227</v>
      </c>
      <c r="T67" s="193">
        <v>0</v>
      </c>
      <c r="U67" s="368"/>
      <c r="V67" s="193"/>
      <c r="W67" s="636"/>
      <c r="X67" s="641"/>
      <c r="Y67" s="368"/>
      <c r="Z67" s="193"/>
      <c r="AA67" s="368"/>
      <c r="AB67" s="193"/>
    </row>
    <row r="68" spans="1:28" s="3" customFormat="1" ht="13.55" customHeight="1">
      <c r="A68" s="644"/>
      <c r="B68" s="117" t="s">
        <v>9</v>
      </c>
      <c r="C68" s="368">
        <v>737396</v>
      </c>
      <c r="D68" s="193">
        <v>-0.33</v>
      </c>
      <c r="E68" s="368">
        <v>54656</v>
      </c>
      <c r="F68" s="426">
        <v>-0.19442274529455983</v>
      </c>
      <c r="G68" s="368">
        <v>11749</v>
      </c>
      <c r="H68" s="193">
        <v>-0.38409519815474946</v>
      </c>
      <c r="I68" s="368">
        <v>1572</v>
      </c>
      <c r="J68" s="193">
        <v>-0.4308472121650978</v>
      </c>
      <c r="K68" s="368">
        <v>164</v>
      </c>
      <c r="L68" s="193">
        <v>-0.2407407407407407</v>
      </c>
      <c r="M68" s="368">
        <v>31</v>
      </c>
      <c r="N68" s="193">
        <v>0.19230769230769229</v>
      </c>
      <c r="O68" s="368">
        <v>683</v>
      </c>
      <c r="P68" s="193"/>
      <c r="Q68" s="368">
        <v>436</v>
      </c>
      <c r="R68" s="193">
        <v>-0.15503875968992253</v>
      </c>
      <c r="S68" s="368">
        <v>200</v>
      </c>
      <c r="T68" s="193">
        <v>-0.1071428571428571</v>
      </c>
      <c r="U68" s="368"/>
      <c r="V68" s="193"/>
      <c r="W68" s="636"/>
      <c r="X68" s="641"/>
      <c r="Y68" s="368"/>
      <c r="Z68" s="193"/>
      <c r="AA68" s="368"/>
      <c r="AB68" s="193"/>
    </row>
    <row r="69" spans="1:28" s="3" customFormat="1" ht="13.55" customHeight="1">
      <c r="A69" s="644"/>
      <c r="B69" s="117" t="s">
        <v>10</v>
      </c>
      <c r="C69" s="368">
        <v>731137</v>
      </c>
      <c r="D69" s="193">
        <v>-0.27200000000000002</v>
      </c>
      <c r="E69" s="368">
        <v>63507</v>
      </c>
      <c r="F69" s="426">
        <v>-0.12583793307547253</v>
      </c>
      <c r="G69" s="368">
        <v>15442</v>
      </c>
      <c r="H69" s="193">
        <v>-0.30697423929629297</v>
      </c>
      <c r="I69" s="368">
        <v>1804</v>
      </c>
      <c r="J69" s="193">
        <v>-0.54616352201257867</v>
      </c>
      <c r="K69" s="368">
        <v>197</v>
      </c>
      <c r="L69" s="193">
        <v>-0.20564516129032262</v>
      </c>
      <c r="M69" s="368">
        <v>20</v>
      </c>
      <c r="N69" s="193">
        <v>1.2222222222222223</v>
      </c>
      <c r="O69" s="368">
        <v>699</v>
      </c>
      <c r="P69" s="193"/>
      <c r="Q69" s="368">
        <v>382</v>
      </c>
      <c r="R69" s="193">
        <v>-0.15486725663716816</v>
      </c>
      <c r="S69" s="368">
        <v>185</v>
      </c>
      <c r="T69" s="193">
        <v>-9.3137254901960786E-2</v>
      </c>
      <c r="U69" s="368"/>
      <c r="V69" s="193"/>
      <c r="W69" s="636"/>
      <c r="X69" s="641"/>
      <c r="Y69" s="368"/>
      <c r="Z69" s="193"/>
      <c r="AA69" s="368"/>
      <c r="AB69" s="193"/>
    </row>
    <row r="70" spans="1:28" s="3" customFormat="1" ht="13.55" customHeight="1">
      <c r="A70" s="644"/>
      <c r="B70" s="117" t="s">
        <v>11</v>
      </c>
      <c r="C70" s="368">
        <v>996695</v>
      </c>
      <c r="D70" s="193">
        <v>-0.123</v>
      </c>
      <c r="E70" s="368">
        <v>89451</v>
      </c>
      <c r="F70" s="426">
        <v>0.10665594457503391</v>
      </c>
      <c r="G70" s="368">
        <v>22944</v>
      </c>
      <c r="H70" s="193">
        <v>-0.2593692501371897</v>
      </c>
      <c r="I70" s="368">
        <v>2089</v>
      </c>
      <c r="J70" s="193">
        <v>-0.59601624444014689</v>
      </c>
      <c r="K70" s="368">
        <v>189</v>
      </c>
      <c r="L70" s="193">
        <v>-5.5000000000000049E-2</v>
      </c>
      <c r="M70" s="368">
        <v>27</v>
      </c>
      <c r="N70" s="193">
        <v>-0.15625</v>
      </c>
      <c r="O70" s="368">
        <v>654</v>
      </c>
      <c r="P70" s="193"/>
      <c r="Q70" s="368">
        <v>438</v>
      </c>
      <c r="R70" s="193">
        <v>-0.15606936416184969</v>
      </c>
      <c r="S70" s="368">
        <v>271</v>
      </c>
      <c r="T70" s="193">
        <v>0.10612244897959178</v>
      </c>
      <c r="U70" s="368"/>
      <c r="V70" s="193"/>
      <c r="W70" s="636"/>
      <c r="X70" s="641"/>
      <c r="Y70" s="368"/>
      <c r="Z70" s="193"/>
      <c r="AA70" s="368"/>
      <c r="AB70" s="193"/>
    </row>
    <row r="71" spans="1:28" s="3" customFormat="1" ht="13.55" customHeight="1">
      <c r="A71" s="644"/>
      <c r="B71" s="117" t="s">
        <v>12</v>
      </c>
      <c r="C71" s="368">
        <v>1041527</v>
      </c>
      <c r="D71" s="193">
        <v>-0.105</v>
      </c>
      <c r="E71" s="368">
        <v>88749</v>
      </c>
      <c r="F71" s="426">
        <v>-3.7471259381371746E-2</v>
      </c>
      <c r="G71" s="368">
        <v>16546</v>
      </c>
      <c r="H71" s="193">
        <v>-0.34970916522559348</v>
      </c>
      <c r="I71" s="368">
        <v>2161</v>
      </c>
      <c r="J71" s="193">
        <v>-0.46123161306407379</v>
      </c>
      <c r="K71" s="368">
        <v>208</v>
      </c>
      <c r="L71" s="193">
        <v>0</v>
      </c>
      <c r="M71" s="368">
        <v>18</v>
      </c>
      <c r="N71" s="193">
        <v>0.38461538461538458</v>
      </c>
      <c r="O71" s="368">
        <v>957</v>
      </c>
      <c r="P71" s="193"/>
      <c r="Q71" s="368">
        <v>426</v>
      </c>
      <c r="R71" s="193">
        <v>-0.20964749536178107</v>
      </c>
      <c r="S71" s="368">
        <v>268</v>
      </c>
      <c r="T71" s="193">
        <v>0.10288065843621408</v>
      </c>
      <c r="U71" s="368"/>
      <c r="V71" s="193"/>
      <c r="W71" s="636"/>
      <c r="X71" s="641"/>
      <c r="Y71" s="368"/>
      <c r="Z71" s="193"/>
      <c r="AA71" s="368"/>
      <c r="AB71" s="193"/>
    </row>
    <row r="72" spans="1:28" s="3" customFormat="1" ht="13.55" customHeight="1">
      <c r="A72" s="644"/>
      <c r="B72" s="117" t="s">
        <v>13</v>
      </c>
      <c r="C72" s="368">
        <v>658487</v>
      </c>
      <c r="D72" s="193">
        <v>-0.19600000000000001</v>
      </c>
      <c r="E72" s="368">
        <v>56147</v>
      </c>
      <c r="F72" s="426">
        <v>5.8400960212106057E-3</v>
      </c>
      <c r="G72" s="368">
        <v>13465</v>
      </c>
      <c r="H72" s="193">
        <v>-0.29877096135819181</v>
      </c>
      <c r="I72" s="368">
        <v>2105</v>
      </c>
      <c r="J72" s="193">
        <v>-0.2753872633390706</v>
      </c>
      <c r="K72" s="368">
        <v>134</v>
      </c>
      <c r="L72" s="193">
        <v>1.09375</v>
      </c>
      <c r="M72" s="368">
        <v>31</v>
      </c>
      <c r="N72" s="193">
        <v>2.1</v>
      </c>
      <c r="O72" s="368">
        <v>737</v>
      </c>
      <c r="P72" s="193"/>
      <c r="Q72" s="368">
        <v>431</v>
      </c>
      <c r="R72" s="193">
        <v>2.1327014218009532E-2</v>
      </c>
      <c r="S72" s="368">
        <v>174</v>
      </c>
      <c r="T72" s="193">
        <v>0.12987012987012991</v>
      </c>
      <c r="U72" s="368"/>
      <c r="V72" s="193"/>
      <c r="W72" s="636"/>
      <c r="X72" s="641"/>
      <c r="Y72" s="368"/>
      <c r="Z72" s="193"/>
      <c r="AA72" s="368"/>
      <c r="AB72" s="193"/>
    </row>
    <row r="73" spans="1:28" s="3" customFormat="1" ht="13.55" customHeight="1">
      <c r="A73" s="644"/>
      <c r="B73" s="117" t="s">
        <v>14</v>
      </c>
      <c r="C73" s="368">
        <v>714880</v>
      </c>
      <c r="D73" s="193">
        <v>-0.23400000000000001</v>
      </c>
      <c r="E73" s="368">
        <v>53166</v>
      </c>
      <c r="F73" s="426">
        <v>0.11316764724356698</v>
      </c>
      <c r="G73" s="368">
        <v>9992</v>
      </c>
      <c r="H73" s="193">
        <v>-0.1828590121033693</v>
      </c>
      <c r="I73" s="368">
        <v>1971</v>
      </c>
      <c r="J73" s="193">
        <v>-0.32244757648676525</v>
      </c>
      <c r="K73" s="368">
        <v>140</v>
      </c>
      <c r="L73" s="193">
        <v>0.14754098360655732</v>
      </c>
      <c r="M73" s="368">
        <v>11</v>
      </c>
      <c r="N73" s="193">
        <v>1.75</v>
      </c>
      <c r="O73" s="368">
        <v>626</v>
      </c>
      <c r="P73" s="193"/>
      <c r="Q73" s="368">
        <v>520</v>
      </c>
      <c r="R73" s="193">
        <v>-5.7971014492753659E-2</v>
      </c>
      <c r="S73" s="368">
        <v>231</v>
      </c>
      <c r="T73" s="193">
        <v>0.34302325581395343</v>
      </c>
      <c r="U73" s="368"/>
      <c r="V73" s="193"/>
      <c r="W73" s="636"/>
      <c r="X73" s="641"/>
      <c r="Y73" s="368"/>
      <c r="Z73" s="193"/>
      <c r="AA73" s="368"/>
      <c r="AB73" s="193"/>
    </row>
    <row r="74" spans="1:28" s="3" customFormat="1" ht="13.55" customHeight="1">
      <c r="A74" s="644"/>
      <c r="B74" s="117" t="s">
        <v>15</v>
      </c>
      <c r="C74" s="368">
        <v>721940</v>
      </c>
      <c r="D74" s="193">
        <v>2.1000000000000001E-2</v>
      </c>
      <c r="E74" s="368">
        <v>49710</v>
      </c>
      <c r="F74" s="426">
        <v>0.26379213911628607</v>
      </c>
      <c r="G74" s="368">
        <v>6298</v>
      </c>
      <c r="H74" s="193">
        <v>-0.15485775630703169</v>
      </c>
      <c r="I74" s="368">
        <v>2210</v>
      </c>
      <c r="J74" s="193">
        <v>-0.30195830701200255</v>
      </c>
      <c r="K74" s="368">
        <v>166</v>
      </c>
      <c r="L74" s="193">
        <v>5.0632911392405111E-2</v>
      </c>
      <c r="M74" s="368">
        <v>26</v>
      </c>
      <c r="N74" s="193">
        <v>2.25</v>
      </c>
      <c r="O74" s="368">
        <v>560</v>
      </c>
      <c r="P74" s="193"/>
      <c r="Q74" s="368">
        <v>511</v>
      </c>
      <c r="R74" s="193">
        <v>-6.4102564102564097E-2</v>
      </c>
      <c r="S74" s="368">
        <v>192</v>
      </c>
      <c r="T74" s="193">
        <v>0.23870967741935489</v>
      </c>
      <c r="U74" s="368"/>
      <c r="V74" s="193"/>
      <c r="W74" s="636"/>
      <c r="X74" s="641"/>
      <c r="Y74" s="368"/>
      <c r="Z74" s="193"/>
      <c r="AA74" s="368"/>
      <c r="AB74" s="193"/>
    </row>
    <row r="75" spans="1:28" s="3" customFormat="1" ht="13.55" customHeight="1">
      <c r="A75" s="645"/>
      <c r="B75" s="176" t="s">
        <v>16</v>
      </c>
      <c r="C75" s="368">
        <v>888782</v>
      </c>
      <c r="D75" s="193">
        <v>0.33100000000000002</v>
      </c>
      <c r="E75" s="370">
        <v>80565</v>
      </c>
      <c r="F75" s="427">
        <v>0.56637632694326712</v>
      </c>
      <c r="G75" s="368">
        <v>10286</v>
      </c>
      <c r="H75" s="204">
        <v>-1.03906099672888E-2</v>
      </c>
      <c r="I75" s="370">
        <v>2474</v>
      </c>
      <c r="J75" s="204">
        <v>9.9067081297201209E-2</v>
      </c>
      <c r="K75" s="370">
        <v>137</v>
      </c>
      <c r="L75" s="204">
        <v>7.8740157480315043E-2</v>
      </c>
      <c r="M75" s="370">
        <v>16</v>
      </c>
      <c r="N75" s="204">
        <v>0.77777777777777768</v>
      </c>
      <c r="O75" s="370">
        <v>911</v>
      </c>
      <c r="P75" s="204"/>
      <c r="Q75" s="370">
        <v>756</v>
      </c>
      <c r="R75" s="204">
        <v>0.90428211586901752</v>
      </c>
      <c r="S75" s="370">
        <v>311</v>
      </c>
      <c r="T75" s="204">
        <v>0.19615384615384612</v>
      </c>
      <c r="U75" s="370"/>
      <c r="V75" s="204"/>
      <c r="W75" s="642"/>
      <c r="X75" s="653"/>
      <c r="Y75" s="370"/>
      <c r="Z75" s="204"/>
      <c r="AA75" s="370"/>
      <c r="AB75" s="204"/>
    </row>
    <row r="76" spans="1:28" s="3" customFormat="1" ht="13.55" customHeight="1">
      <c r="A76" s="643" t="s">
        <v>212</v>
      </c>
      <c r="B76" s="209" t="s">
        <v>209</v>
      </c>
      <c r="C76" s="362">
        <v>1118261</v>
      </c>
      <c r="D76" s="198">
        <v>0.376</v>
      </c>
      <c r="E76" s="356">
        <v>98629</v>
      </c>
      <c r="F76" s="426">
        <v>0.39982684719975015</v>
      </c>
      <c r="G76" s="371">
        <v>10271</v>
      </c>
      <c r="H76" s="193">
        <v>-6.3035942346287177E-2</v>
      </c>
      <c r="I76" s="356">
        <v>2857</v>
      </c>
      <c r="J76" s="193">
        <v>0.51404345521992578</v>
      </c>
      <c r="K76" s="356">
        <v>288</v>
      </c>
      <c r="L76" s="193">
        <v>0.33953488372093021</v>
      </c>
      <c r="M76" s="356">
        <v>22</v>
      </c>
      <c r="N76" s="193">
        <v>-0.5</v>
      </c>
      <c r="O76" s="371">
        <v>875</v>
      </c>
      <c r="P76" s="193">
        <v>-0.15213178294573648</v>
      </c>
      <c r="Q76" s="356">
        <v>1322</v>
      </c>
      <c r="R76" s="193">
        <v>0.45274725274725269</v>
      </c>
      <c r="S76" s="356">
        <v>340</v>
      </c>
      <c r="T76" s="193">
        <v>0.30769230769230771</v>
      </c>
      <c r="U76" s="356"/>
      <c r="V76" s="193"/>
      <c r="W76" s="635">
        <v>7811</v>
      </c>
      <c r="X76" s="639">
        <v>0.26843130886651512</v>
      </c>
      <c r="Y76" s="356"/>
      <c r="Z76" s="193"/>
      <c r="AA76" s="356">
        <v>50</v>
      </c>
      <c r="AB76" s="193"/>
    </row>
    <row r="77" spans="1:28" s="3" customFormat="1" ht="13.55" customHeight="1">
      <c r="A77" s="644"/>
      <c r="B77" s="209" t="s">
        <v>210</v>
      </c>
      <c r="C77" s="356">
        <v>908103</v>
      </c>
      <c r="D77" s="193">
        <v>0.20499999999999999</v>
      </c>
      <c r="E77" s="356">
        <v>64648</v>
      </c>
      <c r="F77" s="426">
        <v>0.50030169412856806</v>
      </c>
      <c r="G77" s="368">
        <v>8179</v>
      </c>
      <c r="H77" s="193">
        <v>5.0610147719974297E-2</v>
      </c>
      <c r="I77" s="356">
        <v>2539</v>
      </c>
      <c r="J77" s="193">
        <v>0.27140711066599899</v>
      </c>
      <c r="K77" s="356">
        <v>263</v>
      </c>
      <c r="L77" s="193">
        <v>1.5288461538461537</v>
      </c>
      <c r="M77" s="356">
        <v>4</v>
      </c>
      <c r="N77" s="193">
        <v>-0.87878787878787878</v>
      </c>
      <c r="O77" s="368">
        <v>502</v>
      </c>
      <c r="P77" s="193">
        <v>-0.30083565459610029</v>
      </c>
      <c r="Q77" s="356">
        <v>760</v>
      </c>
      <c r="R77" s="193">
        <v>0.13432835820895517</v>
      </c>
      <c r="S77" s="356">
        <v>249</v>
      </c>
      <c r="T77" s="193">
        <v>0.31746031746031744</v>
      </c>
      <c r="U77" s="356"/>
      <c r="V77" s="193"/>
      <c r="W77" s="636"/>
      <c r="X77" s="641"/>
      <c r="Y77" s="356"/>
      <c r="Z77" s="193"/>
      <c r="AA77" s="356">
        <v>41</v>
      </c>
      <c r="AB77" s="193"/>
    </row>
    <row r="78" spans="1:28" s="3" customFormat="1" ht="13.55" customHeight="1">
      <c r="A78" s="644"/>
      <c r="B78" s="209" t="s">
        <v>213</v>
      </c>
      <c r="C78" s="356">
        <v>950185</v>
      </c>
      <c r="D78" s="193">
        <v>0.35299999999999998</v>
      </c>
      <c r="E78" s="356">
        <v>68094</v>
      </c>
      <c r="F78" s="426">
        <v>0.45845916597057124</v>
      </c>
      <c r="G78" s="368">
        <v>9852</v>
      </c>
      <c r="H78" s="193">
        <v>2.1038449580267349E-2</v>
      </c>
      <c r="I78" s="356">
        <v>2518</v>
      </c>
      <c r="J78" s="193">
        <v>0.14819881440948479</v>
      </c>
      <c r="K78" s="356">
        <v>221</v>
      </c>
      <c r="L78" s="193">
        <v>0.2628571428571429</v>
      </c>
      <c r="M78" s="356">
        <v>12</v>
      </c>
      <c r="N78" s="193">
        <v>-0.47826086956521741</v>
      </c>
      <c r="O78" s="368">
        <v>586</v>
      </c>
      <c r="P78" s="193">
        <v>-0.26841448189762795</v>
      </c>
      <c r="Q78" s="356">
        <v>603</v>
      </c>
      <c r="R78" s="193">
        <v>1.5151515151515138E-2</v>
      </c>
      <c r="S78" s="356">
        <v>276</v>
      </c>
      <c r="T78" s="193">
        <v>0.27777777777777768</v>
      </c>
      <c r="U78" s="356"/>
      <c r="V78" s="193"/>
      <c r="W78" s="636"/>
      <c r="X78" s="641"/>
      <c r="Y78" s="356"/>
      <c r="Z78" s="193"/>
      <c r="AA78" s="356">
        <v>40</v>
      </c>
      <c r="AB78" s="193"/>
    </row>
    <row r="79" spans="1:28" s="3" customFormat="1" ht="13.55" customHeight="1">
      <c r="A79" s="644"/>
      <c r="B79" s="209" t="s">
        <v>214</v>
      </c>
      <c r="C79" s="356">
        <v>935904</v>
      </c>
      <c r="D79" s="193">
        <v>0.27400000000000002</v>
      </c>
      <c r="E79" s="356">
        <v>70945</v>
      </c>
      <c r="F79" s="426">
        <v>0.48862730286625533</v>
      </c>
      <c r="G79" s="368">
        <v>10544</v>
      </c>
      <c r="H79" s="193">
        <v>0.16856921201374275</v>
      </c>
      <c r="I79" s="356">
        <v>2168</v>
      </c>
      <c r="J79" s="193">
        <v>0.29278473464519972</v>
      </c>
      <c r="K79" s="356">
        <v>164</v>
      </c>
      <c r="L79" s="193">
        <v>-6.8181818181818232E-2</v>
      </c>
      <c r="M79" s="356">
        <v>26</v>
      </c>
      <c r="N79" s="193">
        <v>1.3636363636363638</v>
      </c>
      <c r="O79" s="233">
        <v>771</v>
      </c>
      <c r="P79" s="193">
        <v>-0.21566632756866733</v>
      </c>
      <c r="Q79" s="356">
        <v>501</v>
      </c>
      <c r="R79" s="193">
        <v>-1.3779527559055094E-2</v>
      </c>
      <c r="S79" s="356">
        <v>246</v>
      </c>
      <c r="T79" s="193">
        <v>8.3700440528634346E-2</v>
      </c>
      <c r="U79" s="356"/>
      <c r="V79" s="193"/>
      <c r="W79" s="636"/>
      <c r="X79" s="641"/>
      <c r="Y79" s="356"/>
      <c r="Z79" s="193"/>
      <c r="AA79" s="356">
        <v>40</v>
      </c>
      <c r="AB79" s="193"/>
    </row>
    <row r="80" spans="1:28" s="3" customFormat="1" ht="13.55" customHeight="1">
      <c r="A80" s="644"/>
      <c r="B80" s="209" t="s">
        <v>215</v>
      </c>
      <c r="C80" s="356">
        <v>1023815</v>
      </c>
      <c r="D80" s="193">
        <v>0.38800000000000001</v>
      </c>
      <c r="E80" s="356">
        <v>94332</v>
      </c>
      <c r="F80" s="426">
        <v>0.72592213114754101</v>
      </c>
      <c r="G80" s="368">
        <v>15528</v>
      </c>
      <c r="H80" s="193">
        <v>0.3216443952676824</v>
      </c>
      <c r="I80" s="356">
        <v>2394</v>
      </c>
      <c r="J80" s="193">
        <v>0.52290076335877855</v>
      </c>
      <c r="K80" s="356">
        <v>222</v>
      </c>
      <c r="L80" s="193">
        <v>0.35365853658536595</v>
      </c>
      <c r="M80" s="356">
        <v>23</v>
      </c>
      <c r="N80" s="193">
        <v>-0.25806451612903225</v>
      </c>
      <c r="O80" s="368">
        <v>584</v>
      </c>
      <c r="P80" s="193">
        <v>-0.14494875549048314</v>
      </c>
      <c r="Q80" s="356">
        <v>433</v>
      </c>
      <c r="R80" s="193">
        <v>-6.8807339449541427E-3</v>
      </c>
      <c r="S80" s="356">
        <v>230</v>
      </c>
      <c r="T80" s="193">
        <v>0.14999999999999991</v>
      </c>
      <c r="U80" s="356"/>
      <c r="V80" s="193"/>
      <c r="W80" s="636"/>
      <c r="X80" s="641"/>
      <c r="Y80" s="356"/>
      <c r="Z80" s="193"/>
      <c r="AA80" s="356">
        <v>64</v>
      </c>
      <c r="AB80" s="193"/>
    </row>
    <row r="81" spans="1:28" s="3" customFormat="1" ht="13.55" customHeight="1">
      <c r="A81" s="644"/>
      <c r="B81" s="209" t="s">
        <v>216</v>
      </c>
      <c r="C81" s="356">
        <v>997597</v>
      </c>
      <c r="D81" s="193">
        <v>0.36399999999999999</v>
      </c>
      <c r="E81" s="356">
        <v>101045</v>
      </c>
      <c r="F81" s="426">
        <v>0.59108444738375288</v>
      </c>
      <c r="G81" s="368">
        <v>21838</v>
      </c>
      <c r="H81" s="193">
        <v>0.4141950524543454</v>
      </c>
      <c r="I81" s="356">
        <v>2325</v>
      </c>
      <c r="J81" s="193">
        <v>0.28880266075388028</v>
      </c>
      <c r="K81" s="356">
        <v>217</v>
      </c>
      <c r="L81" s="193">
        <v>0.10152284263959399</v>
      </c>
      <c r="M81" s="356">
        <v>40</v>
      </c>
      <c r="N81" s="193">
        <v>1</v>
      </c>
      <c r="O81" s="233">
        <v>652</v>
      </c>
      <c r="P81" s="193">
        <v>-6.7238912732474954E-2</v>
      </c>
      <c r="Q81" s="356">
        <v>382</v>
      </c>
      <c r="R81" s="193">
        <v>0</v>
      </c>
      <c r="S81" s="356">
        <v>299</v>
      </c>
      <c r="T81" s="193">
        <v>0.61621621621621614</v>
      </c>
      <c r="U81" s="356"/>
      <c r="V81" s="193"/>
      <c r="W81" s="636"/>
      <c r="X81" s="641"/>
      <c r="Y81" s="356"/>
      <c r="Z81" s="193"/>
      <c r="AA81" s="356">
        <v>49</v>
      </c>
      <c r="AB81" s="193"/>
    </row>
    <row r="82" spans="1:28" s="3" customFormat="1" ht="13.55" customHeight="1">
      <c r="A82" s="644"/>
      <c r="B82" s="209" t="s">
        <v>217</v>
      </c>
      <c r="C82" s="356">
        <v>1223723</v>
      </c>
      <c r="D82" s="193">
        <v>0.22800000000000001</v>
      </c>
      <c r="E82" s="356">
        <v>128711</v>
      </c>
      <c r="F82" s="426">
        <v>0.43889950922851617</v>
      </c>
      <c r="G82" s="368">
        <v>27087</v>
      </c>
      <c r="H82" s="193">
        <v>0.18057008368200833</v>
      </c>
      <c r="I82" s="356">
        <v>2608</v>
      </c>
      <c r="J82" s="193">
        <v>0.24844423168980367</v>
      </c>
      <c r="K82" s="356">
        <v>279</v>
      </c>
      <c r="L82" s="193">
        <v>0.47619047619047628</v>
      </c>
      <c r="M82" s="356">
        <v>16</v>
      </c>
      <c r="N82" s="193">
        <v>-0.40740740740740744</v>
      </c>
      <c r="O82" s="233">
        <v>879</v>
      </c>
      <c r="P82" s="193">
        <v>0.34403669724770647</v>
      </c>
      <c r="Q82" s="356">
        <v>248</v>
      </c>
      <c r="R82" s="193">
        <v>-0.43378995433789957</v>
      </c>
      <c r="S82" s="356">
        <v>273</v>
      </c>
      <c r="T82" s="193">
        <v>7.3800738007379074E-3</v>
      </c>
      <c r="U82" s="356"/>
      <c r="V82" s="193"/>
      <c r="W82" s="636"/>
      <c r="X82" s="641"/>
      <c r="Y82" s="356"/>
      <c r="Z82" s="193"/>
      <c r="AA82" s="356">
        <v>54</v>
      </c>
      <c r="AB82" s="193"/>
    </row>
    <row r="83" spans="1:28" s="3" customFormat="1" ht="13.55" customHeight="1">
      <c r="A83" s="644"/>
      <c r="B83" s="209" t="s">
        <v>218</v>
      </c>
      <c r="C83" s="356">
        <v>1235742</v>
      </c>
      <c r="D83" s="193">
        <v>0.186</v>
      </c>
      <c r="E83" s="356">
        <v>119191</v>
      </c>
      <c r="F83" s="426">
        <v>0.34301231563172552</v>
      </c>
      <c r="G83" s="368">
        <v>21047</v>
      </c>
      <c r="H83" s="193">
        <v>0.27202949353318018</v>
      </c>
      <c r="I83" s="356">
        <v>3134</v>
      </c>
      <c r="J83" s="193">
        <v>0.45025451180009246</v>
      </c>
      <c r="K83" s="356">
        <v>207</v>
      </c>
      <c r="L83" s="193">
        <v>-4.8076923076922906E-3</v>
      </c>
      <c r="M83" s="356">
        <v>102</v>
      </c>
      <c r="N83" s="193">
        <v>4.666666666666667</v>
      </c>
      <c r="O83" s="233">
        <v>914</v>
      </c>
      <c r="P83" s="193">
        <v>-4.4932079414838011E-2</v>
      </c>
      <c r="Q83" s="356">
        <v>252</v>
      </c>
      <c r="R83" s="193">
        <v>-0.40845070422535212</v>
      </c>
      <c r="S83" s="356">
        <v>312</v>
      </c>
      <c r="T83" s="193">
        <v>0.16417910447761197</v>
      </c>
      <c r="U83" s="356"/>
      <c r="V83" s="193"/>
      <c r="W83" s="636"/>
      <c r="X83" s="641"/>
      <c r="Y83" s="356"/>
      <c r="Z83" s="193"/>
      <c r="AA83" s="356">
        <v>48</v>
      </c>
      <c r="AB83" s="193"/>
    </row>
    <row r="84" spans="1:28" s="3" customFormat="1" ht="13.55" customHeight="1">
      <c r="A84" s="644"/>
      <c r="B84" s="209" t="s">
        <v>219</v>
      </c>
      <c r="C84" s="356">
        <v>1013123</v>
      </c>
      <c r="D84" s="193">
        <v>0.53900000000000003</v>
      </c>
      <c r="E84" s="356">
        <v>97350</v>
      </c>
      <c r="F84" s="426">
        <v>0.73384152314460249</v>
      </c>
      <c r="G84" s="368">
        <v>14849</v>
      </c>
      <c r="H84" s="193">
        <v>0.10278499814333464</v>
      </c>
      <c r="I84" s="356">
        <v>2301</v>
      </c>
      <c r="J84" s="193">
        <v>9.3111638954869402E-2</v>
      </c>
      <c r="K84" s="356">
        <v>141</v>
      </c>
      <c r="L84" s="193">
        <v>5.2238805970149294E-2</v>
      </c>
      <c r="M84" s="356">
        <v>15</v>
      </c>
      <c r="N84" s="193">
        <v>-0.5161290322580645</v>
      </c>
      <c r="O84" s="368">
        <v>621</v>
      </c>
      <c r="P84" s="193">
        <v>-0.15739484396200809</v>
      </c>
      <c r="Q84" s="356">
        <v>182</v>
      </c>
      <c r="R84" s="193">
        <v>-0.57772621809744784</v>
      </c>
      <c r="S84" s="356">
        <v>197</v>
      </c>
      <c r="T84" s="193">
        <v>0.13218390804597702</v>
      </c>
      <c r="U84" s="356"/>
      <c r="V84" s="193"/>
      <c r="W84" s="636"/>
      <c r="X84" s="641"/>
      <c r="Y84" s="356"/>
      <c r="Z84" s="193"/>
      <c r="AA84" s="356">
        <v>46</v>
      </c>
      <c r="AB84" s="193"/>
    </row>
    <row r="85" spans="1:28" s="3" customFormat="1" ht="13.55" customHeight="1">
      <c r="A85" s="644"/>
      <c r="B85" s="209" t="s">
        <v>220</v>
      </c>
      <c r="C85" s="356">
        <v>1055581</v>
      </c>
      <c r="D85" s="193">
        <v>0.47699999999999998</v>
      </c>
      <c r="E85" s="356">
        <v>91134</v>
      </c>
      <c r="F85" s="426">
        <v>0.71399999999999997</v>
      </c>
      <c r="G85" s="368">
        <v>12104</v>
      </c>
      <c r="H85" s="193">
        <v>0.21099999999999999</v>
      </c>
      <c r="I85" s="356">
        <v>2459</v>
      </c>
      <c r="J85" s="193">
        <v>0.71399999999999997</v>
      </c>
      <c r="K85" s="356">
        <v>103</v>
      </c>
      <c r="L85" s="193">
        <v>-0.26428571428571423</v>
      </c>
      <c r="M85" s="356">
        <v>37</v>
      </c>
      <c r="N85" s="193">
        <v>0.71399999999999997</v>
      </c>
      <c r="O85" s="233">
        <v>756</v>
      </c>
      <c r="P85" s="193">
        <v>0.71399999999999997</v>
      </c>
      <c r="Q85" s="356">
        <v>284</v>
      </c>
      <c r="R85" s="193">
        <v>-0.4538461538461539</v>
      </c>
      <c r="S85" s="356">
        <v>218</v>
      </c>
      <c r="T85" s="193">
        <v>-5.6277056277056259E-2</v>
      </c>
      <c r="U85" s="356"/>
      <c r="V85" s="193"/>
      <c r="W85" s="636"/>
      <c r="X85" s="641"/>
      <c r="Y85" s="356"/>
      <c r="Z85" s="193"/>
      <c r="AA85" s="356">
        <v>54</v>
      </c>
      <c r="AB85" s="193"/>
    </row>
    <row r="86" spans="1:28" s="3" customFormat="1" ht="13.55" customHeight="1">
      <c r="A86" s="644"/>
      <c r="B86" s="209" t="s">
        <v>221</v>
      </c>
      <c r="C86" s="356">
        <v>1004902</v>
      </c>
      <c r="D86" s="193">
        <v>0.39200000000000002</v>
      </c>
      <c r="E86" s="356">
        <v>80737</v>
      </c>
      <c r="F86" s="426">
        <v>0.624</v>
      </c>
      <c r="G86" s="368">
        <v>7146</v>
      </c>
      <c r="H86" s="193">
        <v>0.13500000000000001</v>
      </c>
      <c r="I86" s="356">
        <v>2868</v>
      </c>
      <c r="J86" s="193">
        <v>0.624</v>
      </c>
      <c r="K86" s="356">
        <v>152</v>
      </c>
      <c r="L86" s="193">
        <v>-8.4337349397590411E-2</v>
      </c>
      <c r="M86" s="356">
        <v>56</v>
      </c>
      <c r="N86" s="193">
        <v>0.624</v>
      </c>
      <c r="O86" s="233">
        <v>793</v>
      </c>
      <c r="P86" s="193">
        <v>0.624</v>
      </c>
      <c r="Q86" s="356">
        <v>634</v>
      </c>
      <c r="R86" s="193">
        <v>0.24070450097847362</v>
      </c>
      <c r="S86" s="356">
        <v>271</v>
      </c>
      <c r="T86" s="193">
        <v>0.41145833333333326</v>
      </c>
      <c r="U86" s="356"/>
      <c r="V86" s="193"/>
      <c r="W86" s="636"/>
      <c r="X86" s="641"/>
      <c r="Y86" s="356"/>
      <c r="Z86" s="193"/>
      <c r="AA86" s="356">
        <v>30</v>
      </c>
      <c r="AB86" s="193"/>
    </row>
    <row r="87" spans="1:28" s="3" customFormat="1" ht="13.55" customHeight="1">
      <c r="A87" s="645"/>
      <c r="B87" s="176" t="s">
        <v>207</v>
      </c>
      <c r="C87" s="356">
        <v>1021428</v>
      </c>
      <c r="D87" s="193">
        <v>0.14899999999999999</v>
      </c>
      <c r="E87" s="368">
        <v>92702</v>
      </c>
      <c r="F87" s="427">
        <v>0.151</v>
      </c>
      <c r="G87" s="368">
        <v>11508</v>
      </c>
      <c r="H87" s="204">
        <v>0.114</v>
      </c>
      <c r="I87" s="368">
        <v>2688</v>
      </c>
      <c r="J87" s="204">
        <v>0.151</v>
      </c>
      <c r="K87" s="368">
        <v>211</v>
      </c>
      <c r="L87" s="193">
        <v>0.54014598540145986</v>
      </c>
      <c r="M87" s="368">
        <v>22</v>
      </c>
      <c r="N87" s="204">
        <v>0.151</v>
      </c>
      <c r="O87" s="233">
        <v>877</v>
      </c>
      <c r="P87" s="204">
        <v>0.151</v>
      </c>
      <c r="Q87" s="368">
        <v>940</v>
      </c>
      <c r="R87" s="193">
        <v>0.24338624338624348</v>
      </c>
      <c r="S87" s="368">
        <v>325</v>
      </c>
      <c r="T87" s="193">
        <v>4.5016077170418001E-2</v>
      </c>
      <c r="U87" s="368"/>
      <c r="V87" s="193"/>
      <c r="W87" s="642"/>
      <c r="X87" s="653"/>
      <c r="Y87" s="368"/>
      <c r="Z87" s="204"/>
      <c r="AA87" s="368">
        <v>33</v>
      </c>
      <c r="AB87" s="204"/>
    </row>
    <row r="88" spans="1:28" s="3" customFormat="1" ht="13.55" customHeight="1">
      <c r="A88" s="643" t="s">
        <v>222</v>
      </c>
      <c r="B88" s="152" t="s">
        <v>209</v>
      </c>
      <c r="C88" s="371">
        <v>1268007</v>
      </c>
      <c r="D88" s="198">
        <v>0.13400000000000001</v>
      </c>
      <c r="E88" s="371">
        <v>125025</v>
      </c>
      <c r="F88" s="426">
        <v>0.26762919628101267</v>
      </c>
      <c r="G88" s="371">
        <v>11023</v>
      </c>
      <c r="H88" s="193">
        <v>7.3215850452730935E-2</v>
      </c>
      <c r="I88" s="371">
        <v>4117</v>
      </c>
      <c r="J88" s="193">
        <v>0.4410220511025551</v>
      </c>
      <c r="K88" s="371">
        <v>158</v>
      </c>
      <c r="L88" s="198">
        <v>-0.45138888888888884</v>
      </c>
      <c r="M88" s="371">
        <v>47</v>
      </c>
      <c r="N88" s="193">
        <v>1.1363636363636362</v>
      </c>
      <c r="O88" s="371">
        <v>1077</v>
      </c>
      <c r="P88" s="193">
        <v>0.23085714285714287</v>
      </c>
      <c r="Q88" s="371">
        <v>1402</v>
      </c>
      <c r="R88" s="198">
        <v>6.051437216338873E-2</v>
      </c>
      <c r="S88" s="371">
        <v>341</v>
      </c>
      <c r="T88" s="198">
        <v>2.9411764705882248E-3</v>
      </c>
      <c r="U88" s="371"/>
      <c r="V88" s="198"/>
      <c r="W88" s="635">
        <v>9680</v>
      </c>
      <c r="X88" s="639">
        <v>0.23927794136474212</v>
      </c>
      <c r="Y88" s="371"/>
      <c r="Z88" s="193"/>
      <c r="AA88" s="371">
        <v>28</v>
      </c>
      <c r="AB88" s="193">
        <v>-0.43999999999999995</v>
      </c>
    </row>
    <row r="89" spans="1:28" s="3" customFormat="1" ht="13.55" customHeight="1">
      <c r="A89" s="644"/>
      <c r="B89" s="117" t="s">
        <v>210</v>
      </c>
      <c r="C89" s="368">
        <v>1091628</v>
      </c>
      <c r="D89" s="193">
        <v>0.20209711893915117</v>
      </c>
      <c r="E89" s="368">
        <v>83156</v>
      </c>
      <c r="F89" s="426">
        <v>0.28628882564039104</v>
      </c>
      <c r="G89" s="368">
        <v>7838</v>
      </c>
      <c r="H89" s="193">
        <v>-4.169213840322783E-2</v>
      </c>
      <c r="I89" s="368">
        <v>4239</v>
      </c>
      <c r="J89" s="193">
        <v>0.66955494289090201</v>
      </c>
      <c r="K89" s="368">
        <v>155</v>
      </c>
      <c r="L89" s="193">
        <v>-0.41064638783269958</v>
      </c>
      <c r="M89" s="368">
        <v>31</v>
      </c>
      <c r="N89" s="193">
        <v>6.75</v>
      </c>
      <c r="O89" s="368">
        <v>634</v>
      </c>
      <c r="P89" s="193">
        <v>0.26294820717131473</v>
      </c>
      <c r="Q89" s="368">
        <v>873</v>
      </c>
      <c r="R89" s="193">
        <v>0.14868421052631575</v>
      </c>
      <c r="S89" s="368">
        <v>240</v>
      </c>
      <c r="T89" s="193">
        <v>-3.6144578313253017E-2</v>
      </c>
      <c r="U89" s="368"/>
      <c r="V89" s="193"/>
      <c r="W89" s="636"/>
      <c r="X89" s="641"/>
      <c r="Y89" s="368"/>
      <c r="Z89" s="193"/>
      <c r="AA89" s="368">
        <v>23</v>
      </c>
      <c r="AB89" s="193">
        <v>-0.43902439024390238</v>
      </c>
    </row>
    <row r="90" spans="1:28" s="3" customFormat="1" ht="13.55" customHeight="1">
      <c r="A90" s="644"/>
      <c r="B90" s="117" t="s">
        <v>7</v>
      </c>
      <c r="C90" s="368">
        <v>868694</v>
      </c>
      <c r="D90" s="193">
        <v>-8.5763298726037565E-2</v>
      </c>
      <c r="E90" s="368">
        <v>74906</v>
      </c>
      <c r="F90" s="426">
        <v>2.9000000000000001E-2</v>
      </c>
      <c r="G90" s="368">
        <v>8096</v>
      </c>
      <c r="H90" s="193">
        <v>-0.17823792123426718</v>
      </c>
      <c r="I90" s="368">
        <v>3613</v>
      </c>
      <c r="J90" s="193">
        <v>2.9000000000000001E-2</v>
      </c>
      <c r="K90" s="368">
        <v>223</v>
      </c>
      <c r="L90" s="193">
        <v>9.0497737556560764E-3</v>
      </c>
      <c r="M90" s="368">
        <v>28</v>
      </c>
      <c r="N90" s="193">
        <v>2.9000000000000001E-2</v>
      </c>
      <c r="O90" s="368">
        <v>570</v>
      </c>
      <c r="P90" s="193">
        <v>2.9000000000000001E-2</v>
      </c>
      <c r="Q90" s="368">
        <v>1373</v>
      </c>
      <c r="R90" s="193">
        <v>1.2769485903814264</v>
      </c>
      <c r="S90" s="368">
        <v>300</v>
      </c>
      <c r="T90" s="193">
        <v>8.6956521739130377E-2</v>
      </c>
      <c r="U90" s="368"/>
      <c r="V90" s="193"/>
      <c r="W90" s="636"/>
      <c r="X90" s="641"/>
      <c r="Y90" s="368"/>
      <c r="Z90" s="193"/>
      <c r="AA90" s="368">
        <v>44</v>
      </c>
      <c r="AB90" s="193">
        <v>2.9000000000000001E-2</v>
      </c>
    </row>
    <row r="91" spans="1:28" s="3" customFormat="1" ht="13.55" customHeight="1">
      <c r="A91" s="644"/>
      <c r="B91" s="117" t="s">
        <v>8</v>
      </c>
      <c r="C91" s="368">
        <v>867487</v>
      </c>
      <c r="D91" s="193">
        <v>-7.310258317092351E-2</v>
      </c>
      <c r="E91" s="368">
        <v>74273</v>
      </c>
      <c r="F91" s="426">
        <v>4.6909577841990346E-2</v>
      </c>
      <c r="G91" s="368">
        <v>9698</v>
      </c>
      <c r="H91" s="193">
        <v>-8.0235204855842235E-2</v>
      </c>
      <c r="I91" s="368">
        <v>3348</v>
      </c>
      <c r="J91" s="193">
        <v>0.54428044280442811</v>
      </c>
      <c r="K91" s="368">
        <v>153</v>
      </c>
      <c r="L91" s="193">
        <v>-6.7073170731707266E-2</v>
      </c>
      <c r="M91" s="368">
        <v>30</v>
      </c>
      <c r="N91" s="193">
        <v>0.15384615384615374</v>
      </c>
      <c r="O91" s="233">
        <v>694</v>
      </c>
      <c r="P91" s="193">
        <v>-9.9870298313878059E-2</v>
      </c>
      <c r="Q91" s="368">
        <v>716</v>
      </c>
      <c r="R91" s="193">
        <v>0.42914171656686628</v>
      </c>
      <c r="S91" s="368">
        <v>298</v>
      </c>
      <c r="T91" s="193">
        <v>0.21138211382113825</v>
      </c>
      <c r="U91" s="368"/>
      <c r="V91" s="193"/>
      <c r="W91" s="636"/>
      <c r="X91" s="641"/>
      <c r="Y91" s="368"/>
      <c r="Z91" s="193"/>
      <c r="AA91" s="368">
        <v>37</v>
      </c>
      <c r="AB91" s="193">
        <v>-7.4999999999999956E-2</v>
      </c>
    </row>
    <row r="92" spans="1:28" s="3" customFormat="1" ht="13.55" customHeight="1">
      <c r="A92" s="644"/>
      <c r="B92" s="117" t="s">
        <v>9</v>
      </c>
      <c r="C92" s="368">
        <v>1014409</v>
      </c>
      <c r="D92" s="193">
        <v>-9.1872066730805859E-3</v>
      </c>
      <c r="E92" s="368">
        <v>100492</v>
      </c>
      <c r="F92" s="426">
        <v>6.5301276343128434E-2</v>
      </c>
      <c r="G92" s="368">
        <v>14521</v>
      </c>
      <c r="H92" s="193">
        <v>-6.4850592478104097E-2</v>
      </c>
      <c r="I92" s="368">
        <v>4126</v>
      </c>
      <c r="J92" s="193">
        <v>0.72347535505430249</v>
      </c>
      <c r="K92" s="368">
        <v>202</v>
      </c>
      <c r="L92" s="193">
        <v>-9.0090090090090058E-2</v>
      </c>
      <c r="M92" s="368">
        <v>46</v>
      </c>
      <c r="N92" s="193">
        <v>1</v>
      </c>
      <c r="O92" s="368">
        <v>554</v>
      </c>
      <c r="P92" s="193">
        <v>-5.1369863013698613E-2</v>
      </c>
      <c r="Q92" s="368">
        <v>652</v>
      </c>
      <c r="R92" s="193">
        <v>0.50577367205542734</v>
      </c>
      <c r="S92" s="368">
        <v>254</v>
      </c>
      <c r="T92" s="193">
        <v>0.10434782608695659</v>
      </c>
      <c r="U92" s="368"/>
      <c r="V92" s="193"/>
      <c r="W92" s="636"/>
      <c r="X92" s="641"/>
      <c r="Y92" s="368"/>
      <c r="Z92" s="193"/>
      <c r="AA92" s="368">
        <v>41</v>
      </c>
      <c r="AB92" s="193">
        <v>-0.359375</v>
      </c>
    </row>
    <row r="93" spans="1:28" s="3" customFormat="1" ht="13.55" customHeight="1">
      <c r="A93" s="644"/>
      <c r="B93" s="117" t="s">
        <v>10</v>
      </c>
      <c r="C93" s="368">
        <v>1053658</v>
      </c>
      <c r="D93" s="193">
        <v>5.619603908191384E-2</v>
      </c>
      <c r="E93" s="368">
        <v>109639</v>
      </c>
      <c r="F93" s="426">
        <v>8.505121480528488E-2</v>
      </c>
      <c r="G93" s="368">
        <v>18957</v>
      </c>
      <c r="H93" s="193">
        <v>-0.13192600054950088</v>
      </c>
      <c r="I93" s="368">
        <v>3443</v>
      </c>
      <c r="J93" s="193">
        <v>0.48086021505376353</v>
      </c>
      <c r="K93" s="368">
        <v>252</v>
      </c>
      <c r="L93" s="193">
        <v>0.16129032258064524</v>
      </c>
      <c r="M93" s="368">
        <v>28</v>
      </c>
      <c r="N93" s="193">
        <v>-0.30000000000000004</v>
      </c>
      <c r="O93" s="233">
        <v>676</v>
      </c>
      <c r="P93" s="193">
        <v>3.6809815950920255E-2</v>
      </c>
      <c r="Q93" s="368">
        <v>550</v>
      </c>
      <c r="R93" s="193">
        <v>0.43979057591623039</v>
      </c>
      <c r="S93" s="368">
        <v>360</v>
      </c>
      <c r="T93" s="193">
        <v>0.20401337792642149</v>
      </c>
      <c r="U93" s="368"/>
      <c r="V93" s="193"/>
      <c r="W93" s="636"/>
      <c r="X93" s="641"/>
      <c r="Y93" s="368"/>
      <c r="Z93" s="193"/>
      <c r="AA93" s="368">
        <v>35</v>
      </c>
      <c r="AB93" s="193">
        <v>-0.2857142857142857</v>
      </c>
    </row>
    <row r="94" spans="1:28" s="3" customFormat="1" ht="13.55" customHeight="1">
      <c r="A94" s="644"/>
      <c r="B94" s="117" t="s">
        <v>11</v>
      </c>
      <c r="C94" s="368">
        <v>1241629</v>
      </c>
      <c r="D94" s="193">
        <v>1.4632396383822155E-2</v>
      </c>
      <c r="E94" s="368">
        <v>137088</v>
      </c>
      <c r="F94" s="426">
        <v>6.5083792372058413E-2</v>
      </c>
      <c r="G94" s="368">
        <v>25302</v>
      </c>
      <c r="H94" s="193">
        <v>-6.5898770627976555E-2</v>
      </c>
      <c r="I94" s="368">
        <v>3886</v>
      </c>
      <c r="J94" s="193">
        <v>0.49003067484662566</v>
      </c>
      <c r="K94" s="368">
        <v>262</v>
      </c>
      <c r="L94" s="193">
        <v>-6.0931899641577081E-2</v>
      </c>
      <c r="M94" s="368">
        <v>45</v>
      </c>
      <c r="N94" s="193">
        <v>1.8125</v>
      </c>
      <c r="O94" s="233">
        <v>724</v>
      </c>
      <c r="P94" s="193">
        <v>-0.17633674630261664</v>
      </c>
      <c r="Q94" s="368">
        <v>443</v>
      </c>
      <c r="R94" s="193">
        <v>0.78629032258064524</v>
      </c>
      <c r="S94" s="368">
        <v>299</v>
      </c>
      <c r="T94" s="193">
        <v>9.5238095238095344E-2</v>
      </c>
      <c r="U94" s="368"/>
      <c r="V94" s="193"/>
      <c r="W94" s="636"/>
      <c r="X94" s="641"/>
      <c r="Y94" s="368"/>
      <c r="Z94" s="193"/>
      <c r="AA94" s="368">
        <v>43</v>
      </c>
      <c r="AB94" s="193">
        <v>-0.20370370370370372</v>
      </c>
    </row>
    <row r="95" spans="1:28" s="3" customFormat="1" ht="13.55" customHeight="1">
      <c r="A95" s="644"/>
      <c r="B95" s="117" t="s">
        <v>12</v>
      </c>
      <c r="C95" s="368">
        <v>1247222</v>
      </c>
      <c r="D95" s="193">
        <v>9.2899650574310814E-3</v>
      </c>
      <c r="E95" s="368">
        <v>129505</v>
      </c>
      <c r="F95" s="426">
        <v>8.6533379198093785E-2</v>
      </c>
      <c r="G95" s="368">
        <v>17267</v>
      </c>
      <c r="H95" s="193">
        <v>-0.17959804247636246</v>
      </c>
      <c r="I95" s="368">
        <v>3818</v>
      </c>
      <c r="J95" s="193">
        <v>0.21825143586470963</v>
      </c>
      <c r="K95" s="368">
        <v>231</v>
      </c>
      <c r="L95" s="193">
        <v>0.11594202898550732</v>
      </c>
      <c r="M95" s="368">
        <v>70</v>
      </c>
      <c r="N95" s="193">
        <v>-0.31372549019607843</v>
      </c>
      <c r="O95" s="233">
        <v>854</v>
      </c>
      <c r="P95" s="193">
        <v>-6.5645514223194756E-2</v>
      </c>
      <c r="Q95" s="368">
        <v>578</v>
      </c>
      <c r="R95" s="193">
        <v>1.2936507936507935</v>
      </c>
      <c r="S95" s="368">
        <v>283</v>
      </c>
      <c r="T95" s="193">
        <v>-9.2948717948717952E-2</v>
      </c>
      <c r="U95" s="368"/>
      <c r="V95" s="193"/>
      <c r="W95" s="636"/>
      <c r="X95" s="641"/>
      <c r="Y95" s="368"/>
      <c r="Z95" s="193"/>
      <c r="AA95" s="368">
        <v>51</v>
      </c>
      <c r="AB95" s="193">
        <v>6.25E-2</v>
      </c>
    </row>
    <row r="96" spans="1:28" s="3" customFormat="1" ht="13.55" customHeight="1">
      <c r="A96" s="644"/>
      <c r="B96" s="117" t="s">
        <v>13</v>
      </c>
      <c r="C96" s="368">
        <v>1013507</v>
      </c>
      <c r="D96" s="193">
        <v>3.7902604126053798E-4</v>
      </c>
      <c r="E96" s="368">
        <v>95192</v>
      </c>
      <c r="F96" s="426">
        <v>-2.216743708269131E-2</v>
      </c>
      <c r="G96" s="368">
        <v>14739</v>
      </c>
      <c r="H96" s="193">
        <v>-7.4079062563136011E-3</v>
      </c>
      <c r="I96" s="368">
        <v>3411</v>
      </c>
      <c r="J96" s="193">
        <v>0.48239895697522805</v>
      </c>
      <c r="K96" s="368">
        <v>263</v>
      </c>
      <c r="L96" s="193">
        <v>0.86524822695035453</v>
      </c>
      <c r="M96" s="368">
        <v>49</v>
      </c>
      <c r="N96" s="193">
        <v>2.2666666666666666</v>
      </c>
      <c r="O96" s="368">
        <v>774</v>
      </c>
      <c r="P96" s="193">
        <v>0.24637681159420288</v>
      </c>
      <c r="Q96" s="368">
        <v>652</v>
      </c>
      <c r="R96" s="193">
        <v>2.5824175824175826</v>
      </c>
      <c r="S96" s="368">
        <v>181</v>
      </c>
      <c r="T96" s="193">
        <v>-8.1218274111675148E-2</v>
      </c>
      <c r="U96" s="368"/>
      <c r="V96" s="193"/>
      <c r="W96" s="636"/>
      <c r="X96" s="641"/>
      <c r="Y96" s="368"/>
      <c r="Z96" s="193"/>
      <c r="AA96" s="368">
        <v>27</v>
      </c>
      <c r="AB96" s="193">
        <v>-0.41304347826086951</v>
      </c>
    </row>
    <row r="97" spans="1:28" s="3" customFormat="1" ht="13.55" customHeight="1">
      <c r="A97" s="644"/>
      <c r="B97" s="117" t="s">
        <v>14</v>
      </c>
      <c r="C97" s="368">
        <v>1032589</v>
      </c>
      <c r="D97" s="193">
        <v>-2.178136969119376E-2</v>
      </c>
      <c r="E97" s="368">
        <v>93323</v>
      </c>
      <c r="F97" s="426">
        <v>2.4019575570039642E-2</v>
      </c>
      <c r="G97" s="368">
        <v>10775</v>
      </c>
      <c r="H97" s="193">
        <v>-0.10979841374752153</v>
      </c>
      <c r="I97" s="368">
        <v>3034</v>
      </c>
      <c r="J97" s="193">
        <v>0.23383489223261478</v>
      </c>
      <c r="K97" s="368">
        <v>202</v>
      </c>
      <c r="L97" s="193">
        <v>0.96116504854368934</v>
      </c>
      <c r="M97" s="368">
        <v>30</v>
      </c>
      <c r="N97" s="193">
        <v>-0.18918918918918914</v>
      </c>
      <c r="O97" s="233">
        <v>1287</v>
      </c>
      <c r="P97" s="193">
        <v>0.70238095238095233</v>
      </c>
      <c r="Q97" s="368">
        <v>641</v>
      </c>
      <c r="R97" s="193">
        <v>1.257042253521127</v>
      </c>
      <c r="S97" s="368">
        <v>185</v>
      </c>
      <c r="T97" s="193">
        <v>-0.15137614678899081</v>
      </c>
      <c r="U97" s="368"/>
      <c r="V97" s="193"/>
      <c r="W97" s="636"/>
      <c r="X97" s="641"/>
      <c r="Y97" s="368"/>
      <c r="Z97" s="193"/>
      <c r="AA97" s="368">
        <v>39</v>
      </c>
      <c r="AB97" s="193">
        <v>-0.27777777777777779</v>
      </c>
    </row>
    <row r="98" spans="1:28" s="3" customFormat="1" ht="13.55" customHeight="1">
      <c r="A98" s="644"/>
      <c r="B98" s="117" t="s">
        <v>15</v>
      </c>
      <c r="C98" s="368">
        <v>974255</v>
      </c>
      <c r="D98" s="193">
        <v>-3.0497501248878001E-2</v>
      </c>
      <c r="E98" s="368">
        <v>86739</v>
      </c>
      <c r="F98" s="426">
        <v>7.4340141446920249E-2</v>
      </c>
      <c r="G98" s="368">
        <v>7156</v>
      </c>
      <c r="H98" s="193">
        <v>1.3993842709207893E-3</v>
      </c>
      <c r="I98" s="368">
        <v>3984</v>
      </c>
      <c r="J98" s="193">
        <v>0.38912133891213396</v>
      </c>
      <c r="K98" s="368">
        <v>164</v>
      </c>
      <c r="L98" s="193">
        <v>7.8947368421052655E-2</v>
      </c>
      <c r="M98" s="368">
        <v>34</v>
      </c>
      <c r="N98" s="193">
        <v>-0.3928571428571429</v>
      </c>
      <c r="O98" s="233">
        <v>626</v>
      </c>
      <c r="P98" s="193">
        <v>-0.21059268600252212</v>
      </c>
      <c r="Q98" s="368">
        <v>933</v>
      </c>
      <c r="R98" s="193">
        <v>0.47160883280757093</v>
      </c>
      <c r="S98" s="368">
        <v>284</v>
      </c>
      <c r="T98" s="193">
        <v>4.7970479704797064E-2</v>
      </c>
      <c r="U98" s="368"/>
      <c r="V98" s="193"/>
      <c r="W98" s="636"/>
      <c r="X98" s="641"/>
      <c r="Y98" s="368"/>
      <c r="Z98" s="193"/>
      <c r="AA98" s="368">
        <v>39</v>
      </c>
      <c r="AB98" s="193">
        <v>0.30000000000000004</v>
      </c>
    </row>
    <row r="99" spans="1:28" s="3" customFormat="1" ht="13.55" customHeight="1">
      <c r="A99" s="645"/>
      <c r="B99" s="176" t="s">
        <v>16</v>
      </c>
      <c r="C99" s="368">
        <v>1020648</v>
      </c>
      <c r="D99" s="204">
        <v>-7.6363679084575709E-4</v>
      </c>
      <c r="E99" s="370">
        <v>101859</v>
      </c>
      <c r="F99" s="427">
        <v>9.877888287199843E-2</v>
      </c>
      <c r="G99" s="368">
        <v>10311</v>
      </c>
      <c r="H99" s="204">
        <v>-0.10401459854014594</v>
      </c>
      <c r="I99" s="370">
        <v>3611</v>
      </c>
      <c r="J99" s="204">
        <v>0.34337797619047628</v>
      </c>
      <c r="K99" s="370">
        <v>162</v>
      </c>
      <c r="L99" s="204">
        <v>-0.23222748815165872</v>
      </c>
      <c r="M99" s="370">
        <v>39</v>
      </c>
      <c r="N99" s="204">
        <v>0.77272727272727271</v>
      </c>
      <c r="O99" s="233">
        <v>818</v>
      </c>
      <c r="P99" s="204">
        <v>-6.7274800456100348E-2</v>
      </c>
      <c r="Q99" s="370">
        <v>995</v>
      </c>
      <c r="R99" s="204">
        <v>5.8510638297872397E-2</v>
      </c>
      <c r="S99" s="370">
        <v>286</v>
      </c>
      <c r="T99" s="204">
        <v>-0.12</v>
      </c>
      <c r="U99" s="370"/>
      <c r="V99" s="204"/>
      <c r="W99" s="642"/>
      <c r="X99" s="653"/>
      <c r="Y99" s="370"/>
      <c r="Z99" s="204"/>
      <c r="AA99" s="370">
        <v>32</v>
      </c>
      <c r="AB99" s="204">
        <v>-3.0303030303030276E-2</v>
      </c>
    </row>
    <row r="100" spans="1:28" s="3" customFormat="1" ht="13.55" customHeight="1">
      <c r="A100" s="643" t="s">
        <v>223</v>
      </c>
      <c r="B100" s="152" t="s">
        <v>209</v>
      </c>
      <c r="C100" s="371">
        <v>1200782</v>
      </c>
      <c r="D100" s="193">
        <v>-5.3016268837632601E-2</v>
      </c>
      <c r="E100" s="371">
        <v>123371</v>
      </c>
      <c r="F100" s="426">
        <v>-1.3229354129174142E-2</v>
      </c>
      <c r="G100" s="371">
        <v>9177</v>
      </c>
      <c r="H100" s="193">
        <v>-0.16746802140977957</v>
      </c>
      <c r="I100" s="371">
        <v>4199</v>
      </c>
      <c r="J100" s="193">
        <v>1.9917415593879051E-2</v>
      </c>
      <c r="K100" s="371">
        <v>226</v>
      </c>
      <c r="L100" s="193">
        <v>0.43037974683544311</v>
      </c>
      <c r="M100" s="371">
        <v>52</v>
      </c>
      <c r="N100" s="193">
        <v>0.1063829787234043</v>
      </c>
      <c r="O100" s="371">
        <v>936</v>
      </c>
      <c r="P100" s="193">
        <v>-0.13091922005571033</v>
      </c>
      <c r="Q100" s="371">
        <v>1414</v>
      </c>
      <c r="R100" s="193">
        <v>8.5592011412267688E-3</v>
      </c>
      <c r="S100" s="371">
        <v>309</v>
      </c>
      <c r="T100" s="193">
        <v>-9.3841642228739031E-2</v>
      </c>
      <c r="U100" s="371">
        <v>346</v>
      </c>
      <c r="V100" s="193"/>
      <c r="W100" s="635">
        <v>10588</v>
      </c>
      <c r="X100" s="639">
        <v>9.3801652892562037E-2</v>
      </c>
      <c r="Y100" s="371">
        <v>4121</v>
      </c>
      <c r="Z100" s="234" t="s">
        <v>445</v>
      </c>
      <c r="AA100" s="371">
        <v>29</v>
      </c>
      <c r="AB100" s="193">
        <v>3.5714285714285809E-2</v>
      </c>
    </row>
    <row r="101" spans="1:28" s="3" customFormat="1" ht="13.55" customHeight="1">
      <c r="A101" s="644"/>
      <c r="B101" s="117" t="s">
        <v>210</v>
      </c>
      <c r="C101" s="368">
        <v>1150334</v>
      </c>
      <c r="D101" s="193">
        <v>5.3778393372101121E-2</v>
      </c>
      <c r="E101" s="368">
        <v>91386</v>
      </c>
      <c r="F101" s="426">
        <v>9.8970609456924263E-2</v>
      </c>
      <c r="G101" s="368">
        <v>8273</v>
      </c>
      <c r="H101" s="193">
        <v>5.5498851747894928E-2</v>
      </c>
      <c r="I101" s="368">
        <v>3973</v>
      </c>
      <c r="J101" s="193">
        <v>-6.275064873790992E-2</v>
      </c>
      <c r="K101" s="368">
        <v>154</v>
      </c>
      <c r="L101" s="193">
        <v>-6.4516129032258229E-3</v>
      </c>
      <c r="M101" s="368">
        <v>45</v>
      </c>
      <c r="N101" s="193">
        <v>0.45161290322580649</v>
      </c>
      <c r="O101" s="368">
        <v>532</v>
      </c>
      <c r="P101" s="193">
        <v>-0.16088328075709779</v>
      </c>
      <c r="Q101" s="368">
        <v>1199</v>
      </c>
      <c r="R101" s="193">
        <v>0.3734249713631157</v>
      </c>
      <c r="S101" s="368">
        <v>235</v>
      </c>
      <c r="T101" s="193">
        <v>-2.083333333333337E-2</v>
      </c>
      <c r="U101" s="368">
        <v>454</v>
      </c>
      <c r="V101" s="193"/>
      <c r="W101" s="636"/>
      <c r="X101" s="641"/>
      <c r="Y101" s="368">
        <v>3518</v>
      </c>
      <c r="Z101" s="193" t="s">
        <v>445</v>
      </c>
      <c r="AA101" s="368">
        <v>45</v>
      </c>
      <c r="AB101" s="193">
        <v>0.95652173913043481</v>
      </c>
    </row>
    <row r="102" spans="1:28" s="3" customFormat="1" ht="13.55" customHeight="1">
      <c r="A102" s="644"/>
      <c r="B102" s="117" t="s">
        <v>7</v>
      </c>
      <c r="C102" s="368">
        <v>1018952</v>
      </c>
      <c r="D102" s="193">
        <v>0.17296999864163906</v>
      </c>
      <c r="E102" s="368">
        <v>84561</v>
      </c>
      <c r="F102" s="426">
        <v>0.1288948815849198</v>
      </c>
      <c r="G102" s="368">
        <v>7505</v>
      </c>
      <c r="H102" s="193">
        <v>-7.2999011857707519E-2</v>
      </c>
      <c r="I102" s="368">
        <v>4698</v>
      </c>
      <c r="J102" s="193">
        <v>0.30030445613063939</v>
      </c>
      <c r="K102" s="368">
        <v>252</v>
      </c>
      <c r="L102" s="193">
        <v>0.13004484304932729</v>
      </c>
      <c r="M102" s="368">
        <v>24</v>
      </c>
      <c r="N102" s="193">
        <v>-0.1428571428571429</v>
      </c>
      <c r="O102" s="368">
        <v>614</v>
      </c>
      <c r="P102" s="193">
        <v>7.7192982456140369E-2</v>
      </c>
      <c r="Q102" s="368">
        <v>1163</v>
      </c>
      <c r="R102" s="193">
        <v>-0.15294974508375825</v>
      </c>
      <c r="S102" s="368">
        <v>394</v>
      </c>
      <c r="T102" s="193">
        <v>0.31333333333333324</v>
      </c>
      <c r="U102" s="368">
        <v>461</v>
      </c>
      <c r="V102" s="193"/>
      <c r="W102" s="636"/>
      <c r="X102" s="641"/>
      <c r="Y102" s="368">
        <v>4310</v>
      </c>
      <c r="Z102" s="193" t="s">
        <v>445</v>
      </c>
      <c r="AA102" s="368">
        <v>40</v>
      </c>
      <c r="AB102" s="193">
        <v>-9.0909090909090939E-2</v>
      </c>
    </row>
    <row r="103" spans="1:28" s="3" customFormat="1" ht="13.55" customHeight="1">
      <c r="A103" s="644"/>
      <c r="B103" s="221" t="s">
        <v>8</v>
      </c>
      <c r="C103" s="233">
        <v>1018645</v>
      </c>
      <c r="D103" s="234">
        <v>0.17424814435259547</v>
      </c>
      <c r="E103" s="233">
        <v>88266</v>
      </c>
      <c r="F103" s="426">
        <v>0.18839955300041744</v>
      </c>
      <c r="G103" s="233">
        <v>7797</v>
      </c>
      <c r="H103" s="234">
        <v>-0.1960197978964735</v>
      </c>
      <c r="I103" s="233">
        <v>4148</v>
      </c>
      <c r="J103" s="193">
        <v>0.23894862604540035</v>
      </c>
      <c r="K103" s="233">
        <v>165</v>
      </c>
      <c r="L103" s="193">
        <v>7.8431372549019551E-2</v>
      </c>
      <c r="M103" s="233">
        <v>15</v>
      </c>
      <c r="N103" s="193">
        <v>-0.5</v>
      </c>
      <c r="O103" s="233">
        <v>782</v>
      </c>
      <c r="P103" s="193">
        <v>0.12680115273775217</v>
      </c>
      <c r="Q103" s="233">
        <v>947</v>
      </c>
      <c r="R103" s="193">
        <v>0.32262569832402233</v>
      </c>
      <c r="S103" s="233">
        <v>313</v>
      </c>
      <c r="T103" s="193">
        <v>5.0335570469798752E-2</v>
      </c>
      <c r="U103" s="233">
        <v>372</v>
      </c>
      <c r="V103" s="193"/>
      <c r="W103" s="636"/>
      <c r="X103" s="641"/>
      <c r="Y103" s="233">
        <v>3321</v>
      </c>
      <c r="Z103" s="193" t="s">
        <v>445</v>
      </c>
      <c r="AA103" s="233">
        <v>32</v>
      </c>
      <c r="AB103" s="193">
        <v>-0.13513513513513509</v>
      </c>
    </row>
    <row r="104" spans="1:28" s="3" customFormat="1" ht="13.55" customHeight="1">
      <c r="A104" s="644"/>
      <c r="B104" s="117" t="s">
        <v>9</v>
      </c>
      <c r="C104" s="368">
        <v>1096950</v>
      </c>
      <c r="D104" s="193">
        <v>8.1368560413008953E-2</v>
      </c>
      <c r="E104" s="368">
        <v>104367</v>
      </c>
      <c r="F104" s="426">
        <v>3.8560283405644213E-2</v>
      </c>
      <c r="G104" s="368">
        <v>13057</v>
      </c>
      <c r="H104" s="234">
        <v>-0.10081950278906415</v>
      </c>
      <c r="I104" s="368">
        <v>4158</v>
      </c>
      <c r="J104" s="193">
        <v>7.7556955889481749E-3</v>
      </c>
      <c r="K104" s="368">
        <v>225</v>
      </c>
      <c r="L104" s="193">
        <v>0.11386138613861396</v>
      </c>
      <c r="M104" s="368">
        <v>25</v>
      </c>
      <c r="N104" s="193">
        <v>-0.45652173913043481</v>
      </c>
      <c r="O104" s="368">
        <v>617</v>
      </c>
      <c r="P104" s="193">
        <v>0.11371841155234663</v>
      </c>
      <c r="Q104" s="368">
        <v>679</v>
      </c>
      <c r="R104" s="193">
        <v>4.141104294478537E-2</v>
      </c>
      <c r="S104" s="368">
        <v>251</v>
      </c>
      <c r="T104" s="193">
        <v>-1.1811023622047223E-2</v>
      </c>
      <c r="U104" s="368">
        <v>359</v>
      </c>
      <c r="V104" s="193"/>
      <c r="W104" s="636"/>
      <c r="X104" s="641"/>
      <c r="Y104" s="368">
        <v>3444</v>
      </c>
      <c r="Z104" s="193" t="s">
        <v>445</v>
      </c>
      <c r="AA104" s="368">
        <v>47</v>
      </c>
      <c r="AB104" s="193">
        <v>0.14634146341463405</v>
      </c>
    </row>
    <row r="105" spans="1:28" s="3" customFormat="1" ht="13.55" customHeight="1">
      <c r="A105" s="644"/>
      <c r="B105" s="221" t="s">
        <v>10</v>
      </c>
      <c r="C105" s="233">
        <v>1109273</v>
      </c>
      <c r="D105" s="234">
        <v>5.278278150974984E-2</v>
      </c>
      <c r="E105" s="233">
        <v>116625</v>
      </c>
      <c r="F105" s="426">
        <v>6.371820246445159E-2</v>
      </c>
      <c r="G105" s="233">
        <v>17797</v>
      </c>
      <c r="H105" s="234">
        <v>-6.1191116737880469E-2</v>
      </c>
      <c r="I105" s="233">
        <v>4899</v>
      </c>
      <c r="J105" s="193">
        <v>0.42288701713621846</v>
      </c>
      <c r="K105" s="233">
        <v>245</v>
      </c>
      <c r="L105" s="193">
        <v>-2.777777777777779E-2</v>
      </c>
      <c r="M105" s="233">
        <v>18</v>
      </c>
      <c r="N105" s="193">
        <v>-0.3571428571428571</v>
      </c>
      <c r="O105" s="233">
        <v>718</v>
      </c>
      <c r="P105" s="193">
        <v>6.2130177514792884E-2</v>
      </c>
      <c r="Q105" s="233">
        <v>907</v>
      </c>
      <c r="R105" s="193">
        <v>0.64909090909090916</v>
      </c>
      <c r="S105" s="233">
        <v>238</v>
      </c>
      <c r="T105" s="193">
        <v>-0.33888888888888891</v>
      </c>
      <c r="U105" s="233">
        <v>378</v>
      </c>
      <c r="V105" s="193"/>
      <c r="W105" s="636"/>
      <c r="X105" s="641"/>
      <c r="Y105" s="233">
        <v>3933</v>
      </c>
      <c r="Z105" s="193" t="s">
        <v>445</v>
      </c>
      <c r="AA105" s="233">
        <v>38</v>
      </c>
      <c r="AB105" s="193">
        <v>8.5714285714285632E-2</v>
      </c>
    </row>
    <row r="106" spans="1:28" s="3" customFormat="1" ht="13.55" customHeight="1">
      <c r="A106" s="644"/>
      <c r="B106" s="117" t="s">
        <v>11</v>
      </c>
      <c r="C106" s="368">
        <v>1305418</v>
      </c>
      <c r="D106" s="234">
        <v>5.137524977267767E-2</v>
      </c>
      <c r="E106" s="233">
        <v>130245</v>
      </c>
      <c r="F106" s="426">
        <v>-4.9916841736694639E-2</v>
      </c>
      <c r="G106" s="368">
        <v>24004</v>
      </c>
      <c r="H106" s="234">
        <v>-5.1300292466998632E-2</v>
      </c>
      <c r="I106" s="233">
        <v>4330</v>
      </c>
      <c r="J106" s="193">
        <v>0.11425630468347925</v>
      </c>
      <c r="K106" s="233">
        <v>235</v>
      </c>
      <c r="L106" s="193">
        <v>-0.10305343511450382</v>
      </c>
      <c r="M106" s="233">
        <v>42</v>
      </c>
      <c r="N106" s="193">
        <v>-6.6666666666666652E-2</v>
      </c>
      <c r="O106" s="233">
        <v>894</v>
      </c>
      <c r="P106" s="193">
        <v>0.23480662983425415</v>
      </c>
      <c r="Q106" s="233">
        <v>552</v>
      </c>
      <c r="R106" s="193">
        <v>0.24604966139954842</v>
      </c>
      <c r="S106" s="233">
        <v>292</v>
      </c>
      <c r="T106" s="193">
        <v>-2.3411371237458178E-2</v>
      </c>
      <c r="U106" s="233">
        <v>377</v>
      </c>
      <c r="V106" s="193"/>
      <c r="W106" s="636"/>
      <c r="X106" s="641"/>
      <c r="Y106" s="233">
        <v>3705</v>
      </c>
      <c r="Z106" s="193" t="s">
        <v>445</v>
      </c>
      <c r="AA106" s="233">
        <v>24</v>
      </c>
      <c r="AB106" s="193">
        <v>-0.44186046511627908</v>
      </c>
    </row>
    <row r="107" spans="1:28" s="3" customFormat="1" ht="13.55" customHeight="1">
      <c r="A107" s="644"/>
      <c r="B107" s="221" t="s">
        <v>12</v>
      </c>
      <c r="C107" s="233">
        <v>1334651</v>
      </c>
      <c r="D107" s="234">
        <v>7.0098987990911008E-2</v>
      </c>
      <c r="E107" s="233">
        <v>131807</v>
      </c>
      <c r="F107" s="426">
        <v>1.7775375468128685E-2</v>
      </c>
      <c r="G107" s="233">
        <v>16770</v>
      </c>
      <c r="H107" s="234">
        <v>-2.8783228123009263E-2</v>
      </c>
      <c r="I107" s="233">
        <v>4174</v>
      </c>
      <c r="J107" s="193">
        <v>9.324253535882665E-2</v>
      </c>
      <c r="K107" s="233">
        <v>129</v>
      </c>
      <c r="L107" s="193">
        <v>-0.44155844155844159</v>
      </c>
      <c r="M107" s="233">
        <v>17</v>
      </c>
      <c r="N107" s="193">
        <v>-0.75714285714285712</v>
      </c>
      <c r="O107" s="233">
        <v>701</v>
      </c>
      <c r="P107" s="193">
        <v>-0.17915690866510536</v>
      </c>
      <c r="Q107" s="233">
        <v>535</v>
      </c>
      <c r="R107" s="193">
        <v>-7.4394463667820099E-2</v>
      </c>
      <c r="S107" s="233">
        <v>275</v>
      </c>
      <c r="T107" s="193">
        <v>-2.8268551236749095E-2</v>
      </c>
      <c r="U107" s="233">
        <v>348</v>
      </c>
      <c r="V107" s="193"/>
      <c r="W107" s="636"/>
      <c r="X107" s="641"/>
      <c r="Y107" s="233">
        <v>3720</v>
      </c>
      <c r="Z107" s="193" t="s">
        <v>445</v>
      </c>
      <c r="AA107" s="233">
        <v>31</v>
      </c>
      <c r="AB107" s="193">
        <v>-0.39215686274509809</v>
      </c>
    </row>
    <row r="108" spans="1:28" s="3" customFormat="1" ht="13.55" customHeight="1">
      <c r="A108" s="644"/>
      <c r="B108" s="221" t="s">
        <v>13</v>
      </c>
      <c r="C108" s="233">
        <v>1059709</v>
      </c>
      <c r="D108" s="234">
        <v>4.5586266301071425E-2</v>
      </c>
      <c r="E108" s="368">
        <v>103249</v>
      </c>
      <c r="F108" s="426">
        <v>8.4639465501302524E-2</v>
      </c>
      <c r="G108" s="233">
        <v>14101</v>
      </c>
      <c r="H108" s="234">
        <v>-4.328651875975309E-2</v>
      </c>
      <c r="I108" s="368">
        <v>3690</v>
      </c>
      <c r="J108" s="193">
        <v>8.1794195250659563E-2</v>
      </c>
      <c r="K108" s="368">
        <v>195</v>
      </c>
      <c r="L108" s="193">
        <v>-0.2585551330798479</v>
      </c>
      <c r="M108" s="368">
        <v>22</v>
      </c>
      <c r="N108" s="193">
        <v>-0.55102040816326525</v>
      </c>
      <c r="O108" s="368">
        <v>603</v>
      </c>
      <c r="P108" s="193">
        <v>-0.22093023255813948</v>
      </c>
      <c r="Q108" s="368">
        <v>681</v>
      </c>
      <c r="R108" s="193">
        <v>4.4478527607362039E-2</v>
      </c>
      <c r="S108" s="368">
        <v>209</v>
      </c>
      <c r="T108" s="193">
        <v>0.15469613259668513</v>
      </c>
      <c r="U108" s="368">
        <v>357</v>
      </c>
      <c r="V108" s="193"/>
      <c r="W108" s="636"/>
      <c r="X108" s="641"/>
      <c r="Y108" s="368">
        <v>3063</v>
      </c>
      <c r="Z108" s="193" t="s">
        <v>445</v>
      </c>
      <c r="AA108" s="368">
        <v>34</v>
      </c>
      <c r="AB108" s="193">
        <v>0.2592592592592593</v>
      </c>
    </row>
    <row r="109" spans="1:28" s="3" customFormat="1" ht="13.55" customHeight="1">
      <c r="A109" s="644"/>
      <c r="B109" s="117" t="s">
        <v>14</v>
      </c>
      <c r="C109" s="368">
        <v>1154742</v>
      </c>
      <c r="D109" s="234">
        <v>0.11829779321685588</v>
      </c>
      <c r="E109" s="368">
        <v>104436</v>
      </c>
      <c r="F109" s="426">
        <v>0.1190810411152663</v>
      </c>
      <c r="G109" s="368">
        <v>13617</v>
      </c>
      <c r="H109" s="234">
        <v>0.26375870069605578</v>
      </c>
      <c r="I109" s="368">
        <v>4139</v>
      </c>
      <c r="J109" s="193">
        <v>0.36420566908371788</v>
      </c>
      <c r="K109" s="368">
        <v>148</v>
      </c>
      <c r="L109" s="193">
        <v>-0.26732673267326734</v>
      </c>
      <c r="M109" s="368">
        <v>38</v>
      </c>
      <c r="N109" s="193">
        <v>0.26666666666666661</v>
      </c>
      <c r="O109" s="233">
        <v>563</v>
      </c>
      <c r="P109" s="193">
        <v>-0.56254856254856256</v>
      </c>
      <c r="Q109" s="368">
        <v>719</v>
      </c>
      <c r="R109" s="193">
        <v>0.12168486739469575</v>
      </c>
      <c r="S109" s="368">
        <v>242</v>
      </c>
      <c r="T109" s="193">
        <v>0.30810810810810807</v>
      </c>
      <c r="U109" s="368">
        <v>326</v>
      </c>
      <c r="V109" s="193"/>
      <c r="W109" s="636"/>
      <c r="X109" s="641"/>
      <c r="Y109" s="368">
        <v>3779</v>
      </c>
      <c r="Z109" s="193" t="s">
        <v>445</v>
      </c>
      <c r="AA109" s="368">
        <v>35</v>
      </c>
      <c r="AB109" s="193">
        <v>-0.10256410256410253</v>
      </c>
    </row>
    <row r="110" spans="1:28" s="3" customFormat="1" ht="13.55" customHeight="1">
      <c r="A110" s="644"/>
      <c r="B110" s="117" t="s">
        <v>15</v>
      </c>
      <c r="C110" s="368">
        <v>1117550</v>
      </c>
      <c r="D110" s="234">
        <v>0.14708161620930865</v>
      </c>
      <c r="E110" s="368">
        <v>99150</v>
      </c>
      <c r="F110" s="426">
        <v>0.14308442569086566</v>
      </c>
      <c r="G110" s="368">
        <v>7292</v>
      </c>
      <c r="H110" s="234">
        <v>1.9005030743432183E-2</v>
      </c>
      <c r="I110" s="368">
        <v>4029</v>
      </c>
      <c r="J110" s="193">
        <v>1.1295180722891596E-2</v>
      </c>
      <c r="K110" s="368">
        <v>171</v>
      </c>
      <c r="L110" s="193">
        <v>4.2682926829268331E-2</v>
      </c>
      <c r="M110" s="368">
        <v>20</v>
      </c>
      <c r="N110" s="193">
        <v>-0.41176470588235292</v>
      </c>
      <c r="O110" s="233">
        <v>541</v>
      </c>
      <c r="P110" s="193">
        <v>-0.13578274760383391</v>
      </c>
      <c r="Q110" s="368">
        <v>1163</v>
      </c>
      <c r="R110" s="193">
        <v>0.24651661307609851</v>
      </c>
      <c r="S110" s="368">
        <v>302</v>
      </c>
      <c r="T110" s="193">
        <v>6.3380281690140761E-2</v>
      </c>
      <c r="U110" s="368">
        <v>376</v>
      </c>
      <c r="V110" s="193"/>
      <c r="W110" s="636"/>
      <c r="X110" s="641"/>
      <c r="Y110" s="368">
        <v>4815</v>
      </c>
      <c r="Z110" s="193" t="s">
        <v>445</v>
      </c>
      <c r="AA110" s="368">
        <v>37</v>
      </c>
      <c r="AB110" s="193">
        <v>-5.1282051282051322E-2</v>
      </c>
    </row>
    <row r="111" spans="1:28" s="3" customFormat="1" ht="13.55" customHeight="1">
      <c r="A111" s="645"/>
      <c r="B111" s="176" t="s">
        <v>16</v>
      </c>
      <c r="C111" s="368">
        <v>1169970</v>
      </c>
      <c r="D111" s="234">
        <v>0.1463011733722106</v>
      </c>
      <c r="E111" s="368">
        <v>117606</v>
      </c>
      <c r="F111" s="238">
        <v>0.1545960592583866</v>
      </c>
      <c r="G111" s="368">
        <v>11221</v>
      </c>
      <c r="H111" s="234">
        <v>8.8255261371350979E-2</v>
      </c>
      <c r="I111" s="370">
        <v>3552</v>
      </c>
      <c r="J111" s="204">
        <v>-1.633896427582382E-2</v>
      </c>
      <c r="K111" s="370">
        <v>168</v>
      </c>
      <c r="L111" s="204">
        <v>3.7037037037036979E-2</v>
      </c>
      <c r="M111" s="370">
        <v>32</v>
      </c>
      <c r="N111" s="204">
        <v>-0.17948717948717952</v>
      </c>
      <c r="O111" s="233">
        <v>756</v>
      </c>
      <c r="P111" s="204">
        <v>-7.5794621026894826E-2</v>
      </c>
      <c r="Q111" s="370">
        <v>1071</v>
      </c>
      <c r="R111" s="204">
        <v>7.6381909547738713E-2</v>
      </c>
      <c r="S111" s="370">
        <v>377</v>
      </c>
      <c r="T111" s="204">
        <v>0.31818181818181812</v>
      </c>
      <c r="U111" s="370">
        <v>357</v>
      </c>
      <c r="V111" s="204"/>
      <c r="W111" s="642"/>
      <c r="X111" s="653"/>
      <c r="Y111" s="370">
        <v>5886</v>
      </c>
      <c r="Z111" s="204" t="s">
        <v>445</v>
      </c>
      <c r="AA111" s="370">
        <v>27</v>
      </c>
      <c r="AB111" s="204">
        <v>-0.15625</v>
      </c>
    </row>
    <row r="112" spans="1:28" s="3" customFormat="1" ht="13.55" customHeight="1">
      <c r="A112" s="643" t="s">
        <v>224</v>
      </c>
      <c r="B112" s="152" t="s">
        <v>209</v>
      </c>
      <c r="C112" s="371">
        <v>1425900</v>
      </c>
      <c r="D112" s="198">
        <v>0.18747616136817508</v>
      </c>
      <c r="E112" s="371">
        <v>135766</v>
      </c>
      <c r="F112" s="426">
        <v>0.10046931612777721</v>
      </c>
      <c r="G112" s="371">
        <v>10429</v>
      </c>
      <c r="H112" s="198">
        <v>0.13642802658820963</v>
      </c>
      <c r="I112" s="635">
        <v>44339</v>
      </c>
      <c r="J112" s="639">
        <v>-0.11302486547040347</v>
      </c>
      <c r="K112" s="371">
        <v>210</v>
      </c>
      <c r="L112" s="193">
        <v>-7.0796460176991149E-2</v>
      </c>
      <c r="M112" s="371">
        <v>13</v>
      </c>
      <c r="N112" s="198">
        <v>-0.75</v>
      </c>
      <c r="O112" s="371">
        <v>1027</v>
      </c>
      <c r="P112" s="198">
        <v>9.7222222222222321E-2</v>
      </c>
      <c r="Q112" s="371">
        <v>1870</v>
      </c>
      <c r="R112" s="193">
        <v>0.32248939179632252</v>
      </c>
      <c r="S112" s="428">
        <v>385</v>
      </c>
      <c r="T112" s="193">
        <v>0.24595469255663427</v>
      </c>
      <c r="U112" s="371">
        <v>399</v>
      </c>
      <c r="V112" s="193">
        <v>0.15317919075144504</v>
      </c>
      <c r="W112" s="635">
        <v>11175</v>
      </c>
      <c r="X112" s="639">
        <v>5.5440120891575351E-2</v>
      </c>
      <c r="Y112" s="371">
        <v>5049</v>
      </c>
      <c r="Z112" s="193">
        <v>0.22518806115020618</v>
      </c>
      <c r="AA112" s="371">
        <v>22</v>
      </c>
      <c r="AB112" s="193">
        <v>-0.24137931034482762</v>
      </c>
    </row>
    <row r="113" spans="1:28" s="3" customFormat="1" ht="13.55" customHeight="1">
      <c r="A113" s="644"/>
      <c r="B113" s="117" t="s">
        <v>210</v>
      </c>
      <c r="C113" s="368">
        <v>1184807</v>
      </c>
      <c r="D113" s="193">
        <v>2.9967818042412029E-2</v>
      </c>
      <c r="E113" s="368">
        <v>91720</v>
      </c>
      <c r="F113" s="426">
        <v>3.6548267787188671E-3</v>
      </c>
      <c r="G113" s="368">
        <v>8325</v>
      </c>
      <c r="H113" s="193">
        <v>6.2855070711953509E-3</v>
      </c>
      <c r="I113" s="636">
        <v>44339</v>
      </c>
      <c r="J113" s="641"/>
      <c r="K113" s="368">
        <v>176</v>
      </c>
      <c r="L113" s="193">
        <v>0.14285714285714279</v>
      </c>
      <c r="M113" s="368">
        <v>33</v>
      </c>
      <c r="N113" s="193">
        <v>-0.26666666666666672</v>
      </c>
      <c r="O113" s="368">
        <v>614</v>
      </c>
      <c r="P113" s="193">
        <v>0.15413533834586457</v>
      </c>
      <c r="Q113" s="368">
        <v>1089</v>
      </c>
      <c r="R113" s="193">
        <v>-9.1743119266055051E-2</v>
      </c>
      <c r="S113" s="428">
        <v>247</v>
      </c>
      <c r="T113" s="193">
        <v>5.1063829787234116E-2</v>
      </c>
      <c r="U113" s="368">
        <v>425</v>
      </c>
      <c r="V113" s="193">
        <v>-6.3876651982378907E-2</v>
      </c>
      <c r="W113" s="636"/>
      <c r="X113" s="641"/>
      <c r="Y113" s="368">
        <v>3699</v>
      </c>
      <c r="Z113" s="193">
        <v>5.144968732234223E-2</v>
      </c>
      <c r="AA113" s="368">
        <v>18</v>
      </c>
      <c r="AB113" s="193">
        <v>-0.6</v>
      </c>
    </row>
    <row r="114" spans="1:28" s="3" customFormat="1" ht="13.55" customHeight="1">
      <c r="A114" s="644"/>
      <c r="B114" s="117" t="s">
        <v>7</v>
      </c>
      <c r="C114" s="368">
        <v>1113946</v>
      </c>
      <c r="D114" s="193">
        <v>9.322715888481499E-2</v>
      </c>
      <c r="E114" s="368">
        <v>92551</v>
      </c>
      <c r="F114" s="426">
        <v>9.448800274358149E-2</v>
      </c>
      <c r="G114" s="368">
        <v>8175</v>
      </c>
      <c r="H114" s="193">
        <v>8.9273817455030047E-2</v>
      </c>
      <c r="I114" s="636">
        <v>44339</v>
      </c>
      <c r="J114" s="641"/>
      <c r="K114" s="368">
        <v>252</v>
      </c>
      <c r="L114" s="193">
        <v>0</v>
      </c>
      <c r="M114" s="368">
        <v>30</v>
      </c>
      <c r="N114" s="193">
        <v>0.25</v>
      </c>
      <c r="O114" s="377">
        <v>852</v>
      </c>
      <c r="P114" s="193">
        <v>0.3876221498371335</v>
      </c>
      <c r="Q114" s="368">
        <v>1113</v>
      </c>
      <c r="R114" s="193">
        <v>-4.2992261392949316E-2</v>
      </c>
      <c r="S114" s="428">
        <v>352</v>
      </c>
      <c r="T114" s="193">
        <v>-0.10659898477157359</v>
      </c>
      <c r="U114" s="368">
        <v>370</v>
      </c>
      <c r="V114" s="193">
        <v>-0.1973969631236443</v>
      </c>
      <c r="W114" s="636"/>
      <c r="X114" s="641"/>
      <c r="Y114" s="368">
        <v>5157</v>
      </c>
      <c r="Z114" s="193">
        <v>0.19651972157772613</v>
      </c>
      <c r="AA114" s="368">
        <v>23</v>
      </c>
      <c r="AB114" s="193">
        <v>-0.42500000000000004</v>
      </c>
    </row>
    <row r="115" spans="1:28" s="3" customFormat="1" ht="13.55" customHeight="1">
      <c r="A115" s="644"/>
      <c r="B115" s="221" t="s">
        <v>8</v>
      </c>
      <c r="C115" s="368">
        <v>1097420</v>
      </c>
      <c r="D115" s="193">
        <v>7.733312390479509E-2</v>
      </c>
      <c r="E115" s="233">
        <v>94652</v>
      </c>
      <c r="F115" s="426">
        <v>7.2349489044479132E-2</v>
      </c>
      <c r="G115" s="233">
        <v>8842</v>
      </c>
      <c r="H115" s="193">
        <v>0.13402590740028208</v>
      </c>
      <c r="I115" s="636">
        <v>44339</v>
      </c>
      <c r="J115" s="641"/>
      <c r="K115" s="233">
        <v>156</v>
      </c>
      <c r="L115" s="193">
        <v>-5.4545454545454564E-2</v>
      </c>
      <c r="M115" s="233">
        <v>36</v>
      </c>
      <c r="N115" s="193">
        <v>1.4</v>
      </c>
      <c r="O115" s="233">
        <v>633</v>
      </c>
      <c r="P115" s="193">
        <v>-0.19053708439897699</v>
      </c>
      <c r="Q115" s="233">
        <v>888</v>
      </c>
      <c r="R115" s="193">
        <v>-6.23020063357973E-2</v>
      </c>
      <c r="S115" s="428">
        <v>220</v>
      </c>
      <c r="T115" s="193">
        <v>-0.29712460063897761</v>
      </c>
      <c r="U115" s="233">
        <v>315</v>
      </c>
      <c r="V115" s="193">
        <v>-0.15322580645161288</v>
      </c>
      <c r="W115" s="636"/>
      <c r="X115" s="641"/>
      <c r="Y115" s="233">
        <v>4383</v>
      </c>
      <c r="Z115" s="193">
        <v>0.31978319783197828</v>
      </c>
      <c r="AA115" s="233">
        <v>26</v>
      </c>
      <c r="AB115" s="193">
        <v>-0.1875</v>
      </c>
    </row>
    <row r="116" spans="1:28" s="3" customFormat="1" ht="13.55" customHeight="1">
      <c r="A116" s="644"/>
      <c r="B116" s="117" t="s">
        <v>9</v>
      </c>
      <c r="C116" s="368">
        <v>1185405</v>
      </c>
      <c r="D116" s="193">
        <v>8.0637221386571853E-2</v>
      </c>
      <c r="E116" s="368">
        <v>120355</v>
      </c>
      <c r="F116" s="426">
        <v>0.15319018463690637</v>
      </c>
      <c r="G116" s="368">
        <v>13985</v>
      </c>
      <c r="H116" s="193">
        <v>7.1072987669449361E-2</v>
      </c>
      <c r="I116" s="636">
        <v>44339</v>
      </c>
      <c r="J116" s="641"/>
      <c r="K116" s="368">
        <v>126</v>
      </c>
      <c r="L116" s="193">
        <v>-0.43999999999999995</v>
      </c>
      <c r="M116" s="368">
        <v>56</v>
      </c>
      <c r="N116" s="193">
        <v>1.2400000000000002</v>
      </c>
      <c r="O116" s="368">
        <v>712</v>
      </c>
      <c r="P116" s="193">
        <v>0.15397082658022687</v>
      </c>
      <c r="Q116" s="368">
        <v>701</v>
      </c>
      <c r="R116" s="193">
        <v>3.2400589101620136E-2</v>
      </c>
      <c r="S116" s="428">
        <v>273</v>
      </c>
      <c r="T116" s="193">
        <v>8.7649402390438169E-2</v>
      </c>
      <c r="U116" s="368">
        <v>272</v>
      </c>
      <c r="V116" s="193">
        <v>-0.24233983286908078</v>
      </c>
      <c r="W116" s="636"/>
      <c r="X116" s="641"/>
      <c r="Y116" s="368">
        <v>4695</v>
      </c>
      <c r="Z116" s="193">
        <v>0.36324041811846697</v>
      </c>
      <c r="AA116" s="368">
        <v>32</v>
      </c>
      <c r="AB116" s="193">
        <v>-0.31914893617021278</v>
      </c>
    </row>
    <row r="117" spans="1:28" s="3" customFormat="1" ht="13.55" customHeight="1">
      <c r="A117" s="644"/>
      <c r="B117" s="221" t="s">
        <v>10</v>
      </c>
      <c r="C117" s="233">
        <v>1221491</v>
      </c>
      <c r="D117" s="193">
        <v>0.10116355486881949</v>
      </c>
      <c r="E117" s="233">
        <v>131007</v>
      </c>
      <c r="F117" s="426">
        <v>0.12331832797427644</v>
      </c>
      <c r="G117" s="233">
        <v>18518</v>
      </c>
      <c r="H117" s="193">
        <v>4.0512445917851414E-2</v>
      </c>
      <c r="I117" s="636">
        <v>44339</v>
      </c>
      <c r="J117" s="641"/>
      <c r="K117" s="233">
        <v>286</v>
      </c>
      <c r="L117" s="193">
        <v>0.16734693877551021</v>
      </c>
      <c r="M117" s="233">
        <v>59</v>
      </c>
      <c r="N117" s="193">
        <v>2.2777777777777777</v>
      </c>
      <c r="O117" s="233">
        <v>726</v>
      </c>
      <c r="P117" s="193">
        <v>1.1142061281337101E-2</v>
      </c>
      <c r="Q117" s="233">
        <v>554</v>
      </c>
      <c r="R117" s="193">
        <v>-0.38919514884233741</v>
      </c>
      <c r="S117" s="428">
        <v>241</v>
      </c>
      <c r="T117" s="193">
        <v>1.2605042016806678E-2</v>
      </c>
      <c r="U117" s="233">
        <v>287</v>
      </c>
      <c r="V117" s="193">
        <v>-0.2407407407407407</v>
      </c>
      <c r="W117" s="636"/>
      <c r="X117" s="641"/>
      <c r="Y117" s="233">
        <v>4699</v>
      </c>
      <c r="Z117" s="193">
        <v>0.19476226798881258</v>
      </c>
      <c r="AA117" s="233">
        <v>21</v>
      </c>
      <c r="AB117" s="193">
        <v>-0.44736842105263153</v>
      </c>
    </row>
    <row r="118" spans="1:28" s="3" customFormat="1" ht="13.55" customHeight="1">
      <c r="A118" s="644"/>
      <c r="B118" s="117" t="s">
        <v>11</v>
      </c>
      <c r="C118" s="368">
        <v>1417422</v>
      </c>
      <c r="D118" s="193">
        <v>8.5799337836616321E-2</v>
      </c>
      <c r="E118" s="368">
        <v>151207</v>
      </c>
      <c r="F118" s="193">
        <v>0.16094283849667934</v>
      </c>
      <c r="G118" s="368">
        <v>24728</v>
      </c>
      <c r="H118" s="193">
        <v>3.0161639726712153E-2</v>
      </c>
      <c r="I118" s="636">
        <v>44339</v>
      </c>
      <c r="J118" s="641"/>
      <c r="K118" s="368">
        <v>226</v>
      </c>
      <c r="L118" s="193">
        <v>-3.8297872340425587E-2</v>
      </c>
      <c r="M118" s="368">
        <v>24</v>
      </c>
      <c r="N118" s="193">
        <v>-0.4285714285714286</v>
      </c>
      <c r="O118" s="368">
        <v>657</v>
      </c>
      <c r="P118" s="193">
        <v>-0.2651006711409396</v>
      </c>
      <c r="Q118" s="368">
        <v>657</v>
      </c>
      <c r="R118" s="193">
        <v>0.19021739130434789</v>
      </c>
      <c r="S118" s="428">
        <v>326</v>
      </c>
      <c r="T118" s="193">
        <v>0.11643835616438358</v>
      </c>
      <c r="U118" s="368">
        <v>311</v>
      </c>
      <c r="V118" s="193">
        <v>-0.17506631299734743</v>
      </c>
      <c r="W118" s="636"/>
      <c r="X118" s="641"/>
      <c r="Y118" s="233">
        <v>4697</v>
      </c>
      <c r="Z118" s="193">
        <v>0.26774628879892037</v>
      </c>
      <c r="AA118" s="368">
        <v>23</v>
      </c>
      <c r="AB118" s="193">
        <v>-4.166666666666663E-2</v>
      </c>
    </row>
    <row r="119" spans="1:28" s="3" customFormat="1" ht="13.55" customHeight="1">
      <c r="A119" s="644"/>
      <c r="B119" s="221" t="s">
        <v>12</v>
      </c>
      <c r="C119" s="233">
        <v>1407186</v>
      </c>
      <c r="D119" s="193">
        <v>5.4347541042564687E-2</v>
      </c>
      <c r="E119" s="233">
        <v>143227</v>
      </c>
      <c r="F119" s="193">
        <v>8.6641832376125771E-2</v>
      </c>
      <c r="G119" s="233">
        <v>18046</v>
      </c>
      <c r="H119" s="193">
        <v>7.6088252832438918E-2</v>
      </c>
      <c r="I119" s="636">
        <v>44339</v>
      </c>
      <c r="J119" s="641"/>
      <c r="K119" s="233">
        <v>438</v>
      </c>
      <c r="L119" s="193">
        <v>2.3953488372093021</v>
      </c>
      <c r="M119" s="233">
        <v>22</v>
      </c>
      <c r="N119" s="193">
        <v>0.29411764705882359</v>
      </c>
      <c r="O119" s="233">
        <v>541</v>
      </c>
      <c r="P119" s="193">
        <v>-0.22824536376604854</v>
      </c>
      <c r="Q119" s="233">
        <v>588</v>
      </c>
      <c r="R119" s="193">
        <v>9.9065420560747741E-2</v>
      </c>
      <c r="S119" s="428">
        <v>320</v>
      </c>
      <c r="T119" s="193">
        <v>0.16363636363636358</v>
      </c>
      <c r="U119" s="233">
        <v>256</v>
      </c>
      <c r="V119" s="193">
        <v>-0.26436781609195403</v>
      </c>
      <c r="W119" s="636"/>
      <c r="X119" s="641"/>
      <c r="Y119" s="233">
        <v>4470</v>
      </c>
      <c r="Z119" s="193">
        <v>0.20161290322580649</v>
      </c>
      <c r="AA119" s="233">
        <v>22</v>
      </c>
      <c r="AB119" s="193">
        <v>-0.29032258064516125</v>
      </c>
    </row>
    <row r="120" spans="1:28" s="3" customFormat="1" ht="13.55" customHeight="1">
      <c r="A120" s="644"/>
      <c r="B120" s="221" t="s">
        <v>13</v>
      </c>
      <c r="C120" s="233">
        <v>1195238</v>
      </c>
      <c r="D120" s="193">
        <v>0.12789265732385022</v>
      </c>
      <c r="E120" s="233">
        <v>123909</v>
      </c>
      <c r="F120" s="193">
        <v>0.20009879030305378</v>
      </c>
      <c r="G120" s="233">
        <v>16638</v>
      </c>
      <c r="H120" s="193">
        <v>0.17991631799163188</v>
      </c>
      <c r="I120" s="636">
        <v>44339</v>
      </c>
      <c r="J120" s="641"/>
      <c r="K120" s="233">
        <v>105</v>
      </c>
      <c r="L120" s="193">
        <v>-0.46153846153846156</v>
      </c>
      <c r="M120" s="233">
        <v>41</v>
      </c>
      <c r="N120" s="193">
        <v>0.86363636363636354</v>
      </c>
      <c r="O120" s="233">
        <v>479</v>
      </c>
      <c r="P120" s="193">
        <v>-0.20563847429519067</v>
      </c>
      <c r="Q120" s="233">
        <v>516</v>
      </c>
      <c r="R120" s="193">
        <v>-0.24229074889867841</v>
      </c>
      <c r="S120" s="428">
        <v>249</v>
      </c>
      <c r="T120" s="193">
        <v>0.19138755980861255</v>
      </c>
      <c r="U120" s="233">
        <v>302</v>
      </c>
      <c r="V120" s="193">
        <v>-0.15406162464985995</v>
      </c>
      <c r="W120" s="636"/>
      <c r="X120" s="641"/>
      <c r="Y120" s="368">
        <v>3994</v>
      </c>
      <c r="Z120" s="193">
        <v>0.30395037544890635</v>
      </c>
      <c r="AA120" s="233">
        <v>20</v>
      </c>
      <c r="AB120" s="193">
        <v>-0.41176470588235292</v>
      </c>
    </row>
    <row r="121" spans="1:28" s="3" customFormat="1" ht="13.55" customHeight="1">
      <c r="A121" s="644"/>
      <c r="B121" s="117" t="s">
        <v>14</v>
      </c>
      <c r="C121" s="368">
        <v>1239143</v>
      </c>
      <c r="D121" s="193">
        <v>7.3090785647356729E-2</v>
      </c>
      <c r="E121" s="368">
        <v>117240</v>
      </c>
      <c r="F121" s="193">
        <v>0.12260140181546597</v>
      </c>
      <c r="G121" s="368">
        <v>13068</v>
      </c>
      <c r="H121" s="193">
        <v>-4.0317250495703894E-2</v>
      </c>
      <c r="I121" s="636">
        <v>44339</v>
      </c>
      <c r="J121" s="641"/>
      <c r="K121" s="368">
        <v>140</v>
      </c>
      <c r="L121" s="193">
        <v>-5.4054054054054057E-2</v>
      </c>
      <c r="M121" s="368">
        <v>10</v>
      </c>
      <c r="N121" s="193">
        <v>-0.73684210526315796</v>
      </c>
      <c r="O121" s="233">
        <v>443</v>
      </c>
      <c r="P121" s="193">
        <v>-0.21314387211367669</v>
      </c>
      <c r="Q121" s="368">
        <v>772</v>
      </c>
      <c r="R121" s="193">
        <v>7.3713490959666172E-2</v>
      </c>
      <c r="S121" s="428">
        <v>223</v>
      </c>
      <c r="T121" s="193">
        <v>-7.8512396694214837E-2</v>
      </c>
      <c r="U121" s="368">
        <v>257</v>
      </c>
      <c r="V121" s="193">
        <v>-0.21165644171779141</v>
      </c>
      <c r="W121" s="636"/>
      <c r="X121" s="641"/>
      <c r="Y121" s="368">
        <v>5135</v>
      </c>
      <c r="Z121" s="193">
        <v>0.3588250860015878</v>
      </c>
      <c r="AA121" s="368">
        <v>23</v>
      </c>
      <c r="AB121" s="193">
        <v>-0.34285714285714286</v>
      </c>
    </row>
    <row r="122" spans="1:28" s="3" customFormat="1" ht="13.55" customHeight="1">
      <c r="A122" s="644"/>
      <c r="B122" s="117" t="s">
        <v>15</v>
      </c>
      <c r="C122" s="368">
        <v>1154064</v>
      </c>
      <c r="D122" s="193">
        <v>3.2673258467182678E-2</v>
      </c>
      <c r="E122" s="368">
        <v>108660</v>
      </c>
      <c r="F122" s="193">
        <v>9.5915279878971305E-2</v>
      </c>
      <c r="G122" s="368">
        <v>7478</v>
      </c>
      <c r="H122" s="193">
        <v>2.5507405375754244E-2</v>
      </c>
      <c r="I122" s="636">
        <v>44339</v>
      </c>
      <c r="J122" s="641"/>
      <c r="K122" s="368">
        <v>241</v>
      </c>
      <c r="L122" s="193">
        <v>0.40935672514619892</v>
      </c>
      <c r="M122" s="368">
        <v>23</v>
      </c>
      <c r="N122" s="193">
        <v>0.14999999999999991</v>
      </c>
      <c r="O122" s="233">
        <v>494</v>
      </c>
      <c r="P122" s="193">
        <v>-8.687615526802217E-2</v>
      </c>
      <c r="Q122" s="368">
        <v>965</v>
      </c>
      <c r="R122" s="193">
        <v>-0.17024935511607908</v>
      </c>
      <c r="S122" s="428">
        <v>328</v>
      </c>
      <c r="T122" s="193">
        <v>8.6092715231788075E-2</v>
      </c>
      <c r="U122" s="368">
        <v>295</v>
      </c>
      <c r="V122" s="193">
        <v>-0.21542553191489366</v>
      </c>
      <c r="W122" s="636"/>
      <c r="X122" s="641"/>
      <c r="Y122" s="368">
        <v>6192</v>
      </c>
      <c r="Z122" s="193">
        <v>0.28598130841121505</v>
      </c>
      <c r="AA122" s="368">
        <v>24</v>
      </c>
      <c r="AB122" s="193">
        <v>-0.35135135135135132</v>
      </c>
    </row>
    <row r="123" spans="1:28" s="3" customFormat="1" ht="13.55" customHeight="1">
      <c r="A123" s="645"/>
      <c r="B123" s="176" t="s">
        <v>16</v>
      </c>
      <c r="C123" s="368">
        <v>1204463</v>
      </c>
      <c r="D123" s="193">
        <v>2.9481952528697317E-2</v>
      </c>
      <c r="E123" s="370">
        <v>127630</v>
      </c>
      <c r="F123" s="204">
        <v>8.5233746577555669E-2</v>
      </c>
      <c r="G123" s="368">
        <v>10291</v>
      </c>
      <c r="H123" s="193">
        <v>-8.288031369753146E-2</v>
      </c>
      <c r="I123" s="642">
        <v>44339</v>
      </c>
      <c r="J123" s="653"/>
      <c r="K123" s="368">
        <v>210</v>
      </c>
      <c r="L123" s="204">
        <v>0.25</v>
      </c>
      <c r="M123" s="368">
        <v>22</v>
      </c>
      <c r="N123" s="193">
        <v>-0.3125</v>
      </c>
      <c r="O123" s="233">
        <v>1004</v>
      </c>
      <c r="P123" s="204">
        <v>0.32804232804232814</v>
      </c>
      <c r="Q123" s="368">
        <v>1053</v>
      </c>
      <c r="R123" s="204">
        <v>-1.6806722689075682E-2</v>
      </c>
      <c r="S123" s="428">
        <v>318</v>
      </c>
      <c r="T123" s="193">
        <v>-0.156498673740053</v>
      </c>
      <c r="U123" s="368">
        <v>291</v>
      </c>
      <c r="V123" s="193">
        <v>-0.18487394957983194</v>
      </c>
      <c r="W123" s="642"/>
      <c r="X123" s="653"/>
      <c r="Y123" s="370">
        <v>7079</v>
      </c>
      <c r="Z123" s="204">
        <v>0.20268433571185862</v>
      </c>
      <c r="AA123" s="368">
        <v>32</v>
      </c>
      <c r="AB123" s="204">
        <v>0.18518518518518512</v>
      </c>
    </row>
    <row r="124" spans="1:28" s="3" customFormat="1" ht="13.55" customHeight="1">
      <c r="A124" s="643" t="s">
        <v>226</v>
      </c>
      <c r="B124" s="152" t="s">
        <v>209</v>
      </c>
      <c r="C124" s="371">
        <v>1468903</v>
      </c>
      <c r="D124" s="198">
        <v>3.0158496388246019E-2</v>
      </c>
      <c r="E124" s="175">
        <v>145109</v>
      </c>
      <c r="F124" s="193">
        <v>6.8816935020550085E-2</v>
      </c>
      <c r="G124" s="371">
        <v>10459</v>
      </c>
      <c r="H124" s="198">
        <v>2.8765941125707961E-3</v>
      </c>
      <c r="I124" s="635">
        <v>45522</v>
      </c>
      <c r="J124" s="639">
        <v>2.6680800198470855E-2</v>
      </c>
      <c r="K124" s="371">
        <v>188</v>
      </c>
      <c r="L124" s="198">
        <v>-0.10476190476190472</v>
      </c>
      <c r="M124" s="371">
        <v>37</v>
      </c>
      <c r="N124" s="198">
        <v>1.8461538461538463</v>
      </c>
      <c r="O124" s="371">
        <v>1046</v>
      </c>
      <c r="P124" s="198">
        <v>1.8500486854917231E-2</v>
      </c>
      <c r="Q124" s="371">
        <v>1979</v>
      </c>
      <c r="R124" s="198">
        <v>5.8288770053475991E-2</v>
      </c>
      <c r="S124" s="371">
        <v>430</v>
      </c>
      <c r="T124" s="198">
        <v>0.11688311688311681</v>
      </c>
      <c r="U124" s="371">
        <v>346</v>
      </c>
      <c r="V124" s="198">
        <v>-0.1328320802005013</v>
      </c>
      <c r="W124" s="635">
        <v>17265</v>
      </c>
      <c r="X124" s="639">
        <v>0.5449664429530201</v>
      </c>
      <c r="Y124" s="371">
        <v>6241</v>
      </c>
      <c r="Z124" s="193">
        <v>0.23608635373341258</v>
      </c>
      <c r="AA124" s="635">
        <v>3834</v>
      </c>
      <c r="AB124" s="639">
        <v>12.405594405594405</v>
      </c>
    </row>
    <row r="125" spans="1:28" s="3" customFormat="1" ht="13.55" customHeight="1">
      <c r="A125" s="644"/>
      <c r="B125" s="117" t="s">
        <v>210</v>
      </c>
      <c r="C125" s="356">
        <v>1312683</v>
      </c>
      <c r="D125" s="193">
        <v>0.10792981472931884</v>
      </c>
      <c r="E125" s="175">
        <v>83750</v>
      </c>
      <c r="F125" s="193">
        <v>-8.6894897514173564E-2</v>
      </c>
      <c r="G125" s="368">
        <v>8922</v>
      </c>
      <c r="H125" s="234">
        <v>7.1711711711711645E-2</v>
      </c>
      <c r="I125" s="636"/>
      <c r="J125" s="641"/>
      <c r="K125" s="356">
        <v>272</v>
      </c>
      <c r="L125" s="193">
        <v>0.54545454545454541</v>
      </c>
      <c r="M125" s="356">
        <v>71</v>
      </c>
      <c r="N125" s="193">
        <v>1.1515151515151514</v>
      </c>
      <c r="O125" s="233">
        <v>616</v>
      </c>
      <c r="P125" s="193">
        <v>3.2573289902280145E-3</v>
      </c>
      <c r="Q125" s="356">
        <v>1285</v>
      </c>
      <c r="R125" s="193">
        <v>0.17998163452708904</v>
      </c>
      <c r="S125" s="356">
        <v>278</v>
      </c>
      <c r="T125" s="193">
        <v>0.12550607287449389</v>
      </c>
      <c r="U125" s="356">
        <v>357</v>
      </c>
      <c r="V125" s="193">
        <v>-0.16000000000000003</v>
      </c>
      <c r="W125" s="636"/>
      <c r="X125" s="682"/>
      <c r="Y125" s="368">
        <v>5323</v>
      </c>
      <c r="Z125" s="193">
        <v>0.43903757772370922</v>
      </c>
      <c r="AA125" s="636"/>
      <c r="AB125" s="682"/>
    </row>
    <row r="126" spans="1:28" s="3" customFormat="1" ht="13.55" customHeight="1">
      <c r="A126" s="644"/>
      <c r="B126" s="117" t="s">
        <v>7</v>
      </c>
      <c r="C126" s="356">
        <v>1150959</v>
      </c>
      <c r="D126" s="193">
        <v>3.3226924824004023E-2</v>
      </c>
      <c r="E126" s="175">
        <v>97189</v>
      </c>
      <c r="F126" s="193">
        <v>5.0112910719495307E-2</v>
      </c>
      <c r="G126" s="368">
        <v>8764</v>
      </c>
      <c r="H126" s="234">
        <v>7.2048929663608652E-2</v>
      </c>
      <c r="I126" s="636"/>
      <c r="J126" s="641"/>
      <c r="K126" s="356">
        <v>182</v>
      </c>
      <c r="L126" s="193">
        <v>-0.27777777777777779</v>
      </c>
      <c r="M126" s="356">
        <v>28</v>
      </c>
      <c r="N126" s="193">
        <v>-6.6666666666666652E-2</v>
      </c>
      <c r="O126" s="233">
        <v>681</v>
      </c>
      <c r="P126" s="193">
        <v>-0.20070422535211263</v>
      </c>
      <c r="Q126" s="356">
        <v>1302</v>
      </c>
      <c r="R126" s="193">
        <v>0.16981132075471694</v>
      </c>
      <c r="S126" s="356">
        <v>372</v>
      </c>
      <c r="T126" s="193">
        <v>5.6818181818181879E-2</v>
      </c>
      <c r="U126" s="356">
        <v>386</v>
      </c>
      <c r="V126" s="193">
        <v>4.3243243243243246E-2</v>
      </c>
      <c r="W126" s="636"/>
      <c r="X126" s="682"/>
      <c r="Y126" s="368">
        <v>6171</v>
      </c>
      <c r="Z126" s="193">
        <v>0.19662594531704469</v>
      </c>
      <c r="AA126" s="636"/>
      <c r="AB126" s="682"/>
    </row>
    <row r="127" spans="1:28" s="3" customFormat="1" ht="13.55" customHeight="1">
      <c r="A127" s="644"/>
      <c r="B127" s="221" t="s">
        <v>8</v>
      </c>
      <c r="C127" s="356">
        <v>1179885</v>
      </c>
      <c r="D127" s="193">
        <v>7.514442966229895E-2</v>
      </c>
      <c r="E127" s="175">
        <v>108043</v>
      </c>
      <c r="F127" s="193">
        <v>0.14147614419135368</v>
      </c>
      <c r="G127" s="368">
        <v>10969</v>
      </c>
      <c r="H127" s="234">
        <v>0.24055643519565706</v>
      </c>
      <c r="I127" s="636"/>
      <c r="J127" s="641"/>
      <c r="K127" s="356">
        <v>54</v>
      </c>
      <c r="L127" s="193">
        <v>-0.65384615384615385</v>
      </c>
      <c r="M127" s="356">
        <v>22</v>
      </c>
      <c r="N127" s="193">
        <v>-0.38888888888888884</v>
      </c>
      <c r="O127" s="233">
        <v>938</v>
      </c>
      <c r="P127" s="193">
        <v>0.4818325434439179</v>
      </c>
      <c r="Q127" s="356">
        <v>1013</v>
      </c>
      <c r="R127" s="193">
        <v>0.14076576576576572</v>
      </c>
      <c r="S127" s="356">
        <v>295</v>
      </c>
      <c r="T127" s="193">
        <v>0.34090909090909083</v>
      </c>
      <c r="U127" s="356">
        <v>255</v>
      </c>
      <c r="V127" s="193">
        <v>-0.19047619047619047</v>
      </c>
      <c r="W127" s="636"/>
      <c r="X127" s="682"/>
      <c r="Y127" s="233">
        <v>5933</v>
      </c>
      <c r="Z127" s="193">
        <v>0.35363906000456313</v>
      </c>
      <c r="AA127" s="636"/>
      <c r="AB127" s="682"/>
    </row>
    <row r="128" spans="1:28" s="3" customFormat="1" ht="13.55" customHeight="1">
      <c r="A128" s="644"/>
      <c r="B128" s="117" t="s">
        <v>9</v>
      </c>
      <c r="C128" s="356">
        <v>1223003</v>
      </c>
      <c r="D128" s="193">
        <v>3.1717429907921701E-2</v>
      </c>
      <c r="E128" s="175">
        <v>119619</v>
      </c>
      <c r="F128" s="193">
        <v>-6.1152424078767531E-3</v>
      </c>
      <c r="G128" s="368">
        <v>17133</v>
      </c>
      <c r="H128" s="234">
        <v>0.22509831962817306</v>
      </c>
      <c r="I128" s="636"/>
      <c r="J128" s="641"/>
      <c r="K128" s="356">
        <v>158</v>
      </c>
      <c r="L128" s="193">
        <v>0.25396825396825395</v>
      </c>
      <c r="M128" s="356">
        <v>37</v>
      </c>
      <c r="N128" s="193">
        <v>-0.3392857142857143</v>
      </c>
      <c r="O128" s="233">
        <v>672</v>
      </c>
      <c r="P128" s="193">
        <v>-5.6179775280898903E-2</v>
      </c>
      <c r="Q128" s="356">
        <v>660</v>
      </c>
      <c r="R128" s="193">
        <v>-5.8487874465049883E-2</v>
      </c>
      <c r="S128" s="356">
        <v>256</v>
      </c>
      <c r="T128" s="193">
        <v>-6.2271062271062272E-2</v>
      </c>
      <c r="U128" s="356">
        <v>326</v>
      </c>
      <c r="V128" s="193">
        <v>0.19852941176470584</v>
      </c>
      <c r="W128" s="636"/>
      <c r="X128" s="682"/>
      <c r="Y128" s="368">
        <v>5650</v>
      </c>
      <c r="Z128" s="193">
        <v>0.20340788072417459</v>
      </c>
      <c r="AA128" s="636"/>
      <c r="AB128" s="682"/>
    </row>
    <row r="129" spans="1:28" s="3" customFormat="1" ht="13.55" customHeight="1">
      <c r="A129" s="644"/>
      <c r="B129" s="221" t="s">
        <v>10</v>
      </c>
      <c r="C129" s="356">
        <v>1270439</v>
      </c>
      <c r="D129" s="193">
        <v>4.0072337823201298E-2</v>
      </c>
      <c r="E129" s="175">
        <v>133790</v>
      </c>
      <c r="F129" s="193">
        <v>2.1243139679559153E-2</v>
      </c>
      <c r="G129" s="368">
        <v>20635</v>
      </c>
      <c r="H129" s="234">
        <v>0.11432120099362786</v>
      </c>
      <c r="I129" s="636"/>
      <c r="J129" s="641"/>
      <c r="K129" s="356">
        <v>150</v>
      </c>
      <c r="L129" s="193">
        <v>-0.47552447552447552</v>
      </c>
      <c r="M129" s="356">
        <v>54</v>
      </c>
      <c r="N129" s="193">
        <v>-8.4745762711864403E-2</v>
      </c>
      <c r="O129" s="233">
        <v>699</v>
      </c>
      <c r="P129" s="193">
        <v>-3.7190082644628086E-2</v>
      </c>
      <c r="Q129" s="356">
        <v>673</v>
      </c>
      <c r="R129" s="193">
        <v>0.21480144404332124</v>
      </c>
      <c r="S129" s="356">
        <v>363</v>
      </c>
      <c r="T129" s="193">
        <v>0.50622406639004147</v>
      </c>
      <c r="U129" s="356">
        <v>239</v>
      </c>
      <c r="V129" s="193">
        <v>-0.16724738675958184</v>
      </c>
      <c r="W129" s="636"/>
      <c r="X129" s="682"/>
      <c r="Y129" s="233">
        <v>5946</v>
      </c>
      <c r="Z129" s="193">
        <v>0.26537561183230474</v>
      </c>
      <c r="AA129" s="636"/>
      <c r="AB129" s="682"/>
    </row>
    <row r="130" spans="1:28" s="3" customFormat="1" ht="13.55" customHeight="1">
      <c r="A130" s="644"/>
      <c r="B130" s="117" t="s">
        <v>11</v>
      </c>
      <c r="C130" s="356">
        <v>1454795</v>
      </c>
      <c r="D130" s="193">
        <v>2.6366882974865558E-2</v>
      </c>
      <c r="E130" s="175">
        <v>148996</v>
      </c>
      <c r="F130" s="193">
        <v>-1.4622338912881006E-2</v>
      </c>
      <c r="G130" s="368">
        <v>28997</v>
      </c>
      <c r="H130" s="234">
        <v>0.17263830475574249</v>
      </c>
      <c r="I130" s="636"/>
      <c r="J130" s="641"/>
      <c r="K130" s="356">
        <v>136</v>
      </c>
      <c r="L130" s="193">
        <v>-0.39823008849557517</v>
      </c>
      <c r="M130" s="356">
        <v>32</v>
      </c>
      <c r="N130" s="193">
        <v>0.33333333333333326</v>
      </c>
      <c r="O130" s="233">
        <v>820</v>
      </c>
      <c r="P130" s="193">
        <v>0.24809741248097406</v>
      </c>
      <c r="Q130" s="356">
        <v>803</v>
      </c>
      <c r="R130" s="193">
        <v>0.22222222222222232</v>
      </c>
      <c r="S130" s="356">
        <v>316</v>
      </c>
      <c r="T130" s="193">
        <v>-3.0674846625766916E-2</v>
      </c>
      <c r="U130" s="356">
        <v>325</v>
      </c>
      <c r="V130" s="193">
        <v>4.5016077170418001E-2</v>
      </c>
      <c r="W130" s="636"/>
      <c r="X130" s="682"/>
      <c r="Y130" s="233">
        <v>5227</v>
      </c>
      <c r="Z130" s="193">
        <v>0.11283798169044079</v>
      </c>
      <c r="AA130" s="636"/>
      <c r="AB130" s="682"/>
    </row>
    <row r="131" spans="1:28" s="3" customFormat="1" ht="13.55" customHeight="1">
      <c r="A131" s="644"/>
      <c r="B131" s="221" t="s">
        <v>12</v>
      </c>
      <c r="C131" s="356">
        <v>1547193</v>
      </c>
      <c r="D131" s="193">
        <v>9.9494309920650226E-2</v>
      </c>
      <c r="E131" s="175">
        <v>150522</v>
      </c>
      <c r="F131" s="193">
        <v>5.0933134115774159E-2</v>
      </c>
      <c r="G131" s="368">
        <v>20603</v>
      </c>
      <c r="H131" s="234">
        <v>0.14169345007203815</v>
      </c>
      <c r="I131" s="636"/>
      <c r="J131" s="641"/>
      <c r="K131" s="356">
        <v>201</v>
      </c>
      <c r="L131" s="193">
        <v>-0.54109589041095885</v>
      </c>
      <c r="M131" s="356">
        <v>28</v>
      </c>
      <c r="N131" s="193">
        <v>0.27272727272727271</v>
      </c>
      <c r="O131" s="233">
        <v>1054</v>
      </c>
      <c r="P131" s="193">
        <v>0.94824399260628467</v>
      </c>
      <c r="Q131" s="356">
        <v>704</v>
      </c>
      <c r="R131" s="193">
        <v>0.19727891156462585</v>
      </c>
      <c r="S131" s="356">
        <v>397</v>
      </c>
      <c r="T131" s="193">
        <v>0.24062500000000009</v>
      </c>
      <c r="U131" s="356">
        <v>324</v>
      </c>
      <c r="V131" s="193">
        <v>0.265625</v>
      </c>
      <c r="W131" s="636"/>
      <c r="X131" s="682"/>
      <c r="Y131" s="233">
        <v>5600</v>
      </c>
      <c r="Z131" s="193">
        <v>0.25279642058165552</v>
      </c>
      <c r="AA131" s="636"/>
      <c r="AB131" s="682"/>
    </row>
    <row r="132" spans="1:28" s="3" customFormat="1" ht="13.55" customHeight="1">
      <c r="A132" s="644"/>
      <c r="B132" s="221" t="s">
        <v>13</v>
      </c>
      <c r="C132" s="356">
        <v>1321293</v>
      </c>
      <c r="D132" s="193">
        <v>0.10546435103301599</v>
      </c>
      <c r="E132" s="175">
        <v>120384</v>
      </c>
      <c r="F132" s="193">
        <v>-2.8448296733893375E-2</v>
      </c>
      <c r="G132" s="368">
        <v>19661</v>
      </c>
      <c r="H132" s="234">
        <v>0.18169251111912499</v>
      </c>
      <c r="I132" s="636"/>
      <c r="J132" s="641"/>
      <c r="K132" s="356">
        <v>102</v>
      </c>
      <c r="L132" s="193">
        <v>-2.8571428571428581E-2</v>
      </c>
      <c r="M132" s="356">
        <v>15</v>
      </c>
      <c r="N132" s="193">
        <v>-0.63414634146341464</v>
      </c>
      <c r="O132" s="233">
        <v>708</v>
      </c>
      <c r="P132" s="193">
        <v>0.47807933194154484</v>
      </c>
      <c r="Q132" s="356">
        <v>680</v>
      </c>
      <c r="R132" s="193">
        <v>0.31782945736434098</v>
      </c>
      <c r="S132" s="356">
        <v>275</v>
      </c>
      <c r="T132" s="193">
        <v>0.10441767068273089</v>
      </c>
      <c r="U132" s="356">
        <v>245</v>
      </c>
      <c r="V132" s="193">
        <v>-0.1887417218543046</v>
      </c>
      <c r="W132" s="636"/>
      <c r="X132" s="682"/>
      <c r="Y132" s="368">
        <v>5259</v>
      </c>
      <c r="Z132" s="193">
        <v>0.31672508763144713</v>
      </c>
      <c r="AA132" s="636"/>
      <c r="AB132" s="682"/>
    </row>
    <row r="133" spans="1:28" s="3" customFormat="1" ht="13.55" customHeight="1">
      <c r="A133" s="644"/>
      <c r="B133" s="117" t="s">
        <v>14</v>
      </c>
      <c r="C133" s="356">
        <v>1432100</v>
      </c>
      <c r="D133" s="193">
        <v>0.15571810517430196</v>
      </c>
      <c r="E133" s="175">
        <v>126819</v>
      </c>
      <c r="F133" s="193">
        <v>8.1704196519958971E-2</v>
      </c>
      <c r="G133" s="368">
        <v>17946</v>
      </c>
      <c r="H133" s="234">
        <v>0.3732782369146006</v>
      </c>
      <c r="I133" s="636"/>
      <c r="J133" s="641"/>
      <c r="K133" s="356">
        <v>145</v>
      </c>
      <c r="L133" s="193">
        <v>3.5714285714285809E-2</v>
      </c>
      <c r="M133" s="356">
        <v>26</v>
      </c>
      <c r="N133" s="193">
        <v>1.6</v>
      </c>
      <c r="O133" s="233">
        <v>695</v>
      </c>
      <c r="P133" s="193">
        <v>0.56884875846501126</v>
      </c>
      <c r="Q133" s="356">
        <v>1019</v>
      </c>
      <c r="R133" s="193">
        <v>0.31994818652849744</v>
      </c>
      <c r="S133" s="356">
        <v>298</v>
      </c>
      <c r="T133" s="193">
        <v>0.33632286995515703</v>
      </c>
      <c r="U133" s="356">
        <v>331</v>
      </c>
      <c r="V133" s="193">
        <v>0.28793774319066157</v>
      </c>
      <c r="W133" s="636"/>
      <c r="X133" s="682"/>
      <c r="Y133" s="368">
        <v>7071</v>
      </c>
      <c r="Z133" s="193">
        <v>0.37702044790652378</v>
      </c>
      <c r="AA133" s="636"/>
      <c r="AB133" s="682"/>
    </row>
    <row r="134" spans="1:28" s="3" customFormat="1" ht="13.55" customHeight="1">
      <c r="A134" s="644"/>
      <c r="B134" s="117" t="s">
        <v>15</v>
      </c>
      <c r="C134" s="356">
        <v>1288754</v>
      </c>
      <c r="D134" s="193">
        <v>0.11670929861775425</v>
      </c>
      <c r="E134" s="175">
        <v>105671</v>
      </c>
      <c r="F134" s="193">
        <v>-2.7507822565801532E-2</v>
      </c>
      <c r="G134" s="368">
        <v>8368</v>
      </c>
      <c r="H134" s="234">
        <v>0.11901577962021936</v>
      </c>
      <c r="I134" s="636"/>
      <c r="J134" s="641"/>
      <c r="K134" s="356">
        <v>162</v>
      </c>
      <c r="L134" s="193">
        <v>-0.32780082987551862</v>
      </c>
      <c r="M134" s="356">
        <v>38</v>
      </c>
      <c r="N134" s="193">
        <v>0.65217391304347827</v>
      </c>
      <c r="O134" s="233">
        <v>750</v>
      </c>
      <c r="P134" s="193">
        <v>0.51821862348178138</v>
      </c>
      <c r="Q134" s="356">
        <v>1240</v>
      </c>
      <c r="R134" s="193">
        <v>0.28497409326424861</v>
      </c>
      <c r="S134" s="356">
        <v>299</v>
      </c>
      <c r="T134" s="193">
        <v>-8.8414634146341431E-2</v>
      </c>
      <c r="U134" s="356">
        <v>361</v>
      </c>
      <c r="V134" s="193">
        <v>0.22372881355932206</v>
      </c>
      <c r="W134" s="636"/>
      <c r="X134" s="682"/>
      <c r="Y134" s="368">
        <v>7064</v>
      </c>
      <c r="Z134" s="193">
        <v>0.14082687338501287</v>
      </c>
      <c r="AA134" s="636"/>
      <c r="AB134" s="682"/>
    </row>
    <row r="135" spans="1:28" s="3" customFormat="1" ht="13.55" customHeight="1">
      <c r="A135" s="645"/>
      <c r="B135" s="176" t="s">
        <v>16</v>
      </c>
      <c r="C135" s="360">
        <v>1430677</v>
      </c>
      <c r="D135" s="204">
        <v>0.18781315822901989</v>
      </c>
      <c r="E135" s="189">
        <v>133473</v>
      </c>
      <c r="F135" s="204">
        <v>4.5780772545639836E-2</v>
      </c>
      <c r="G135" s="237">
        <v>11313</v>
      </c>
      <c r="H135" s="238">
        <v>9.931007676610637E-2</v>
      </c>
      <c r="I135" s="642"/>
      <c r="J135" s="653"/>
      <c r="K135" s="360">
        <v>110</v>
      </c>
      <c r="L135" s="204">
        <v>-0.47619047619047616</v>
      </c>
      <c r="M135" s="360">
        <v>37</v>
      </c>
      <c r="N135" s="204">
        <v>0.68181818181818188</v>
      </c>
      <c r="O135" s="237">
        <v>1171</v>
      </c>
      <c r="P135" s="204">
        <v>0.16633466135458175</v>
      </c>
      <c r="Q135" s="360">
        <v>1273</v>
      </c>
      <c r="R135" s="204">
        <v>0.20892687559354228</v>
      </c>
      <c r="S135" s="360">
        <v>373</v>
      </c>
      <c r="T135" s="204">
        <v>0.17295597484276737</v>
      </c>
      <c r="U135" s="360">
        <v>385</v>
      </c>
      <c r="V135" s="204">
        <v>0.32302405498281783</v>
      </c>
      <c r="W135" s="642"/>
      <c r="X135" s="683"/>
      <c r="Y135" s="370">
        <v>9605</v>
      </c>
      <c r="Z135" s="204">
        <v>0.3568300607430428</v>
      </c>
      <c r="AA135" s="642"/>
      <c r="AB135" s="683"/>
    </row>
    <row r="136" spans="1:28" s="3" customFormat="1" ht="13.55" customHeight="1">
      <c r="A136" s="644" t="s">
        <v>229</v>
      </c>
      <c r="B136" s="117" t="s">
        <v>209</v>
      </c>
      <c r="C136" s="368">
        <v>1834538</v>
      </c>
      <c r="D136" s="193">
        <v>0.24891704898145078</v>
      </c>
      <c r="E136" s="368">
        <v>160175</v>
      </c>
      <c r="F136" s="426">
        <v>0.10382540021638897</v>
      </c>
      <c r="G136" s="368">
        <v>11115</v>
      </c>
      <c r="H136" s="234">
        <v>6.2721101443732774E-2</v>
      </c>
      <c r="I136" s="636">
        <v>50725</v>
      </c>
      <c r="J136" s="641">
        <v>0.11429638416589771</v>
      </c>
      <c r="K136" s="368">
        <v>89</v>
      </c>
      <c r="L136" s="426">
        <v>-0.52659574468085113</v>
      </c>
      <c r="M136" s="368">
        <v>77</v>
      </c>
      <c r="N136" s="193">
        <v>1.0810810810810811</v>
      </c>
      <c r="O136" s="368">
        <v>1298</v>
      </c>
      <c r="P136" s="193">
        <v>0.24091778202676872</v>
      </c>
      <c r="Q136" s="368">
        <v>3015</v>
      </c>
      <c r="R136" s="193">
        <v>0.52349671551288535</v>
      </c>
      <c r="S136" s="368">
        <v>461</v>
      </c>
      <c r="T136" s="193">
        <v>7.2093023255813904E-2</v>
      </c>
      <c r="U136" s="233">
        <v>439</v>
      </c>
      <c r="V136" s="234">
        <v>0.26878612716762995</v>
      </c>
      <c r="W136" s="635">
        <v>23094</v>
      </c>
      <c r="X136" s="622">
        <v>0.33761946133796705</v>
      </c>
      <c r="Y136" s="371">
        <v>7594</v>
      </c>
      <c r="Z136" s="193">
        <v>0.21679218074026596</v>
      </c>
      <c r="AA136" s="679">
        <v>5042</v>
      </c>
      <c r="AB136" s="641">
        <v>0.31507563901930102</v>
      </c>
    </row>
    <row r="137" spans="1:28" s="3" customFormat="1" ht="13.55" customHeight="1">
      <c r="A137" s="644"/>
      <c r="B137" s="117" t="s">
        <v>210</v>
      </c>
      <c r="C137" s="356">
        <v>1445609</v>
      </c>
      <c r="D137" s="193">
        <v>0.10126283344874581</v>
      </c>
      <c r="E137" s="356">
        <v>118912</v>
      </c>
      <c r="F137" s="426">
        <v>0.41984477611940307</v>
      </c>
      <c r="G137" s="368">
        <v>9397</v>
      </c>
      <c r="H137" s="234">
        <v>5.3239184039453047E-2</v>
      </c>
      <c r="I137" s="636"/>
      <c r="J137" s="641"/>
      <c r="K137" s="377">
        <v>87</v>
      </c>
      <c r="L137" s="193">
        <v>-0.68014705882352944</v>
      </c>
      <c r="M137" s="356">
        <v>45</v>
      </c>
      <c r="N137" s="193">
        <v>-0.36619718309859151</v>
      </c>
      <c r="O137" s="377">
        <v>682</v>
      </c>
      <c r="P137" s="193">
        <v>0.10714285714285721</v>
      </c>
      <c r="Q137" s="356">
        <v>1627</v>
      </c>
      <c r="R137" s="193">
        <v>0.26614785992217893</v>
      </c>
      <c r="S137" s="356">
        <v>432</v>
      </c>
      <c r="T137" s="193">
        <v>0.55395683453237421</v>
      </c>
      <c r="U137" s="233">
        <v>441</v>
      </c>
      <c r="V137" s="234">
        <v>0.23529411764705888</v>
      </c>
      <c r="W137" s="636"/>
      <c r="X137" s="623"/>
      <c r="Y137" s="368">
        <v>6317</v>
      </c>
      <c r="Z137" s="193">
        <v>0.18673680255495029</v>
      </c>
      <c r="AA137" s="680"/>
      <c r="AB137" s="641"/>
    </row>
    <row r="138" spans="1:28" s="3" customFormat="1" ht="13.55" customHeight="1">
      <c r="A138" s="644"/>
      <c r="B138" s="117" t="s">
        <v>7</v>
      </c>
      <c r="C138" s="356">
        <v>1416683</v>
      </c>
      <c r="D138" s="193">
        <v>0.23087182080334748</v>
      </c>
      <c r="E138" s="356">
        <v>113589</v>
      </c>
      <c r="F138" s="426">
        <v>0.16874337630801839</v>
      </c>
      <c r="G138" s="368">
        <v>9197</v>
      </c>
      <c r="H138" s="234">
        <v>4.9406663623916103E-2</v>
      </c>
      <c r="I138" s="636"/>
      <c r="J138" s="641"/>
      <c r="K138" s="377">
        <v>191</v>
      </c>
      <c r="L138" s="193">
        <v>4.9450549450549497E-2</v>
      </c>
      <c r="M138" s="356">
        <v>30</v>
      </c>
      <c r="N138" s="193">
        <v>7.1428571428571397E-2</v>
      </c>
      <c r="O138" s="377">
        <v>694</v>
      </c>
      <c r="P138" s="193">
        <v>1.9089574155653377E-2</v>
      </c>
      <c r="Q138" s="356">
        <v>1814</v>
      </c>
      <c r="R138" s="193">
        <v>0.39324116743471582</v>
      </c>
      <c r="S138" s="356">
        <v>350</v>
      </c>
      <c r="T138" s="193">
        <v>-5.9139784946236507E-2</v>
      </c>
      <c r="U138" s="369">
        <v>520</v>
      </c>
      <c r="V138" s="234">
        <v>0.34715025906735741</v>
      </c>
      <c r="W138" s="636"/>
      <c r="X138" s="623"/>
      <c r="Y138" s="368">
        <v>8675</v>
      </c>
      <c r="Z138" s="193">
        <v>0.40576891913790303</v>
      </c>
      <c r="AA138" s="680"/>
      <c r="AB138" s="641"/>
    </row>
    <row r="139" spans="1:28" s="3" customFormat="1" ht="13.55" customHeight="1">
      <c r="A139" s="644"/>
      <c r="B139" s="221" t="s">
        <v>8</v>
      </c>
      <c r="C139" s="356">
        <v>1495460</v>
      </c>
      <c r="D139" s="193">
        <v>0.26746250693923562</v>
      </c>
      <c r="E139" s="356">
        <v>132226</v>
      </c>
      <c r="F139" s="426">
        <v>0.22382755014207301</v>
      </c>
      <c r="G139" s="368">
        <v>11823</v>
      </c>
      <c r="H139" s="234">
        <v>7.7855775366943103E-2</v>
      </c>
      <c r="I139" s="636"/>
      <c r="J139" s="641"/>
      <c r="K139" s="377">
        <v>115</v>
      </c>
      <c r="L139" s="193">
        <v>1.1296296296296298</v>
      </c>
      <c r="M139" s="356">
        <v>31</v>
      </c>
      <c r="N139" s="193">
        <v>0.40909090909090917</v>
      </c>
      <c r="O139" s="377">
        <v>998</v>
      </c>
      <c r="P139" s="193">
        <v>6.3965884861407307E-2</v>
      </c>
      <c r="Q139" s="356">
        <v>1469</v>
      </c>
      <c r="R139" s="193">
        <v>0.45014807502467913</v>
      </c>
      <c r="S139" s="356">
        <v>327</v>
      </c>
      <c r="T139" s="193">
        <v>0.10847457627118651</v>
      </c>
      <c r="U139" s="369">
        <v>329</v>
      </c>
      <c r="V139" s="234">
        <v>0.29019607843137263</v>
      </c>
      <c r="W139" s="636"/>
      <c r="X139" s="623"/>
      <c r="Y139" s="233">
        <v>6945</v>
      </c>
      <c r="Z139" s="193">
        <v>0.17057138041463005</v>
      </c>
      <c r="AA139" s="680"/>
      <c r="AB139" s="641"/>
    </row>
    <row r="140" spans="1:28" s="3" customFormat="1" ht="13.55" customHeight="1">
      <c r="A140" s="644"/>
      <c r="B140" s="117" t="s">
        <v>9</v>
      </c>
      <c r="C140" s="356">
        <v>1579265</v>
      </c>
      <c r="D140" s="193">
        <v>0.29130100253229141</v>
      </c>
      <c r="E140" s="356">
        <v>154737</v>
      </c>
      <c r="F140" s="426">
        <v>0.29358212324129118</v>
      </c>
      <c r="G140" s="368">
        <v>19841</v>
      </c>
      <c r="H140" s="234">
        <v>0.15805754975777742</v>
      </c>
      <c r="I140" s="636"/>
      <c r="J140" s="641"/>
      <c r="K140" s="377">
        <v>95</v>
      </c>
      <c r="L140" s="193">
        <v>-0.39873417721518989</v>
      </c>
      <c r="M140" s="356">
        <v>26</v>
      </c>
      <c r="N140" s="193">
        <v>-0.29729729729729726</v>
      </c>
      <c r="O140" s="377">
        <v>677</v>
      </c>
      <c r="P140" s="193">
        <v>7.4404761904762751E-3</v>
      </c>
      <c r="Q140" s="356">
        <v>726</v>
      </c>
      <c r="R140" s="193">
        <v>0.10000000000000009</v>
      </c>
      <c r="S140" s="356">
        <v>230</v>
      </c>
      <c r="T140" s="193">
        <v>-0.1015625</v>
      </c>
      <c r="U140" s="369">
        <v>349</v>
      </c>
      <c r="V140" s="234">
        <v>7.055214723926384E-2</v>
      </c>
      <c r="W140" s="636"/>
      <c r="X140" s="623"/>
      <c r="Y140" s="368">
        <v>7901</v>
      </c>
      <c r="Z140" s="193">
        <v>0.39840707964601774</v>
      </c>
      <c r="AA140" s="680"/>
      <c r="AB140" s="641"/>
    </row>
    <row r="141" spans="1:28" s="3" customFormat="1" ht="13.55" customHeight="1">
      <c r="A141" s="644"/>
      <c r="B141" s="221" t="s">
        <v>10</v>
      </c>
      <c r="C141" s="356">
        <v>1373551</v>
      </c>
      <c r="D141" s="193">
        <v>8.116249579869636E-2</v>
      </c>
      <c r="E141" s="356">
        <v>147947</v>
      </c>
      <c r="F141" s="426">
        <v>0.10581508333956191</v>
      </c>
      <c r="G141" s="368">
        <v>24961</v>
      </c>
      <c r="H141" s="234">
        <v>0.20964380906227276</v>
      </c>
      <c r="I141" s="636"/>
      <c r="J141" s="641"/>
      <c r="K141" s="377">
        <v>140</v>
      </c>
      <c r="L141" s="193">
        <v>-6.6666666666666652E-2</v>
      </c>
      <c r="M141" s="356">
        <v>23</v>
      </c>
      <c r="N141" s="193">
        <v>-0.57407407407407407</v>
      </c>
      <c r="O141" s="377">
        <v>2902</v>
      </c>
      <c r="P141" s="193">
        <v>3.1516452074391985</v>
      </c>
      <c r="Q141" s="356">
        <v>733</v>
      </c>
      <c r="R141" s="193">
        <v>8.9153046062407038E-2</v>
      </c>
      <c r="S141" s="356">
        <v>356</v>
      </c>
      <c r="T141" s="193">
        <v>-1.9283746556473802E-2</v>
      </c>
      <c r="U141" s="369">
        <v>380</v>
      </c>
      <c r="V141" s="234">
        <v>0.58995815899581583</v>
      </c>
      <c r="W141" s="636"/>
      <c r="X141" s="623"/>
      <c r="Y141" s="233">
        <v>7535</v>
      </c>
      <c r="Z141" s="193">
        <v>0.26723847965018499</v>
      </c>
      <c r="AA141" s="680"/>
      <c r="AB141" s="641"/>
    </row>
    <row r="142" spans="1:28" s="3" customFormat="1" ht="13.55" customHeight="1">
      <c r="A142" s="644"/>
      <c r="B142" s="117" t="s">
        <v>11</v>
      </c>
      <c r="C142" s="356">
        <v>1675332</v>
      </c>
      <c r="D142" s="193">
        <v>0.1515931797950914</v>
      </c>
      <c r="E142" s="356">
        <v>176272</v>
      </c>
      <c r="F142" s="193">
        <v>0.18306531718972319</v>
      </c>
      <c r="G142" s="368">
        <v>32107</v>
      </c>
      <c r="H142" s="234">
        <v>0.10725247439390273</v>
      </c>
      <c r="I142" s="636"/>
      <c r="J142" s="641"/>
      <c r="K142" s="377">
        <v>254</v>
      </c>
      <c r="L142" s="193">
        <v>0.86764705882352944</v>
      </c>
      <c r="M142" s="356">
        <v>34</v>
      </c>
      <c r="N142" s="193">
        <v>6.25E-2</v>
      </c>
      <c r="O142" s="377">
        <v>889</v>
      </c>
      <c r="P142" s="193">
        <v>8.4146341463414709E-2</v>
      </c>
      <c r="Q142" s="356">
        <v>966</v>
      </c>
      <c r="R142" s="193">
        <v>0.20298879202988784</v>
      </c>
      <c r="S142" s="356">
        <v>308</v>
      </c>
      <c r="T142" s="193">
        <v>-2.5316455696202556E-2</v>
      </c>
      <c r="U142" s="369">
        <v>490</v>
      </c>
      <c r="V142" s="234">
        <v>0.50769230769230766</v>
      </c>
      <c r="W142" s="636"/>
      <c r="X142" s="623"/>
      <c r="Y142" s="233">
        <v>7300</v>
      </c>
      <c r="Z142" s="193">
        <v>0.3965946049359097</v>
      </c>
      <c r="AA142" s="680"/>
      <c r="AB142" s="641"/>
    </row>
    <row r="143" spans="1:28" s="3" customFormat="1" ht="13.55" customHeight="1">
      <c r="A143" s="644"/>
      <c r="B143" s="221" t="s">
        <v>12</v>
      </c>
      <c r="C143" s="356">
        <v>1835249</v>
      </c>
      <c r="D143" s="193">
        <v>0.18617974615965815</v>
      </c>
      <c r="E143" s="356">
        <v>161642</v>
      </c>
      <c r="F143" s="193">
        <v>7.3876244004198677E-2</v>
      </c>
      <c r="G143" s="368">
        <v>22622</v>
      </c>
      <c r="H143" s="234">
        <v>9.7995437557637288E-2</v>
      </c>
      <c r="I143" s="636"/>
      <c r="J143" s="641"/>
      <c r="K143" s="377">
        <v>171</v>
      </c>
      <c r="L143" s="193">
        <v>-0.14925373134328357</v>
      </c>
      <c r="M143" s="356">
        <v>38</v>
      </c>
      <c r="N143" s="193">
        <v>0.35714285714285721</v>
      </c>
      <c r="O143" s="377"/>
      <c r="P143" s="193"/>
      <c r="Q143" s="356">
        <v>864</v>
      </c>
      <c r="R143" s="193">
        <v>0.22727272727272729</v>
      </c>
      <c r="S143" s="356">
        <v>289</v>
      </c>
      <c r="T143" s="193">
        <v>-0.27204030226700249</v>
      </c>
      <c r="U143" s="369">
        <v>415</v>
      </c>
      <c r="V143" s="234">
        <v>0.28086419753086411</v>
      </c>
      <c r="W143" s="636"/>
      <c r="X143" s="623"/>
      <c r="Y143" s="233">
        <v>7572</v>
      </c>
      <c r="Z143" s="193">
        <v>0.35214285714285709</v>
      </c>
      <c r="AA143" s="680"/>
      <c r="AB143" s="641"/>
    </row>
    <row r="144" spans="1:28" s="3" customFormat="1" ht="13.55" customHeight="1">
      <c r="A144" s="644"/>
      <c r="B144" s="221" t="s">
        <v>13</v>
      </c>
      <c r="C144" s="356">
        <v>1511657</v>
      </c>
      <c r="D144" s="193">
        <v>0.14407402445937426</v>
      </c>
      <c r="E144" s="356">
        <v>146037</v>
      </c>
      <c r="F144" s="193">
        <v>0.21309310207336529</v>
      </c>
      <c r="G144" s="368">
        <v>20968</v>
      </c>
      <c r="H144" s="234">
        <v>6.6476781445501176E-2</v>
      </c>
      <c r="I144" s="636"/>
      <c r="J144" s="641"/>
      <c r="K144" s="377">
        <v>124</v>
      </c>
      <c r="L144" s="193">
        <v>0.21568627450980382</v>
      </c>
      <c r="M144" s="356">
        <v>37</v>
      </c>
      <c r="N144" s="193">
        <v>1.4666666666666668</v>
      </c>
      <c r="O144" s="377"/>
      <c r="P144" s="193"/>
      <c r="Q144" s="636">
        <v>1738</v>
      </c>
      <c r="R144" s="641">
        <v>2.2954679223072372E-2</v>
      </c>
      <c r="S144" s="356">
        <v>250</v>
      </c>
      <c r="T144" s="193">
        <v>-9.0909090909090939E-2</v>
      </c>
      <c r="U144" s="369">
        <v>376</v>
      </c>
      <c r="V144" s="234">
        <v>0.53469387755102038</v>
      </c>
      <c r="W144" s="636"/>
      <c r="X144" s="623"/>
      <c r="Y144" s="368">
        <v>6339</v>
      </c>
      <c r="Z144" s="193">
        <v>0.20536223616657168</v>
      </c>
      <c r="AA144" s="680"/>
      <c r="AB144" s="641"/>
    </row>
    <row r="145" spans="1:40" s="3" customFormat="1" ht="13.55" customHeight="1">
      <c r="A145" s="644"/>
      <c r="B145" s="117" t="s">
        <v>14</v>
      </c>
      <c r="C145" s="356">
        <v>1735308</v>
      </c>
      <c r="D145" s="193">
        <v>0.21172264506668528</v>
      </c>
      <c r="E145" s="356">
        <v>153690</v>
      </c>
      <c r="F145" s="193">
        <v>0.21188465450760541</v>
      </c>
      <c r="G145" s="368">
        <v>20265</v>
      </c>
      <c r="H145" s="234">
        <v>0.12922099632230033</v>
      </c>
      <c r="I145" s="636"/>
      <c r="J145" s="641"/>
      <c r="K145" s="377">
        <v>210</v>
      </c>
      <c r="L145" s="193">
        <v>0.44827586206896552</v>
      </c>
      <c r="M145" s="356">
        <v>26</v>
      </c>
      <c r="N145" s="193">
        <v>0</v>
      </c>
      <c r="O145" s="377"/>
      <c r="P145" s="193"/>
      <c r="Q145" s="636"/>
      <c r="R145" s="641"/>
      <c r="S145" s="356">
        <v>300</v>
      </c>
      <c r="T145" s="193">
        <v>6.7114093959732557E-3</v>
      </c>
      <c r="U145" s="369">
        <v>415</v>
      </c>
      <c r="V145" s="234">
        <v>0.25377643504531733</v>
      </c>
      <c r="W145" s="636"/>
      <c r="X145" s="623"/>
      <c r="Y145" s="368">
        <v>8146</v>
      </c>
      <c r="Z145" s="193">
        <v>0.1520294159241975</v>
      </c>
      <c r="AA145" s="680"/>
      <c r="AB145" s="641"/>
    </row>
    <row r="146" spans="1:40" s="3" customFormat="1" ht="13.55" customHeight="1">
      <c r="A146" s="644"/>
      <c r="B146" s="117" t="s">
        <v>15</v>
      </c>
      <c r="C146" s="356">
        <v>1626063</v>
      </c>
      <c r="D146" s="193">
        <v>0.26173265029633275</v>
      </c>
      <c r="E146" s="356">
        <v>145991</v>
      </c>
      <c r="F146" s="193">
        <v>0.38156163942803611</v>
      </c>
      <c r="G146" s="368">
        <v>9718</v>
      </c>
      <c r="H146" s="193">
        <v>0.16132887189292533</v>
      </c>
      <c r="I146" s="636"/>
      <c r="J146" s="641"/>
      <c r="K146" s="377">
        <v>170</v>
      </c>
      <c r="L146" s="193">
        <v>4.9382716049382713E-2</v>
      </c>
      <c r="M146" s="356">
        <v>23</v>
      </c>
      <c r="N146" s="193">
        <v>-0.39473684210526316</v>
      </c>
      <c r="O146" s="377"/>
      <c r="P146" s="193"/>
      <c r="Q146" s="356">
        <v>1555</v>
      </c>
      <c r="R146" s="193">
        <v>0.25403225806451624</v>
      </c>
      <c r="S146" s="356">
        <v>378</v>
      </c>
      <c r="T146" s="193">
        <v>0.26421404682274252</v>
      </c>
      <c r="U146" s="369">
        <v>526</v>
      </c>
      <c r="V146" s="234">
        <v>0.45706371191135742</v>
      </c>
      <c r="W146" s="636"/>
      <c r="X146" s="623"/>
      <c r="Y146" s="368">
        <v>10553</v>
      </c>
      <c r="Z146" s="193">
        <v>0.49391279728199322</v>
      </c>
      <c r="AA146" s="680"/>
      <c r="AB146" s="641"/>
    </row>
    <row r="147" spans="1:40" s="3" customFormat="1" ht="13.55" customHeight="1">
      <c r="A147" s="644"/>
      <c r="B147" s="378" t="s">
        <v>16</v>
      </c>
      <c r="C147" s="379">
        <v>1781715</v>
      </c>
      <c r="D147" s="193">
        <v>0.24536495659048119</v>
      </c>
      <c r="E147" s="356">
        <v>164238</v>
      </c>
      <c r="F147" s="193">
        <v>0.23049605538198747</v>
      </c>
      <c r="G147" s="368">
        <v>12727</v>
      </c>
      <c r="H147" s="193">
        <v>0.12498895076460714</v>
      </c>
      <c r="I147" s="642"/>
      <c r="J147" s="653"/>
      <c r="K147" s="377">
        <v>165</v>
      </c>
      <c r="L147" s="193">
        <v>0.5</v>
      </c>
      <c r="M147" s="356">
        <v>36</v>
      </c>
      <c r="N147" s="193">
        <v>-2.7027027027026973E-2</v>
      </c>
      <c r="O147" s="377"/>
      <c r="P147" s="193"/>
      <c r="Q147" s="356">
        <v>1872</v>
      </c>
      <c r="R147" s="193">
        <v>0.47054202670856249</v>
      </c>
      <c r="S147" s="356">
        <v>486</v>
      </c>
      <c r="T147" s="193">
        <v>0.30294906166219837</v>
      </c>
      <c r="U147" s="369">
        <v>420</v>
      </c>
      <c r="V147" s="234">
        <v>9.0909090909090828E-2</v>
      </c>
      <c r="W147" s="642"/>
      <c r="X147" s="630"/>
      <c r="Y147" s="370">
        <v>10577</v>
      </c>
      <c r="Z147" s="204">
        <v>0.10119729307652259</v>
      </c>
      <c r="AA147" s="681"/>
      <c r="AB147" s="653"/>
      <c r="AC147" s="2"/>
      <c r="AD147" s="2"/>
      <c r="AE147" s="2"/>
      <c r="AF147" s="2"/>
      <c r="AG147" s="2"/>
      <c r="AH147" s="2"/>
      <c r="AI147" s="2"/>
    </row>
    <row r="148" spans="1:40" s="17" customFormat="1" ht="13.55" customHeight="1">
      <c r="A148" s="643" t="s">
        <v>230</v>
      </c>
      <c r="B148" s="67" t="s">
        <v>209</v>
      </c>
      <c r="C148" s="380">
        <v>2112337</v>
      </c>
      <c r="D148" s="84">
        <v>0.15142722581925261</v>
      </c>
      <c r="E148" s="362">
        <v>181347</v>
      </c>
      <c r="F148" s="198">
        <v>0.1321804276572498</v>
      </c>
      <c r="G148" s="371">
        <v>12658</v>
      </c>
      <c r="H148" s="198">
        <v>0.13882141250562308</v>
      </c>
      <c r="I148" s="636">
        <v>50312</v>
      </c>
      <c r="J148" s="641">
        <v>-8.1419418432725488E-3</v>
      </c>
      <c r="K148" s="429">
        <v>201</v>
      </c>
      <c r="L148" s="198">
        <v>1.2584269662921348</v>
      </c>
      <c r="M148" s="83">
        <v>42</v>
      </c>
      <c r="N148" s="198">
        <v>-0.45454545454545459</v>
      </c>
      <c r="O148" s="429"/>
      <c r="P148" s="198"/>
      <c r="Q148" s="635">
        <v>16323</v>
      </c>
      <c r="R148" s="639">
        <v>-3.4190121497038595E-3</v>
      </c>
      <c r="S148" s="362">
        <v>502</v>
      </c>
      <c r="T148" s="198">
        <v>8.8937093275488044E-2</v>
      </c>
      <c r="U148" s="83">
        <v>492</v>
      </c>
      <c r="V148" s="84">
        <v>0.12072892938496582</v>
      </c>
      <c r="W148" s="635">
        <v>21347</v>
      </c>
      <c r="X148" s="622">
        <v>-7.5647354291157876E-2</v>
      </c>
      <c r="Y148" s="371">
        <v>9365</v>
      </c>
      <c r="Z148" s="193">
        <v>0.23321042928627866</v>
      </c>
      <c r="AA148" s="679">
        <v>5053</v>
      </c>
      <c r="AB148" s="641">
        <v>2.181673938913109E-3</v>
      </c>
      <c r="AC148" s="2"/>
      <c r="AD148" s="2"/>
      <c r="AE148" s="2"/>
      <c r="AF148" s="2"/>
      <c r="AG148" s="2"/>
      <c r="AH148" s="2"/>
      <c r="AI148" s="2"/>
      <c r="AJ148" s="3"/>
      <c r="AK148" s="3"/>
      <c r="AL148" s="3"/>
      <c r="AM148" s="3"/>
    </row>
    <row r="149" spans="1:40" s="3" customFormat="1" ht="13.55" customHeight="1">
      <c r="A149" s="644"/>
      <c r="B149" s="378" t="s">
        <v>210</v>
      </c>
      <c r="C149" s="383">
        <v>1876928</v>
      </c>
      <c r="D149" s="193">
        <v>0.29836491056710357</v>
      </c>
      <c r="E149" s="356">
        <v>150529</v>
      </c>
      <c r="F149" s="193">
        <v>0.26588569698600639</v>
      </c>
      <c r="G149" s="368">
        <v>11806</v>
      </c>
      <c r="H149" s="193">
        <v>0.25635841225923173</v>
      </c>
      <c r="I149" s="636"/>
      <c r="J149" s="641"/>
      <c r="K149" s="377">
        <v>183</v>
      </c>
      <c r="L149" s="193">
        <v>1.103448275862069</v>
      </c>
      <c r="M149" s="356">
        <v>34</v>
      </c>
      <c r="N149" s="193">
        <v>-0.24444444444444446</v>
      </c>
      <c r="O149" s="377"/>
      <c r="P149" s="193"/>
      <c r="Q149" s="636"/>
      <c r="R149" s="641"/>
      <c r="S149" s="356">
        <v>415</v>
      </c>
      <c r="T149" s="193">
        <v>-3.935185185185186E-2</v>
      </c>
      <c r="U149" s="369"/>
      <c r="V149" s="234"/>
      <c r="W149" s="636"/>
      <c r="X149" s="623"/>
      <c r="Y149" s="368">
        <v>7307</v>
      </c>
      <c r="Z149" s="193">
        <v>0.15671996200728189</v>
      </c>
      <c r="AA149" s="680"/>
      <c r="AB149" s="641"/>
      <c r="AC149" s="2"/>
      <c r="AD149" s="2"/>
      <c r="AE149" s="2"/>
      <c r="AF149" s="2"/>
      <c r="AG149" s="2"/>
      <c r="AH149" s="2"/>
      <c r="AI149" s="2"/>
    </row>
    <row r="150" spans="1:40" s="3" customFormat="1" ht="13.55" customHeight="1">
      <c r="A150" s="644"/>
      <c r="B150" s="260" t="s">
        <v>213</v>
      </c>
      <c r="C150" s="385">
        <v>1569162</v>
      </c>
      <c r="D150" s="234">
        <v>0.1076309943720648</v>
      </c>
      <c r="E150" s="356">
        <v>126499</v>
      </c>
      <c r="F150" s="193">
        <v>0.11365537155886574</v>
      </c>
      <c r="G150" s="368">
        <v>10341</v>
      </c>
      <c r="H150" s="193">
        <v>0.12438838751766879</v>
      </c>
      <c r="I150" s="636"/>
      <c r="J150" s="641"/>
      <c r="K150" s="377">
        <v>190</v>
      </c>
      <c r="L150" s="193">
        <v>-5.2356020942407877E-3</v>
      </c>
      <c r="M150" s="356">
        <v>26</v>
      </c>
      <c r="N150" s="193">
        <v>-0.1333333333333333</v>
      </c>
      <c r="O150" s="377"/>
      <c r="P150" s="193"/>
      <c r="Q150" s="636"/>
      <c r="R150" s="641"/>
      <c r="S150" s="356">
        <v>451</v>
      </c>
      <c r="T150" s="193">
        <v>0.28857142857142848</v>
      </c>
      <c r="U150" s="369"/>
      <c r="V150" s="234"/>
      <c r="W150" s="636"/>
      <c r="X150" s="623"/>
      <c r="Y150" s="368">
        <v>8465</v>
      </c>
      <c r="Z150" s="193">
        <v>-2.420749279538903E-2</v>
      </c>
      <c r="AA150" s="680"/>
      <c r="AB150" s="641"/>
      <c r="AC150" s="2"/>
      <c r="AD150" s="2"/>
      <c r="AE150" s="2"/>
      <c r="AF150" s="2"/>
      <c r="AG150" s="2"/>
      <c r="AH150" s="2"/>
      <c r="AI150" s="2"/>
    </row>
    <row r="151" spans="1:40" s="3" customFormat="1" ht="13.55" customHeight="1">
      <c r="A151" s="644"/>
      <c r="B151" s="260" t="s">
        <v>214</v>
      </c>
      <c r="C151" s="385">
        <v>1636597</v>
      </c>
      <c r="D151" s="234">
        <v>9.4376980995813931E-2</v>
      </c>
      <c r="E151" s="369">
        <v>136312</v>
      </c>
      <c r="F151" s="234">
        <v>3.0901638104457563E-2</v>
      </c>
      <c r="G151" s="233">
        <v>14582</v>
      </c>
      <c r="H151" s="234">
        <v>0.23335870760382305</v>
      </c>
      <c r="I151" s="636"/>
      <c r="J151" s="641"/>
      <c r="K151" s="384">
        <v>146</v>
      </c>
      <c r="L151" s="234">
        <v>0.26956521739130435</v>
      </c>
      <c r="M151" s="369">
        <v>21</v>
      </c>
      <c r="N151" s="234">
        <v>-0.32258064516129037</v>
      </c>
      <c r="O151" s="384"/>
      <c r="P151" s="234"/>
      <c r="Q151" s="636"/>
      <c r="R151" s="641"/>
      <c r="S151" s="369">
        <v>292</v>
      </c>
      <c r="T151" s="234">
        <v>-0.10703363914373087</v>
      </c>
      <c r="U151" s="369"/>
      <c r="V151" s="234"/>
      <c r="W151" s="636"/>
      <c r="X151" s="623"/>
      <c r="Y151" s="233">
        <v>7217</v>
      </c>
      <c r="Z151" s="193">
        <v>3.916486681065523E-2</v>
      </c>
      <c r="AA151" s="680"/>
      <c r="AB151" s="641"/>
      <c r="AC151" s="2"/>
      <c r="AD151" s="2"/>
      <c r="AE151" s="2"/>
      <c r="AF151" s="2"/>
      <c r="AG151" s="2"/>
      <c r="AH151" s="2"/>
      <c r="AI151" s="2"/>
    </row>
    <row r="152" spans="1:40" s="3" customFormat="1" ht="13.55" customHeight="1">
      <c r="A152" s="644"/>
      <c r="B152" s="378" t="s">
        <v>215</v>
      </c>
      <c r="C152" s="385">
        <v>1656728</v>
      </c>
      <c r="D152" s="234">
        <v>4.9050032768408025E-2</v>
      </c>
      <c r="E152" s="369">
        <v>154922</v>
      </c>
      <c r="F152" s="234">
        <v>1.1955770113158959E-3</v>
      </c>
      <c r="G152" s="233">
        <v>21143</v>
      </c>
      <c r="H152" s="234">
        <v>6.5621692455017477E-2</v>
      </c>
      <c r="I152" s="636"/>
      <c r="J152" s="641"/>
      <c r="K152" s="384">
        <v>206</v>
      </c>
      <c r="L152" s="234">
        <v>1.168421052631579</v>
      </c>
      <c r="M152" s="369">
        <v>18</v>
      </c>
      <c r="N152" s="234">
        <v>-0.30769230769230771</v>
      </c>
      <c r="O152" s="384"/>
      <c r="P152" s="234"/>
      <c r="Q152" s="636"/>
      <c r="R152" s="641"/>
      <c r="S152" s="369">
        <v>283</v>
      </c>
      <c r="T152" s="234">
        <v>0.23043478260869565</v>
      </c>
      <c r="U152" s="369"/>
      <c r="V152" s="234"/>
      <c r="W152" s="636"/>
      <c r="X152" s="623"/>
      <c r="Y152" s="368">
        <v>6931</v>
      </c>
      <c r="Z152" s="193">
        <v>-0.12276926971269464</v>
      </c>
      <c r="AA152" s="680"/>
      <c r="AB152" s="641"/>
      <c r="AC152" s="2"/>
      <c r="AD152" s="2"/>
      <c r="AE152" s="2"/>
      <c r="AF152" s="2"/>
      <c r="AG152" s="2"/>
      <c r="AH152" s="2"/>
      <c r="AI152" s="2"/>
    </row>
    <row r="153" spans="1:40" s="3" customFormat="1" ht="13.55" customHeight="1">
      <c r="A153" s="644"/>
      <c r="B153" s="378" t="s">
        <v>10</v>
      </c>
      <c r="C153" s="385">
        <v>1778317</v>
      </c>
      <c r="D153" s="234">
        <v>0.29468581800020521</v>
      </c>
      <c r="E153" s="369">
        <v>172488</v>
      </c>
      <c r="F153" s="234">
        <v>0.16587696945527797</v>
      </c>
      <c r="G153" s="233">
        <v>29325</v>
      </c>
      <c r="H153" s="234">
        <v>0.17483273907295382</v>
      </c>
      <c r="I153" s="636"/>
      <c r="J153" s="641"/>
      <c r="K153" s="384">
        <v>191</v>
      </c>
      <c r="L153" s="234">
        <v>0.36428571428571432</v>
      </c>
      <c r="M153" s="369">
        <v>46</v>
      </c>
      <c r="N153" s="234">
        <v>1</v>
      </c>
      <c r="O153" s="384"/>
      <c r="P153" s="234"/>
      <c r="Q153" s="636"/>
      <c r="R153" s="641"/>
      <c r="S153" s="369">
        <v>321</v>
      </c>
      <c r="T153" s="234">
        <v>-9.8314606741572996E-2</v>
      </c>
      <c r="U153" s="369"/>
      <c r="V153" s="234"/>
      <c r="W153" s="636"/>
      <c r="X153" s="623"/>
      <c r="Y153" s="233">
        <v>6245</v>
      </c>
      <c r="Z153" s="193">
        <v>-0.17120106171201066</v>
      </c>
      <c r="AA153" s="680"/>
      <c r="AB153" s="641"/>
      <c r="AC153" s="2"/>
      <c r="AD153" s="2"/>
      <c r="AE153" s="2"/>
      <c r="AF153" s="2"/>
      <c r="AG153" s="2"/>
      <c r="AH153" s="2"/>
      <c r="AI153" s="2"/>
      <c r="AJ153" s="8"/>
      <c r="AK153" s="8"/>
      <c r="AL153" s="8"/>
      <c r="AM153" s="8"/>
    </row>
    <row r="154" spans="1:40" s="3" customFormat="1" ht="13.55" customHeight="1">
      <c r="A154" s="644"/>
      <c r="B154" s="378" t="s">
        <v>11</v>
      </c>
      <c r="C154" s="385">
        <v>2086068</v>
      </c>
      <c r="D154" s="234">
        <v>0.24516692810738405</v>
      </c>
      <c r="E154" s="369">
        <v>195374</v>
      </c>
      <c r="F154" s="234">
        <v>0.10836661523100655</v>
      </c>
      <c r="G154" s="233">
        <v>41841</v>
      </c>
      <c r="H154" s="234">
        <v>0.3031737627308686</v>
      </c>
      <c r="I154" s="636"/>
      <c r="J154" s="641"/>
      <c r="K154" s="384">
        <v>256</v>
      </c>
      <c r="L154" s="234">
        <v>7.8740157480314821E-3</v>
      </c>
      <c r="M154" s="369">
        <v>41</v>
      </c>
      <c r="N154" s="234">
        <v>0.20588235294117641</v>
      </c>
      <c r="O154" s="384"/>
      <c r="P154" s="234"/>
      <c r="Q154" s="636"/>
      <c r="R154" s="641"/>
      <c r="S154" s="369">
        <v>368</v>
      </c>
      <c r="T154" s="234">
        <v>0.19480519480519476</v>
      </c>
      <c r="U154" s="369"/>
      <c r="V154" s="234"/>
      <c r="W154" s="636"/>
      <c r="X154" s="623"/>
      <c r="Y154" s="233">
        <v>6646</v>
      </c>
      <c r="Z154" s="193">
        <v>-8.9589041095890387E-2</v>
      </c>
      <c r="AA154" s="680"/>
      <c r="AB154" s="641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</row>
    <row r="155" spans="1:40" s="20" customFormat="1" ht="13.55" customHeight="1">
      <c r="A155" s="644"/>
      <c r="B155" s="378" t="s">
        <v>218</v>
      </c>
      <c r="C155" s="385">
        <v>2064241</v>
      </c>
      <c r="D155" s="234">
        <v>0.1247743494207052</v>
      </c>
      <c r="E155" s="369">
        <v>171043</v>
      </c>
      <c r="F155" s="234">
        <v>5.815938926764086E-2</v>
      </c>
      <c r="G155" s="233">
        <v>31165</v>
      </c>
      <c r="H155" s="234">
        <v>0.37764123419679962</v>
      </c>
      <c r="I155" s="636"/>
      <c r="J155" s="641"/>
      <c r="K155" s="369">
        <v>248</v>
      </c>
      <c r="L155" s="234">
        <v>0.45029239766081863</v>
      </c>
      <c r="M155" s="369">
        <v>16</v>
      </c>
      <c r="N155" s="234">
        <v>-0.57894736842105265</v>
      </c>
      <c r="O155" s="384"/>
      <c r="P155" s="234"/>
      <c r="Q155" s="636"/>
      <c r="R155" s="641"/>
      <c r="S155" s="369">
        <v>286</v>
      </c>
      <c r="T155" s="234">
        <v>-1.038062283737029E-2</v>
      </c>
      <c r="U155" s="384"/>
      <c r="V155" s="234"/>
      <c r="W155" s="636"/>
      <c r="X155" s="623"/>
      <c r="Y155" s="233">
        <v>7295</v>
      </c>
      <c r="Z155" s="193">
        <v>-3.6582144743792955E-2</v>
      </c>
      <c r="AA155" s="680"/>
      <c r="AB155" s="641"/>
      <c r="AC155" s="2"/>
      <c r="AD155" s="2"/>
      <c r="AE155" s="2"/>
      <c r="AF155" s="2"/>
      <c r="AG155" s="2"/>
      <c r="AH155" s="2"/>
      <c r="AI155" s="2"/>
      <c r="AJ155" s="3"/>
      <c r="AK155" s="3"/>
      <c r="AL155" s="3"/>
      <c r="AM155" s="3"/>
      <c r="AN155" s="15"/>
    </row>
    <row r="156" spans="1:40" s="20" customFormat="1" ht="13.55" customHeight="1">
      <c r="A156" s="644"/>
      <c r="B156" s="378" t="s">
        <v>13</v>
      </c>
      <c r="C156" s="385">
        <v>1904524</v>
      </c>
      <c r="D156" s="234">
        <v>0.25989162885495842</v>
      </c>
      <c r="E156" s="369">
        <v>179262</v>
      </c>
      <c r="F156" s="234">
        <v>0.22751083629491164</v>
      </c>
      <c r="G156" s="233">
        <v>33283</v>
      </c>
      <c r="H156" s="234">
        <v>0.58732354063334613</v>
      </c>
      <c r="I156" s="636"/>
      <c r="J156" s="641"/>
      <c r="K156" s="369">
        <v>220</v>
      </c>
      <c r="L156" s="234">
        <v>0.77419354838709675</v>
      </c>
      <c r="M156" s="369">
        <v>19</v>
      </c>
      <c r="N156" s="234">
        <v>-0.48648648648648651</v>
      </c>
      <c r="O156" s="384"/>
      <c r="P156" s="234"/>
      <c r="Q156" s="636"/>
      <c r="R156" s="641"/>
      <c r="S156" s="369">
        <v>279</v>
      </c>
      <c r="T156" s="234">
        <v>0.1160000000000001</v>
      </c>
      <c r="U156" s="384"/>
      <c r="V156" s="234"/>
      <c r="W156" s="636"/>
      <c r="X156" s="623"/>
      <c r="Y156" s="368">
        <v>6065</v>
      </c>
      <c r="Z156" s="193">
        <v>-4.3224483356996357E-2</v>
      </c>
      <c r="AA156" s="680"/>
      <c r="AB156" s="641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15"/>
    </row>
    <row r="157" spans="1:40" s="20" customFormat="1" ht="13.55" customHeight="1">
      <c r="A157" s="644"/>
      <c r="B157" s="378" t="s">
        <v>14</v>
      </c>
      <c r="C157" s="385">
        <v>1865552</v>
      </c>
      <c r="D157" s="234">
        <v>7.5055263964667995E-2</v>
      </c>
      <c r="E157" s="369">
        <v>168447</v>
      </c>
      <c r="F157" s="234">
        <v>9.6017958227601063E-2</v>
      </c>
      <c r="G157" s="233">
        <v>23195</v>
      </c>
      <c r="H157" s="234">
        <v>0.1445842585738959</v>
      </c>
      <c r="I157" s="636"/>
      <c r="J157" s="641"/>
      <c r="K157" s="369">
        <v>215</v>
      </c>
      <c r="L157" s="234">
        <v>2.3809523809523725E-2</v>
      </c>
      <c r="M157" s="369">
        <v>49</v>
      </c>
      <c r="N157" s="234">
        <v>0.88461538461538458</v>
      </c>
      <c r="O157" s="384"/>
      <c r="P157" s="234"/>
      <c r="Q157" s="636"/>
      <c r="R157" s="641"/>
      <c r="S157" s="369">
        <v>343</v>
      </c>
      <c r="T157" s="234">
        <v>0.14333333333333331</v>
      </c>
      <c r="U157" s="384"/>
      <c r="V157" s="234"/>
      <c r="W157" s="636"/>
      <c r="X157" s="623"/>
      <c r="Y157" s="368">
        <v>7363</v>
      </c>
      <c r="Z157" s="193">
        <v>-9.6120795482445343E-2</v>
      </c>
      <c r="AA157" s="680"/>
      <c r="AB157" s="641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15"/>
    </row>
    <row r="158" spans="1:40" s="20" customFormat="1" ht="13.55" customHeight="1">
      <c r="A158" s="644"/>
      <c r="B158" s="378" t="s">
        <v>15</v>
      </c>
      <c r="C158" s="385">
        <v>1825701</v>
      </c>
      <c r="D158" s="234">
        <v>0.12277384086594423</v>
      </c>
      <c r="E158" s="369">
        <v>159663</v>
      </c>
      <c r="F158" s="234">
        <v>9.3649608537512696E-2</v>
      </c>
      <c r="G158" s="233">
        <v>11170</v>
      </c>
      <c r="H158" s="234">
        <v>0.14941345955958019</v>
      </c>
      <c r="I158" s="636"/>
      <c r="J158" s="641"/>
      <c r="K158" s="369">
        <v>197</v>
      </c>
      <c r="L158" s="234">
        <v>0.15882352941176481</v>
      </c>
      <c r="M158" s="369">
        <v>33</v>
      </c>
      <c r="N158" s="234">
        <v>0.43478260869565211</v>
      </c>
      <c r="O158" s="384"/>
      <c r="P158" s="234"/>
      <c r="Q158" s="636"/>
      <c r="R158" s="641"/>
      <c r="S158" s="369">
        <v>373</v>
      </c>
      <c r="T158" s="234">
        <v>-1.3227513227513255E-2</v>
      </c>
      <c r="U158" s="384"/>
      <c r="V158" s="234"/>
      <c r="W158" s="636"/>
      <c r="X158" s="623"/>
      <c r="Y158" s="368">
        <v>9048</v>
      </c>
      <c r="Z158" s="193">
        <v>-0.1426134748412774</v>
      </c>
      <c r="AA158" s="680"/>
      <c r="AB158" s="641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15"/>
    </row>
    <row r="159" spans="1:40" s="20" customFormat="1" ht="13.55" customHeight="1">
      <c r="A159" s="644"/>
      <c r="B159" s="378" t="s">
        <v>16</v>
      </c>
      <c r="C159" s="385">
        <v>2007035</v>
      </c>
      <c r="D159" s="234">
        <v>0.12646242524758455</v>
      </c>
      <c r="E159" s="369">
        <v>186630</v>
      </c>
      <c r="F159" s="234">
        <v>0.13633872794359414</v>
      </c>
      <c r="G159" s="233">
        <v>14250</v>
      </c>
      <c r="H159" s="234">
        <v>0.11966685000392863</v>
      </c>
      <c r="I159" s="642"/>
      <c r="J159" s="653"/>
      <c r="K159" s="369">
        <v>170</v>
      </c>
      <c r="L159" s="234">
        <v>3.0303030303030276E-2</v>
      </c>
      <c r="M159" s="369">
        <v>25</v>
      </c>
      <c r="N159" s="234">
        <v>-0.30555555555555558</v>
      </c>
      <c r="O159" s="384"/>
      <c r="P159" s="234"/>
      <c r="Q159" s="642"/>
      <c r="R159" s="653"/>
      <c r="S159" s="369">
        <v>429</v>
      </c>
      <c r="T159" s="234">
        <v>-0.11728395061728392</v>
      </c>
      <c r="U159" s="384"/>
      <c r="V159" s="234"/>
      <c r="W159" s="642"/>
      <c r="X159" s="630"/>
      <c r="Y159" s="370">
        <v>10246</v>
      </c>
      <c r="Z159" s="204">
        <v>-3.1294317859506426E-2</v>
      </c>
      <c r="AA159" s="681"/>
      <c r="AB159" s="653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15"/>
    </row>
    <row r="160" spans="1:40" s="20" customFormat="1" ht="13.55" customHeight="1">
      <c r="A160" s="586" t="s">
        <v>231</v>
      </c>
      <c r="B160" s="67" t="s">
        <v>209</v>
      </c>
      <c r="C160" s="380">
        <v>2343048</v>
      </c>
      <c r="D160" s="84">
        <v>0.10922073513837982</v>
      </c>
      <c r="E160" s="83">
        <v>206737</v>
      </c>
      <c r="F160" s="84">
        <v>0.14000783029220232</v>
      </c>
      <c r="G160" s="79">
        <v>15946</v>
      </c>
      <c r="H160" s="84">
        <v>0.25975667562016125</v>
      </c>
      <c r="I160" s="636">
        <v>42997</v>
      </c>
      <c r="J160" s="641">
        <v>-0.14539274924471302</v>
      </c>
      <c r="K160" s="83">
        <v>270</v>
      </c>
      <c r="L160" s="84">
        <v>0.34328358208955234</v>
      </c>
      <c r="M160" s="83">
        <v>60</v>
      </c>
      <c r="N160" s="84">
        <v>0.4285714285714286</v>
      </c>
      <c r="O160" s="382"/>
      <c r="P160" s="84"/>
      <c r="Q160" s="619">
        <v>20410</v>
      </c>
      <c r="R160" s="622">
        <v>0.25038289530110891</v>
      </c>
      <c r="S160" s="83">
        <v>506</v>
      </c>
      <c r="T160" s="84">
        <v>7.9681274900398336E-3</v>
      </c>
      <c r="U160" s="382"/>
      <c r="V160" s="84"/>
      <c r="W160" s="619">
        <v>29323</v>
      </c>
      <c r="X160" s="622">
        <v>0.37363563966833757</v>
      </c>
      <c r="Y160" s="371">
        <v>9007</v>
      </c>
      <c r="Z160" s="193">
        <v>-3.822744260544586E-2</v>
      </c>
      <c r="AA160" s="679">
        <v>5606</v>
      </c>
      <c r="AB160" s="641">
        <v>0.10943993667128438</v>
      </c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15"/>
    </row>
    <row r="161" spans="1:40" s="20" customFormat="1" ht="13.55" customHeight="1">
      <c r="A161" s="587"/>
      <c r="B161" s="260" t="s">
        <v>210</v>
      </c>
      <c r="C161" s="385">
        <v>2231269</v>
      </c>
      <c r="D161" s="234">
        <v>0.18878774252395414</v>
      </c>
      <c r="E161" s="369">
        <v>171611</v>
      </c>
      <c r="F161" s="234">
        <v>0.14005274731114925</v>
      </c>
      <c r="G161" s="233">
        <v>12419</v>
      </c>
      <c r="H161" s="234">
        <v>5.1922751143486323E-2</v>
      </c>
      <c r="I161" s="636"/>
      <c r="J161" s="641"/>
      <c r="K161" s="369">
        <v>185</v>
      </c>
      <c r="L161" s="234">
        <v>1.0928961748633892E-2</v>
      </c>
      <c r="M161" s="369">
        <v>74</v>
      </c>
      <c r="N161" s="234">
        <v>1.1764705882352939</v>
      </c>
      <c r="O161" s="384"/>
      <c r="P161" s="234"/>
      <c r="Q161" s="620"/>
      <c r="R161" s="623"/>
      <c r="S161" s="369">
        <v>564</v>
      </c>
      <c r="T161" s="234">
        <v>0.35903614457831323</v>
      </c>
      <c r="U161" s="384"/>
      <c r="V161" s="234"/>
      <c r="W161" s="620"/>
      <c r="X161" s="623"/>
      <c r="Y161" s="368">
        <v>7518</v>
      </c>
      <c r="Z161" s="193">
        <v>2.8876419871356251E-2</v>
      </c>
      <c r="AA161" s="680"/>
      <c r="AB161" s="641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15"/>
    </row>
    <row r="162" spans="1:40" s="20" customFormat="1" ht="13.55" customHeight="1">
      <c r="A162" s="587"/>
      <c r="B162" s="260" t="s">
        <v>213</v>
      </c>
      <c r="C162" s="385">
        <v>1940542</v>
      </c>
      <c r="D162" s="234">
        <v>0.23667409738446388</v>
      </c>
      <c r="E162" s="369">
        <v>158169</v>
      </c>
      <c r="F162" s="234">
        <v>0.2503577103376311</v>
      </c>
      <c r="G162" s="233">
        <v>12672</v>
      </c>
      <c r="H162" s="234">
        <v>0.22541340295909484</v>
      </c>
      <c r="I162" s="636"/>
      <c r="J162" s="641"/>
      <c r="K162" s="369">
        <v>140</v>
      </c>
      <c r="L162" s="234">
        <v>-0.26315789473684215</v>
      </c>
      <c r="M162" s="369">
        <v>27</v>
      </c>
      <c r="N162" s="234">
        <v>3.8461538461538547E-2</v>
      </c>
      <c r="O162" s="384"/>
      <c r="P162" s="234"/>
      <c r="Q162" s="620"/>
      <c r="R162" s="623"/>
      <c r="S162" s="369">
        <v>498</v>
      </c>
      <c r="T162" s="234">
        <v>0.10421286031042132</v>
      </c>
      <c r="U162" s="384"/>
      <c r="V162" s="234"/>
      <c r="W162" s="620"/>
      <c r="X162" s="623"/>
      <c r="Y162" s="368">
        <v>8169</v>
      </c>
      <c r="Z162" s="193">
        <v>-3.4967513290017682E-2</v>
      </c>
      <c r="AA162" s="680"/>
      <c r="AB162" s="641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15"/>
    </row>
    <row r="163" spans="1:40" s="20" customFormat="1" ht="13.55" customHeight="1">
      <c r="A163" s="587"/>
      <c r="B163" s="260" t="s">
        <v>8</v>
      </c>
      <c r="C163" s="385">
        <v>2003943</v>
      </c>
      <c r="D163" s="234">
        <v>0.22445721212980341</v>
      </c>
      <c r="E163" s="369">
        <v>181498</v>
      </c>
      <c r="F163" s="234">
        <v>0.33148952403310061</v>
      </c>
      <c r="G163" s="233">
        <v>19846</v>
      </c>
      <c r="H163" s="234">
        <v>0.36099300507474963</v>
      </c>
      <c r="I163" s="636"/>
      <c r="J163" s="641"/>
      <c r="K163" s="369">
        <v>236</v>
      </c>
      <c r="L163" s="234">
        <v>0.61643835616438358</v>
      </c>
      <c r="M163" s="369">
        <v>26</v>
      </c>
      <c r="N163" s="234">
        <v>0.23809523809523814</v>
      </c>
      <c r="O163" s="384"/>
      <c r="P163" s="234"/>
      <c r="Q163" s="620"/>
      <c r="R163" s="623"/>
      <c r="S163" s="369">
        <v>419</v>
      </c>
      <c r="T163" s="234">
        <v>0.43493150684931514</v>
      </c>
      <c r="U163" s="384"/>
      <c r="V163" s="234"/>
      <c r="W163" s="620"/>
      <c r="X163" s="623"/>
      <c r="Y163" s="233">
        <v>7810</v>
      </c>
      <c r="Z163" s="193">
        <v>8.2167105445476007E-2</v>
      </c>
      <c r="AA163" s="680"/>
      <c r="AB163" s="641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15"/>
    </row>
    <row r="164" spans="1:40" s="20" customFormat="1" ht="13.55" customHeight="1">
      <c r="A164" s="587"/>
      <c r="B164" s="260" t="s">
        <v>9</v>
      </c>
      <c r="C164" s="385">
        <v>2003834</v>
      </c>
      <c r="D164" s="234">
        <v>0.2095129677291625</v>
      </c>
      <c r="E164" s="369">
        <v>182857</v>
      </c>
      <c r="F164" s="234">
        <v>0.18031654639108718</v>
      </c>
      <c r="G164" s="233">
        <v>26633</v>
      </c>
      <c r="H164" s="234">
        <v>0.25966040769994803</v>
      </c>
      <c r="I164" s="636"/>
      <c r="J164" s="641"/>
      <c r="K164" s="369">
        <v>260</v>
      </c>
      <c r="L164" s="234">
        <v>0.26213592233009719</v>
      </c>
      <c r="M164" s="369">
        <v>52</v>
      </c>
      <c r="N164" s="234">
        <v>1.8888888888888888</v>
      </c>
      <c r="O164" s="384"/>
      <c r="P164" s="234"/>
      <c r="Q164" s="620"/>
      <c r="R164" s="623"/>
      <c r="S164" s="369">
        <v>442</v>
      </c>
      <c r="T164" s="234">
        <v>0.56183745583038869</v>
      </c>
      <c r="U164" s="384"/>
      <c r="V164" s="234"/>
      <c r="W164" s="620"/>
      <c r="X164" s="623"/>
      <c r="Y164" s="368">
        <v>7848</v>
      </c>
      <c r="Z164" s="193">
        <v>0.13230414081662101</v>
      </c>
      <c r="AA164" s="680"/>
      <c r="AB164" s="641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15"/>
    </row>
    <row r="165" spans="1:40" s="20" customFormat="1" ht="13.55" customHeight="1">
      <c r="A165" s="587"/>
      <c r="B165" s="260" t="s">
        <v>216</v>
      </c>
      <c r="C165" s="385">
        <v>2098126</v>
      </c>
      <c r="D165" s="234">
        <v>0.17983801538195943</v>
      </c>
      <c r="E165" s="369">
        <v>198157</v>
      </c>
      <c r="F165" s="234">
        <v>0.1488161495292426</v>
      </c>
      <c r="G165" s="233">
        <v>33701</v>
      </c>
      <c r="H165" s="234">
        <v>0.1492242114236999</v>
      </c>
      <c r="I165" s="636"/>
      <c r="J165" s="641"/>
      <c r="K165" s="369">
        <v>367</v>
      </c>
      <c r="L165" s="234">
        <v>0.92146596858638752</v>
      </c>
      <c r="M165" s="369">
        <v>33</v>
      </c>
      <c r="N165" s="234">
        <v>-0.28260869565217395</v>
      </c>
      <c r="O165" s="384"/>
      <c r="P165" s="234"/>
      <c r="Q165" s="620"/>
      <c r="R165" s="623"/>
      <c r="S165" s="369">
        <v>331</v>
      </c>
      <c r="T165" s="234">
        <v>3.1152647975077885E-2</v>
      </c>
      <c r="U165" s="384"/>
      <c r="V165" s="234"/>
      <c r="W165" s="620"/>
      <c r="X165" s="623"/>
      <c r="Y165" s="233">
        <v>7117</v>
      </c>
      <c r="Z165" s="193">
        <v>0.13963170536429148</v>
      </c>
      <c r="AA165" s="680"/>
      <c r="AB165" s="641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15"/>
    </row>
    <row r="166" spans="1:40" s="20" customFormat="1" ht="13.55" customHeight="1">
      <c r="A166" s="587"/>
      <c r="B166" s="260" t="s">
        <v>217</v>
      </c>
      <c r="C166" s="385">
        <v>2389447</v>
      </c>
      <c r="D166" s="234">
        <v>0.14543102142403797</v>
      </c>
      <c r="E166" s="369">
        <v>219753</v>
      </c>
      <c r="F166" s="234">
        <v>0.12478118889923939</v>
      </c>
      <c r="G166" s="233">
        <v>41148</v>
      </c>
      <c r="H166" s="234">
        <v>-1.6562701656270162E-2</v>
      </c>
      <c r="I166" s="636"/>
      <c r="J166" s="641"/>
      <c r="K166" s="369">
        <v>423</v>
      </c>
      <c r="L166" s="234">
        <v>0.65234375</v>
      </c>
      <c r="M166" s="369">
        <v>24</v>
      </c>
      <c r="N166" s="234">
        <v>-0.41463414634146345</v>
      </c>
      <c r="O166" s="384"/>
      <c r="P166" s="234"/>
      <c r="Q166" s="620"/>
      <c r="R166" s="623"/>
      <c r="S166" s="369">
        <v>449</v>
      </c>
      <c r="T166" s="234">
        <v>0.22010869565217384</v>
      </c>
      <c r="U166" s="384"/>
      <c r="V166" s="234"/>
      <c r="W166" s="620"/>
      <c r="X166" s="623"/>
      <c r="Y166" s="233">
        <v>9545</v>
      </c>
      <c r="Z166" s="193">
        <v>0.43620222690340049</v>
      </c>
      <c r="AA166" s="680"/>
      <c r="AB166" s="641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15"/>
    </row>
    <row r="167" spans="1:40" s="20" customFormat="1" ht="13.55" customHeight="1">
      <c r="A167" s="587"/>
      <c r="B167" s="260" t="s">
        <v>218</v>
      </c>
      <c r="C167" s="385">
        <v>2385301</v>
      </c>
      <c r="D167" s="234">
        <v>0.15553416485768867</v>
      </c>
      <c r="E167" s="369">
        <v>202835</v>
      </c>
      <c r="F167" s="234">
        <v>0.18587138906590739</v>
      </c>
      <c r="G167" s="233">
        <v>30231</v>
      </c>
      <c r="H167" s="234">
        <v>-2.9969517086475217E-2</v>
      </c>
      <c r="I167" s="636"/>
      <c r="J167" s="641"/>
      <c r="K167" s="369">
        <v>155</v>
      </c>
      <c r="L167" s="234">
        <v>-0.375</v>
      </c>
      <c r="M167" s="369">
        <v>10</v>
      </c>
      <c r="N167" s="234">
        <v>-0.375</v>
      </c>
      <c r="O167" s="384"/>
      <c r="P167" s="234"/>
      <c r="Q167" s="620"/>
      <c r="R167" s="623"/>
      <c r="S167" s="369">
        <v>337</v>
      </c>
      <c r="T167" s="234">
        <v>0.17832167832167833</v>
      </c>
      <c r="U167" s="384"/>
      <c r="V167" s="234"/>
      <c r="W167" s="620"/>
      <c r="X167" s="623"/>
      <c r="Y167" s="233">
        <v>8715</v>
      </c>
      <c r="Z167" s="193">
        <v>0.19465387251542143</v>
      </c>
      <c r="AA167" s="680"/>
      <c r="AB167" s="641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15"/>
    </row>
    <row r="168" spans="1:40" s="20" customFormat="1" ht="13.55" customHeight="1">
      <c r="A168" s="587"/>
      <c r="B168" s="260" t="s">
        <v>219</v>
      </c>
      <c r="C168" s="385">
        <v>2236500</v>
      </c>
      <c r="D168" s="234">
        <v>8.3449074018004721E-2</v>
      </c>
      <c r="E168" s="369">
        <v>219849</v>
      </c>
      <c r="F168" s="234">
        <v>0.22641162097934875</v>
      </c>
      <c r="G168" s="233">
        <v>41309</v>
      </c>
      <c r="H168" s="234">
        <v>0.24114412763272552</v>
      </c>
      <c r="I168" s="636"/>
      <c r="J168" s="641"/>
      <c r="K168" s="369">
        <v>190</v>
      </c>
      <c r="L168" s="234">
        <v>-0.13636363636363635</v>
      </c>
      <c r="M168" s="369">
        <v>18</v>
      </c>
      <c r="N168" s="234">
        <v>0.125</v>
      </c>
      <c r="O168" s="384"/>
      <c r="P168" s="234"/>
      <c r="Q168" s="620"/>
      <c r="R168" s="623"/>
      <c r="S168" s="369">
        <v>382</v>
      </c>
      <c r="T168" s="234">
        <v>0.36917562724014341</v>
      </c>
      <c r="U168" s="384"/>
      <c r="V168" s="234"/>
      <c r="W168" s="620"/>
      <c r="X168" s="623"/>
      <c r="Y168" s="368">
        <v>8409</v>
      </c>
      <c r="Z168" s="193">
        <v>0.38647980214344591</v>
      </c>
      <c r="AA168" s="680"/>
      <c r="AB168" s="641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15"/>
    </row>
    <row r="169" spans="1:40" s="20" customFormat="1" ht="13.55" customHeight="1">
      <c r="A169" s="587"/>
      <c r="B169" s="260" t="s">
        <v>220</v>
      </c>
      <c r="C169" s="385">
        <v>2231748</v>
      </c>
      <c r="D169" s="234">
        <v>0.19629364391879722</v>
      </c>
      <c r="E169" s="369">
        <v>203809</v>
      </c>
      <c r="F169" s="234">
        <v>0.2099295327313635</v>
      </c>
      <c r="G169" s="233">
        <v>34917</v>
      </c>
      <c r="H169" s="234">
        <v>0.50536753610691965</v>
      </c>
      <c r="I169" s="636"/>
      <c r="J169" s="641"/>
      <c r="K169" s="369">
        <v>188</v>
      </c>
      <c r="L169" s="234">
        <v>-0.12558139534883717</v>
      </c>
      <c r="M169" s="369">
        <v>14</v>
      </c>
      <c r="N169" s="234">
        <v>-0.7142857142857143</v>
      </c>
      <c r="O169" s="384"/>
      <c r="P169" s="234"/>
      <c r="Q169" s="620"/>
      <c r="R169" s="623"/>
      <c r="S169" s="369">
        <v>328</v>
      </c>
      <c r="T169" s="234">
        <v>-4.3731778425656009E-2</v>
      </c>
      <c r="U169" s="384"/>
      <c r="V169" s="234"/>
      <c r="W169" s="620"/>
      <c r="X169" s="623"/>
      <c r="Y169" s="368">
        <v>9686</v>
      </c>
      <c r="Z169" s="193">
        <v>0.31549640092353659</v>
      </c>
      <c r="AA169" s="680"/>
      <c r="AB169" s="641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15"/>
    </row>
    <row r="170" spans="1:40" s="20" customFormat="1" ht="13.55" customHeight="1">
      <c r="A170" s="587"/>
      <c r="B170" s="260" t="s">
        <v>221</v>
      </c>
      <c r="C170" s="385">
        <v>2227747</v>
      </c>
      <c r="D170" s="234">
        <v>0.22021459154593215</v>
      </c>
      <c r="E170" s="369">
        <v>178959</v>
      </c>
      <c r="F170" s="234">
        <v>0.12085454989571787</v>
      </c>
      <c r="G170" s="233">
        <v>16479</v>
      </c>
      <c r="H170" s="234">
        <v>0.47529095792300802</v>
      </c>
      <c r="I170" s="636"/>
      <c r="J170" s="641"/>
      <c r="K170" s="369">
        <v>275</v>
      </c>
      <c r="L170" s="234">
        <v>0.39593908629441632</v>
      </c>
      <c r="M170" s="369">
        <v>21</v>
      </c>
      <c r="N170" s="234">
        <v>-0.36363636363636365</v>
      </c>
      <c r="O170" s="384"/>
      <c r="P170" s="234"/>
      <c r="Q170" s="620"/>
      <c r="R170" s="623"/>
      <c r="S170" s="369">
        <v>465</v>
      </c>
      <c r="T170" s="234">
        <v>0.24664879356568359</v>
      </c>
      <c r="U170" s="384"/>
      <c r="V170" s="234"/>
      <c r="W170" s="620"/>
      <c r="X170" s="623"/>
      <c r="Y170" s="368">
        <v>10511</v>
      </c>
      <c r="Z170" s="193">
        <v>0.16169319186560571</v>
      </c>
      <c r="AA170" s="680"/>
      <c r="AB170" s="641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15"/>
    </row>
    <row r="171" spans="1:40" s="20" customFormat="1" ht="13.55" customHeight="1">
      <c r="A171" s="588"/>
      <c r="B171" s="272" t="s">
        <v>207</v>
      </c>
      <c r="C171" s="390">
        <v>2342310</v>
      </c>
      <c r="D171" s="238">
        <v>0.16704990196982106</v>
      </c>
      <c r="E171" s="388">
        <v>210605</v>
      </c>
      <c r="F171" s="238">
        <v>0.12846273375127248</v>
      </c>
      <c r="G171" s="237">
        <v>16175</v>
      </c>
      <c r="H171" s="238">
        <v>0.13508771929824559</v>
      </c>
      <c r="I171" s="642"/>
      <c r="J171" s="653"/>
      <c r="K171" s="388"/>
      <c r="L171" s="238"/>
      <c r="M171" s="388">
        <v>31</v>
      </c>
      <c r="N171" s="238">
        <v>0.24</v>
      </c>
      <c r="O171" s="389"/>
      <c r="P171" s="238"/>
      <c r="Q171" s="633"/>
      <c r="R171" s="630"/>
      <c r="S171" s="388">
        <v>470</v>
      </c>
      <c r="T171" s="238">
        <v>9.5571095571095555E-2</v>
      </c>
      <c r="U171" s="389"/>
      <c r="V171" s="238"/>
      <c r="W171" s="633"/>
      <c r="X171" s="630"/>
      <c r="Y171" s="370">
        <v>12383</v>
      </c>
      <c r="Z171" s="204">
        <v>0.20856919773570182</v>
      </c>
      <c r="AA171" s="681"/>
      <c r="AB171" s="653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15"/>
    </row>
    <row r="172" spans="1:40" s="20" customFormat="1" ht="13.55" customHeight="1">
      <c r="A172" s="586" t="s">
        <v>265</v>
      </c>
      <c r="B172" s="67" t="s">
        <v>209</v>
      </c>
      <c r="C172" s="380">
        <v>2866780</v>
      </c>
      <c r="D172" s="84">
        <v>0.22352593715536351</v>
      </c>
      <c r="E172" s="83">
        <v>224005</v>
      </c>
      <c r="F172" s="84">
        <v>8.3526412785326354E-2</v>
      </c>
      <c r="G172" s="79">
        <v>15156</v>
      </c>
      <c r="H172" s="84">
        <v>-4.9542204941678158E-2</v>
      </c>
      <c r="I172" s="619">
        <v>33845</v>
      </c>
      <c r="J172" s="641">
        <v>-0.21285205944600782</v>
      </c>
      <c r="K172" s="83">
        <v>295</v>
      </c>
      <c r="L172" s="84">
        <v>9.259259259259256E-2</v>
      </c>
      <c r="M172" s="83">
        <v>29</v>
      </c>
      <c r="N172" s="84">
        <v>-0.51666666666666661</v>
      </c>
      <c r="O172" s="382"/>
      <c r="P172" s="84"/>
      <c r="Q172" s="619">
        <v>22994</v>
      </c>
      <c r="R172" s="622">
        <v>0.12660460558549724</v>
      </c>
      <c r="S172" s="83">
        <v>577</v>
      </c>
      <c r="T172" s="84">
        <v>0.14031620553359692</v>
      </c>
      <c r="U172" s="382"/>
      <c r="V172" s="84"/>
      <c r="W172" s="619">
        <v>32133</v>
      </c>
      <c r="X172" s="622">
        <v>9.582921256351673E-2</v>
      </c>
      <c r="Y172" s="371">
        <v>12413</v>
      </c>
      <c r="Z172" s="193">
        <v>0.37815032752303757</v>
      </c>
      <c r="AA172" s="679">
        <v>5370</v>
      </c>
      <c r="AB172" s="641">
        <v>-4.2097752408134181E-2</v>
      </c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15"/>
    </row>
    <row r="173" spans="1:40" s="20" customFormat="1" ht="13.55" customHeight="1">
      <c r="A173" s="587"/>
      <c r="B173" s="260" t="s">
        <v>210</v>
      </c>
      <c r="C173" s="385">
        <v>2311009</v>
      </c>
      <c r="D173" s="234">
        <v>3.5737510806630679E-2</v>
      </c>
      <c r="E173" s="369">
        <v>168171</v>
      </c>
      <c r="F173" s="234">
        <v>-2.0045335089242555E-2</v>
      </c>
      <c r="G173" s="233">
        <v>10934</v>
      </c>
      <c r="H173" s="234">
        <v>-0.11957484499557125</v>
      </c>
      <c r="I173" s="620"/>
      <c r="J173" s="641"/>
      <c r="K173" s="369">
        <v>271</v>
      </c>
      <c r="L173" s="234">
        <v>0.46486486486486478</v>
      </c>
      <c r="M173" s="369">
        <v>34</v>
      </c>
      <c r="N173" s="234">
        <v>-0.54054054054054057</v>
      </c>
      <c r="O173" s="384"/>
      <c r="P173" s="234"/>
      <c r="Q173" s="620"/>
      <c r="R173" s="623"/>
      <c r="S173" s="369">
        <v>549</v>
      </c>
      <c r="T173" s="234">
        <v>-2.6595744680851019E-2</v>
      </c>
      <c r="U173" s="384"/>
      <c r="V173" s="234"/>
      <c r="W173" s="620"/>
      <c r="X173" s="623"/>
      <c r="Y173" s="368">
        <v>9237</v>
      </c>
      <c r="Z173" s="193">
        <v>0.22865123703112533</v>
      </c>
      <c r="AA173" s="680"/>
      <c r="AB173" s="641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15"/>
    </row>
    <row r="174" spans="1:40" s="20" customFormat="1" ht="13.55" customHeight="1">
      <c r="A174" s="587"/>
      <c r="B174" s="260" t="s">
        <v>213</v>
      </c>
      <c r="C174" s="385">
        <v>2252565</v>
      </c>
      <c r="D174" s="234">
        <v>0.16079167572770903</v>
      </c>
      <c r="E174" s="369">
        <v>156455</v>
      </c>
      <c r="F174" s="234">
        <v>-1.0836510314916281E-2</v>
      </c>
      <c r="G174" s="233">
        <v>13359</v>
      </c>
      <c r="H174" s="234">
        <v>5.4214015151515138E-2</v>
      </c>
      <c r="I174" s="620"/>
      <c r="J174" s="641"/>
      <c r="K174" s="369">
        <v>321</v>
      </c>
      <c r="L174" s="234">
        <v>1.2928571428571427</v>
      </c>
      <c r="M174" s="369">
        <v>30</v>
      </c>
      <c r="N174" s="234">
        <v>0.11111111111111116</v>
      </c>
      <c r="O174" s="384"/>
      <c r="P174" s="234"/>
      <c r="Q174" s="620"/>
      <c r="R174" s="623"/>
      <c r="S174" s="369">
        <v>497</v>
      </c>
      <c r="T174" s="234">
        <v>-2.0080321285140812E-3</v>
      </c>
      <c r="U174" s="384"/>
      <c r="V174" s="234"/>
      <c r="W174" s="620"/>
      <c r="X174" s="623"/>
      <c r="Y174" s="368">
        <v>10514</v>
      </c>
      <c r="Z174" s="193">
        <v>0.28706083976006846</v>
      </c>
      <c r="AA174" s="680"/>
      <c r="AB174" s="641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15"/>
    </row>
    <row r="175" spans="1:40" s="20" customFormat="1" ht="13.55" customHeight="1">
      <c r="A175" s="587"/>
      <c r="B175" s="260" t="s">
        <v>8</v>
      </c>
      <c r="C175" s="385">
        <v>2230200</v>
      </c>
      <c r="D175" s="234">
        <v>0.11290590600630845</v>
      </c>
      <c r="E175" s="369">
        <v>170804</v>
      </c>
      <c r="F175" s="234">
        <v>-5.8920759457404492E-2</v>
      </c>
      <c r="G175" s="233">
        <v>15786</v>
      </c>
      <c r="H175" s="234">
        <v>-0.20457522926534311</v>
      </c>
      <c r="I175" s="620"/>
      <c r="J175" s="641"/>
      <c r="K175" s="369">
        <v>207</v>
      </c>
      <c r="L175" s="234">
        <v>-0.1228813559322034</v>
      </c>
      <c r="M175" s="369">
        <v>15</v>
      </c>
      <c r="N175" s="234">
        <v>-0.42307692307692313</v>
      </c>
      <c r="O175" s="384"/>
      <c r="P175" s="234"/>
      <c r="Q175" s="620"/>
      <c r="R175" s="623"/>
      <c r="S175" s="369">
        <v>301</v>
      </c>
      <c r="T175" s="234">
        <v>-0.2816229116945107</v>
      </c>
      <c r="U175" s="384"/>
      <c r="V175" s="234"/>
      <c r="W175" s="620"/>
      <c r="X175" s="623"/>
      <c r="Y175" s="233">
        <v>10045</v>
      </c>
      <c r="Z175" s="193">
        <v>0.28617157490396927</v>
      </c>
      <c r="AA175" s="680"/>
      <c r="AB175" s="641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</row>
    <row r="176" spans="1:40" s="20" customFormat="1" ht="13.55" customHeight="1">
      <c r="A176" s="587"/>
      <c r="B176" s="260" t="s">
        <v>9</v>
      </c>
      <c r="C176" s="385">
        <v>2331565</v>
      </c>
      <c r="D176" s="234">
        <v>0.1635519708718387</v>
      </c>
      <c r="E176" s="369">
        <v>189192</v>
      </c>
      <c r="F176" s="234">
        <v>3.464455831606128E-2</v>
      </c>
      <c r="G176" s="233">
        <v>25296</v>
      </c>
      <c r="H176" s="234">
        <v>-5.0200878609244159E-2</v>
      </c>
      <c r="I176" s="620"/>
      <c r="J176" s="641"/>
      <c r="K176" s="369">
        <v>123</v>
      </c>
      <c r="L176" s="234">
        <v>-0.52692307692307694</v>
      </c>
      <c r="M176" s="369">
        <v>18</v>
      </c>
      <c r="N176" s="234">
        <v>-0.65384615384615385</v>
      </c>
      <c r="O176" s="384"/>
      <c r="P176" s="234"/>
      <c r="Q176" s="620"/>
      <c r="R176" s="623"/>
      <c r="S176" s="369">
        <v>393</v>
      </c>
      <c r="T176" s="234">
        <v>-0.11085972850678738</v>
      </c>
      <c r="U176" s="384"/>
      <c r="V176" s="234"/>
      <c r="W176" s="620"/>
      <c r="X176" s="623"/>
      <c r="Y176" s="368">
        <v>9152</v>
      </c>
      <c r="Z176" s="193">
        <v>0.16615698267074408</v>
      </c>
      <c r="AA176" s="680"/>
      <c r="AB176" s="641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</row>
    <row r="177" spans="1:40" s="20" customFormat="1" ht="13.55" customHeight="1">
      <c r="A177" s="587"/>
      <c r="B177" s="260" t="s">
        <v>216</v>
      </c>
      <c r="C177" s="385">
        <v>2323986</v>
      </c>
      <c r="D177" s="234">
        <v>0.10764844437369359</v>
      </c>
      <c r="E177" s="369">
        <v>202116</v>
      </c>
      <c r="F177" s="234">
        <v>1.9979107475385671E-2</v>
      </c>
      <c r="G177" s="233">
        <v>32411</v>
      </c>
      <c r="H177" s="234">
        <v>-3.8277795911100587E-2</v>
      </c>
      <c r="I177" s="620"/>
      <c r="J177" s="641"/>
      <c r="K177" s="369">
        <v>236</v>
      </c>
      <c r="L177" s="234">
        <v>-0.35694822888283384</v>
      </c>
      <c r="M177" s="369">
        <v>47</v>
      </c>
      <c r="N177" s="234">
        <v>0.42424242424242431</v>
      </c>
      <c r="O177" s="384"/>
      <c r="P177" s="234"/>
      <c r="Q177" s="620"/>
      <c r="R177" s="623"/>
      <c r="S177" s="369">
        <v>295</v>
      </c>
      <c r="T177" s="234">
        <v>-0.10876132930513593</v>
      </c>
      <c r="U177" s="384"/>
      <c r="V177" s="234"/>
      <c r="W177" s="620"/>
      <c r="X177" s="623"/>
      <c r="Y177" s="233">
        <v>9439</v>
      </c>
      <c r="Z177" s="193">
        <v>0.3262610650555009</v>
      </c>
      <c r="AA177" s="680"/>
      <c r="AB177" s="641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15"/>
    </row>
    <row r="178" spans="1:40" s="20" customFormat="1" ht="13.55" customHeight="1">
      <c r="A178" s="587"/>
      <c r="B178" s="260" t="s">
        <v>217</v>
      </c>
      <c r="C178" s="385">
        <v>2495297</v>
      </c>
      <c r="D178" s="234">
        <v>4.4298952853944806E-2</v>
      </c>
      <c r="E178" s="369">
        <v>218681</v>
      </c>
      <c r="F178" s="234">
        <v>-4.878204165585931E-3</v>
      </c>
      <c r="G178" s="233">
        <v>42845</v>
      </c>
      <c r="H178" s="234">
        <v>4.1241372606201976E-2</v>
      </c>
      <c r="I178" s="620"/>
      <c r="J178" s="641"/>
      <c r="K178" s="369">
        <v>285</v>
      </c>
      <c r="L178" s="234">
        <v>-0.32624113475177308</v>
      </c>
      <c r="M178" s="369">
        <v>34</v>
      </c>
      <c r="N178" s="234">
        <v>0.41666666666666674</v>
      </c>
      <c r="O178" s="384"/>
      <c r="P178" s="234"/>
      <c r="Q178" s="620"/>
      <c r="R178" s="623"/>
      <c r="S178" s="369">
        <v>385</v>
      </c>
      <c r="T178" s="234">
        <v>-0.14253897550111361</v>
      </c>
      <c r="U178" s="384"/>
      <c r="V178" s="234"/>
      <c r="W178" s="620"/>
      <c r="X178" s="623"/>
      <c r="Y178" s="233">
        <v>9843</v>
      </c>
      <c r="Z178" s="193">
        <v>3.1220534311157566E-2</v>
      </c>
      <c r="AA178" s="680"/>
      <c r="AB178" s="641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15"/>
    </row>
    <row r="179" spans="1:40" s="20" customFormat="1" ht="13.55" customHeight="1">
      <c r="A179" s="587"/>
      <c r="B179" s="260" t="s">
        <v>218</v>
      </c>
      <c r="C179" s="385">
        <v>2519860</v>
      </c>
      <c r="D179" s="234">
        <v>5.6411748454388011E-2</v>
      </c>
      <c r="E179" s="369">
        <v>201782</v>
      </c>
      <c r="F179" s="234">
        <v>-5.1914117386052672E-3</v>
      </c>
      <c r="G179" s="233">
        <v>23646</v>
      </c>
      <c r="H179" s="234">
        <v>-0.2178227647117198</v>
      </c>
      <c r="I179" s="620"/>
      <c r="J179" s="641"/>
      <c r="K179" s="369">
        <v>220</v>
      </c>
      <c r="L179" s="234">
        <v>0.41935483870967749</v>
      </c>
      <c r="M179" s="369">
        <v>37</v>
      </c>
      <c r="N179" s="234">
        <v>2.7</v>
      </c>
      <c r="O179" s="384"/>
      <c r="P179" s="234"/>
      <c r="Q179" s="620"/>
      <c r="R179" s="623"/>
      <c r="S179" s="369">
        <v>454</v>
      </c>
      <c r="T179" s="234">
        <v>0.34718100890207726</v>
      </c>
      <c r="U179" s="384"/>
      <c r="V179" s="234"/>
      <c r="W179" s="620"/>
      <c r="X179" s="623"/>
      <c r="Y179" s="233">
        <v>9140</v>
      </c>
      <c r="Z179" s="193">
        <v>4.8766494549627115E-2</v>
      </c>
      <c r="AA179" s="680"/>
      <c r="AB179" s="641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15"/>
    </row>
    <row r="180" spans="1:40" s="20" customFormat="1" ht="13.55" customHeight="1">
      <c r="A180" s="587"/>
      <c r="B180" s="260" t="s">
        <v>219</v>
      </c>
      <c r="C180" s="385">
        <v>2225756</v>
      </c>
      <c r="D180" s="234">
        <v>-4.8039347194276383E-3</v>
      </c>
      <c r="E180" s="369">
        <v>192400</v>
      </c>
      <c r="F180" s="234">
        <v>-0.12485387697919936</v>
      </c>
      <c r="G180" s="233">
        <v>25294</v>
      </c>
      <c r="H180" s="234">
        <v>-0.38768791304558325</v>
      </c>
      <c r="I180" s="620"/>
      <c r="J180" s="641"/>
      <c r="K180" s="369">
        <v>196</v>
      </c>
      <c r="L180" s="234">
        <v>3.1578947368421151E-2</v>
      </c>
      <c r="M180" s="369">
        <v>16</v>
      </c>
      <c r="N180" s="234">
        <v>-0.11111111111111116</v>
      </c>
      <c r="O180" s="384"/>
      <c r="P180" s="234"/>
      <c r="Q180" s="620"/>
      <c r="R180" s="623"/>
      <c r="S180" s="369">
        <v>296</v>
      </c>
      <c r="T180" s="234">
        <v>-0.22513089005235598</v>
      </c>
      <c r="U180" s="384"/>
      <c r="V180" s="234"/>
      <c r="W180" s="620"/>
      <c r="X180" s="623"/>
      <c r="Y180" s="368">
        <v>8262</v>
      </c>
      <c r="Z180" s="193">
        <v>-1.7481270067784549E-2</v>
      </c>
      <c r="AA180" s="680"/>
      <c r="AB180" s="641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15"/>
    </row>
    <row r="181" spans="1:40" s="20" customFormat="1" ht="13.55" customHeight="1">
      <c r="A181" s="587"/>
      <c r="B181" s="260" t="s">
        <v>220</v>
      </c>
      <c r="C181" s="385">
        <v>2347876</v>
      </c>
      <c r="D181" s="234">
        <v>5.2034548703527417E-2</v>
      </c>
      <c r="E181" s="369">
        <v>178648</v>
      </c>
      <c r="F181" s="234">
        <v>-0.12345382196075738</v>
      </c>
      <c r="G181" s="233">
        <v>24067</v>
      </c>
      <c r="H181" s="234">
        <v>-0.310736890339949</v>
      </c>
      <c r="I181" s="620"/>
      <c r="J181" s="641"/>
      <c r="K181" s="369">
        <v>237</v>
      </c>
      <c r="L181" s="234">
        <v>0.2606382978723405</v>
      </c>
      <c r="M181" s="369">
        <v>23</v>
      </c>
      <c r="N181" s="234">
        <v>0.64285714285714279</v>
      </c>
      <c r="O181" s="384"/>
      <c r="P181" s="234"/>
      <c r="Q181" s="620"/>
      <c r="R181" s="623"/>
      <c r="S181" s="369">
        <v>309</v>
      </c>
      <c r="T181" s="234">
        <v>-5.7926829268292734E-2</v>
      </c>
      <c r="U181" s="384"/>
      <c r="V181" s="234"/>
      <c r="W181" s="620"/>
      <c r="X181" s="623"/>
      <c r="Y181" s="368">
        <v>10317</v>
      </c>
      <c r="Z181" s="193">
        <v>6.5145570927111374E-2</v>
      </c>
      <c r="AA181" s="680"/>
      <c r="AB181" s="641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15"/>
    </row>
    <row r="182" spans="1:40" s="20" customFormat="1" ht="13.55" customHeight="1">
      <c r="A182" s="587"/>
      <c r="B182" s="260" t="s">
        <v>221</v>
      </c>
      <c r="C182" s="385">
        <v>2295810</v>
      </c>
      <c r="D182" s="234">
        <v>3.0552392170206E-2</v>
      </c>
      <c r="E182" s="369">
        <v>139298</v>
      </c>
      <c r="F182" s="234">
        <v>-0.22162059466134698</v>
      </c>
      <c r="G182" s="233">
        <v>11315</v>
      </c>
      <c r="H182" s="234">
        <v>-0.31336852964378903</v>
      </c>
      <c r="I182" s="620"/>
      <c r="J182" s="641"/>
      <c r="K182" s="369">
        <v>277</v>
      </c>
      <c r="L182" s="234">
        <v>7.2727272727273196E-3</v>
      </c>
      <c r="M182" s="369">
        <v>7</v>
      </c>
      <c r="N182" s="234">
        <v>-0.66666666666666674</v>
      </c>
      <c r="O182" s="384"/>
      <c r="P182" s="234"/>
      <c r="Q182" s="620"/>
      <c r="R182" s="623"/>
      <c r="S182" s="369">
        <v>318</v>
      </c>
      <c r="T182" s="234">
        <v>-0.31612903225806455</v>
      </c>
      <c r="U182" s="384"/>
      <c r="V182" s="234"/>
      <c r="W182" s="620"/>
      <c r="X182" s="623"/>
      <c r="Y182" s="368">
        <v>11507</v>
      </c>
      <c r="Z182" s="193">
        <v>9.4757872704785528E-2</v>
      </c>
      <c r="AA182" s="680"/>
      <c r="AB182" s="641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15"/>
    </row>
    <row r="183" spans="1:40" s="20" customFormat="1" ht="13.55" customHeight="1">
      <c r="A183" s="588"/>
      <c r="B183" s="272" t="s">
        <v>207</v>
      </c>
      <c r="C183" s="390">
        <v>2495279</v>
      </c>
      <c r="D183" s="238">
        <v>6.5306897891397764E-2</v>
      </c>
      <c r="E183" s="388">
        <v>169045</v>
      </c>
      <c r="F183" s="238">
        <v>-0.19733624557821516</v>
      </c>
      <c r="G183" s="237">
        <v>13127</v>
      </c>
      <c r="H183" s="238">
        <v>-0.18843894899536318</v>
      </c>
      <c r="I183" s="633"/>
      <c r="J183" s="653"/>
      <c r="K183" s="388">
        <v>197</v>
      </c>
      <c r="L183" s="238" t="s">
        <v>225</v>
      </c>
      <c r="M183" s="388">
        <v>18</v>
      </c>
      <c r="N183" s="238">
        <v>-0.41935483870967738</v>
      </c>
      <c r="O183" s="389"/>
      <c r="P183" s="238"/>
      <c r="Q183" s="633"/>
      <c r="R183" s="630"/>
      <c r="S183" s="388">
        <v>505</v>
      </c>
      <c r="T183" s="238">
        <v>7.4468085106383031E-2</v>
      </c>
      <c r="U183" s="389"/>
      <c r="V183" s="238"/>
      <c r="W183" s="633"/>
      <c r="X183" s="630"/>
      <c r="Y183" s="370">
        <v>12438</v>
      </c>
      <c r="Z183" s="204">
        <v>4.4415731244447088E-3</v>
      </c>
      <c r="AA183" s="681"/>
      <c r="AB183" s="653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15"/>
    </row>
    <row r="184" spans="1:40" s="20" customFormat="1" ht="13.55" customHeight="1">
      <c r="A184" s="587" t="s">
        <v>266</v>
      </c>
      <c r="B184" s="260" t="s">
        <v>209</v>
      </c>
      <c r="C184" s="385">
        <v>2912331</v>
      </c>
      <c r="D184" s="234">
        <v>1.588925554105991E-2</v>
      </c>
      <c r="E184" s="369">
        <v>211479</v>
      </c>
      <c r="F184" s="234">
        <v>-5.5918394678690198E-2</v>
      </c>
      <c r="G184" s="233">
        <v>14639</v>
      </c>
      <c r="H184" s="234">
        <v>-3.4111902876748479E-2</v>
      </c>
      <c r="I184" s="619">
        <v>39321</v>
      </c>
      <c r="J184" s="641">
        <v>0.16179642487812074</v>
      </c>
      <c r="K184" s="369">
        <v>305</v>
      </c>
      <c r="L184" s="234">
        <v>3.3898305084745672E-2</v>
      </c>
      <c r="M184" s="369">
        <v>33</v>
      </c>
      <c r="N184" s="234">
        <v>0.13793103448275867</v>
      </c>
      <c r="O184" s="384"/>
      <c r="P184" s="234"/>
      <c r="Q184" s="369"/>
      <c r="R184" s="234"/>
      <c r="S184" s="369">
        <v>787</v>
      </c>
      <c r="T184" s="234">
        <v>0.36395147313691512</v>
      </c>
      <c r="U184" s="384"/>
      <c r="V184" s="234"/>
      <c r="W184" s="369"/>
      <c r="X184" s="234"/>
      <c r="Y184" s="371">
        <v>11778</v>
      </c>
      <c r="Z184" s="193">
        <v>-5.1156046080721773E-2</v>
      </c>
      <c r="AA184" s="384"/>
      <c r="AB184" s="234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15"/>
    </row>
    <row r="185" spans="1:40" s="20" customFormat="1" ht="13.55" customHeight="1">
      <c r="A185" s="587"/>
      <c r="B185" s="260" t="s">
        <v>210</v>
      </c>
      <c r="C185" s="385">
        <v>2617946</v>
      </c>
      <c r="D185" s="234">
        <v>0.13281514697692653</v>
      </c>
      <c r="E185" s="369">
        <v>165478</v>
      </c>
      <c r="F185" s="234">
        <v>-1.601346248758706E-2</v>
      </c>
      <c r="G185" s="233">
        <v>12993</v>
      </c>
      <c r="H185" s="234">
        <v>0.18831168831168821</v>
      </c>
      <c r="I185" s="620"/>
      <c r="J185" s="641"/>
      <c r="K185" s="369">
        <v>189</v>
      </c>
      <c r="L185" s="234">
        <v>-0.30258302583025831</v>
      </c>
      <c r="M185" s="369">
        <v>39</v>
      </c>
      <c r="N185" s="234">
        <v>0.14705882352941169</v>
      </c>
      <c r="O185" s="384"/>
      <c r="P185" s="234"/>
      <c r="Q185" s="369"/>
      <c r="R185" s="234"/>
      <c r="S185" s="369">
        <v>505</v>
      </c>
      <c r="T185" s="234">
        <v>-8.0145719489981837E-2</v>
      </c>
      <c r="U185" s="384"/>
      <c r="V185" s="234"/>
      <c r="W185" s="369"/>
      <c r="X185" s="234"/>
      <c r="Y185" s="368">
        <v>10647</v>
      </c>
      <c r="Z185" s="193">
        <v>0.15264696329977268</v>
      </c>
      <c r="AA185" s="384"/>
      <c r="AB185" s="234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15"/>
    </row>
    <row r="186" spans="1:40" s="20" customFormat="1" ht="13.55" customHeight="1">
      <c r="A186" s="587"/>
      <c r="B186" s="260" t="s">
        <v>213</v>
      </c>
      <c r="C186" s="385">
        <v>2334153</v>
      </c>
      <c r="D186" s="234">
        <v>3.6220042484900627E-2</v>
      </c>
      <c r="E186" s="369">
        <v>144854</v>
      </c>
      <c r="F186" s="234">
        <v>-7.414911635933652E-2</v>
      </c>
      <c r="G186" s="233">
        <v>11156</v>
      </c>
      <c r="H186" s="234">
        <v>-0.16490755296055093</v>
      </c>
      <c r="I186" s="620"/>
      <c r="J186" s="641"/>
      <c r="K186" s="369">
        <v>366</v>
      </c>
      <c r="L186" s="234">
        <v>0.14018691588785037</v>
      </c>
      <c r="M186" s="369">
        <v>18</v>
      </c>
      <c r="N186" s="234">
        <v>-0.4</v>
      </c>
      <c r="O186" s="384"/>
      <c r="P186" s="234"/>
      <c r="Q186" s="369"/>
      <c r="R186" s="234"/>
      <c r="S186" s="369">
        <v>403</v>
      </c>
      <c r="T186" s="234">
        <v>-0.18913480885311873</v>
      </c>
      <c r="U186" s="384"/>
      <c r="V186" s="234"/>
      <c r="W186" s="369"/>
      <c r="X186" s="234"/>
      <c r="Y186" s="368">
        <v>11040</v>
      </c>
      <c r="Z186" s="193">
        <v>5.0028533384059326E-2</v>
      </c>
      <c r="AA186" s="384"/>
      <c r="AB186" s="234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15"/>
    </row>
    <row r="187" spans="1:40" s="20" customFormat="1" ht="13.55" customHeight="1">
      <c r="A187" s="587"/>
      <c r="B187" s="260" t="s">
        <v>8</v>
      </c>
      <c r="C187" s="385">
        <v>2246417</v>
      </c>
      <c r="D187" s="234">
        <v>7.2715451529010711E-3</v>
      </c>
      <c r="E187" s="369">
        <v>159186</v>
      </c>
      <c r="F187" s="234">
        <v>-6.80194843212103E-2</v>
      </c>
      <c r="G187" s="233">
        <v>17621</v>
      </c>
      <c r="H187" s="234">
        <v>0.11624223995945782</v>
      </c>
      <c r="I187" s="620"/>
      <c r="J187" s="641"/>
      <c r="K187" s="369">
        <v>294</v>
      </c>
      <c r="L187" s="234">
        <v>0.42028985507246386</v>
      </c>
      <c r="M187" s="369">
        <v>23</v>
      </c>
      <c r="N187" s="234">
        <v>0.53333333333333344</v>
      </c>
      <c r="O187" s="384"/>
      <c r="P187" s="234"/>
      <c r="Q187" s="369"/>
      <c r="R187" s="234"/>
      <c r="S187" s="369">
        <v>369</v>
      </c>
      <c r="T187" s="234">
        <v>0.2259136212624584</v>
      </c>
      <c r="U187" s="384"/>
      <c r="V187" s="234"/>
      <c r="W187" s="369"/>
      <c r="X187" s="234"/>
      <c r="Y187" s="233">
        <v>9997</v>
      </c>
      <c r="Z187" s="193">
        <v>-4.7784967645594367E-3</v>
      </c>
      <c r="AA187" s="384"/>
      <c r="AB187" s="234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15"/>
    </row>
    <row r="188" spans="1:40" s="20" customFormat="1" ht="13.55" customHeight="1">
      <c r="A188" s="587"/>
      <c r="B188" s="260" t="s">
        <v>9</v>
      </c>
      <c r="C188" s="385">
        <v>2401204</v>
      </c>
      <c r="D188" s="234">
        <v>2.9867921331809377E-2</v>
      </c>
      <c r="E188" s="369">
        <v>187309</v>
      </c>
      <c r="F188" s="234">
        <v>-9.9528521290540573E-3</v>
      </c>
      <c r="G188" s="233">
        <v>27673</v>
      </c>
      <c r="H188" s="234">
        <v>9.3967425679949423E-2</v>
      </c>
      <c r="I188" s="620"/>
      <c r="J188" s="641"/>
      <c r="K188" s="369">
        <v>262</v>
      </c>
      <c r="L188" s="234">
        <v>1.1300813008130079</v>
      </c>
      <c r="M188" s="369">
        <v>33</v>
      </c>
      <c r="N188" s="234">
        <v>0.83333333333333326</v>
      </c>
      <c r="O188" s="384"/>
      <c r="P188" s="234"/>
      <c r="Q188" s="369"/>
      <c r="R188" s="234"/>
      <c r="S188" s="369">
        <v>320</v>
      </c>
      <c r="T188" s="234">
        <v>-0.18575063613231557</v>
      </c>
      <c r="U188" s="384"/>
      <c r="V188" s="234"/>
      <c r="W188" s="369"/>
      <c r="X188" s="234"/>
      <c r="Y188" s="368">
        <v>9812</v>
      </c>
      <c r="Z188" s="193">
        <v>7.2115384615384581E-2</v>
      </c>
      <c r="AA188" s="384"/>
      <c r="AB188" s="234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15"/>
    </row>
    <row r="189" spans="1:40" s="20" customFormat="1" ht="13.55" customHeight="1">
      <c r="A189" s="587"/>
      <c r="B189" s="260" t="s">
        <v>216</v>
      </c>
      <c r="C189" s="385">
        <v>2495798</v>
      </c>
      <c r="D189" s="234">
        <v>7.3929877374476538E-2</v>
      </c>
      <c r="E189" s="369">
        <v>198870</v>
      </c>
      <c r="F189" s="234">
        <v>-1.6060084308021083E-2</v>
      </c>
      <c r="G189" s="233">
        <v>30830</v>
      </c>
      <c r="H189" s="234">
        <v>-4.8779735275060965E-2</v>
      </c>
      <c r="I189" s="620"/>
      <c r="J189" s="641"/>
      <c r="K189" s="369">
        <v>230</v>
      </c>
      <c r="L189" s="234">
        <v>-2.5423728813559365E-2</v>
      </c>
      <c r="M189" s="369">
        <v>15</v>
      </c>
      <c r="N189" s="234">
        <v>-0.68085106382978722</v>
      </c>
      <c r="O189" s="384"/>
      <c r="P189" s="234"/>
      <c r="Q189" s="369"/>
      <c r="R189" s="234"/>
      <c r="S189" s="369">
        <v>271</v>
      </c>
      <c r="T189" s="234">
        <v>-8.135593220338988E-2</v>
      </c>
      <c r="U189" s="384"/>
      <c r="V189" s="234"/>
      <c r="W189" s="369"/>
      <c r="X189" s="234"/>
      <c r="Y189" s="233">
        <v>8515</v>
      </c>
      <c r="Z189" s="193">
        <v>-9.7891725818412989E-2</v>
      </c>
      <c r="AA189" s="384"/>
      <c r="AB189" s="234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15"/>
    </row>
    <row r="190" spans="1:40" s="20" customFormat="1" ht="13.55" customHeight="1">
      <c r="A190" s="587"/>
      <c r="B190" s="260" t="s">
        <v>217</v>
      </c>
      <c r="C190" s="385">
        <v>2642585</v>
      </c>
      <c r="D190" s="234">
        <v>5.9026240162994625E-2</v>
      </c>
      <c r="E190" s="369">
        <v>222906</v>
      </c>
      <c r="F190" s="234">
        <v>1.9320379914121499E-2</v>
      </c>
      <c r="G190" s="233">
        <v>41235</v>
      </c>
      <c r="H190" s="234">
        <v>-3.757731357217875E-2</v>
      </c>
      <c r="I190" s="620"/>
      <c r="J190" s="641"/>
      <c r="K190" s="369">
        <v>251</v>
      </c>
      <c r="L190" s="234">
        <v>-0.11929824561403513</v>
      </c>
      <c r="M190" s="369">
        <v>30</v>
      </c>
      <c r="N190" s="234">
        <v>-0.11764705882352944</v>
      </c>
      <c r="O190" s="384"/>
      <c r="P190" s="234"/>
      <c r="Q190" s="369"/>
      <c r="R190" s="234"/>
      <c r="S190" s="369">
        <v>474</v>
      </c>
      <c r="T190" s="234">
        <v>0.23116883116883113</v>
      </c>
      <c r="U190" s="384"/>
      <c r="V190" s="234"/>
      <c r="W190" s="369"/>
      <c r="X190" s="234"/>
      <c r="Y190" s="233">
        <v>9679</v>
      </c>
      <c r="Z190" s="193">
        <v>-1.6661586914558546E-2</v>
      </c>
      <c r="AA190" s="384"/>
      <c r="AB190" s="234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15"/>
    </row>
    <row r="191" spans="1:40" s="20" customFormat="1" ht="13.55" customHeight="1">
      <c r="A191" s="587"/>
      <c r="B191" s="260" t="s">
        <v>235</v>
      </c>
      <c r="C191" s="385">
        <v>2427634</v>
      </c>
      <c r="D191" s="234">
        <v>-3.659965236163909E-2</v>
      </c>
      <c r="E191" s="369">
        <v>209738</v>
      </c>
      <c r="F191" s="234">
        <v>3.9428690368813912E-2</v>
      </c>
      <c r="G191" s="233">
        <v>30508</v>
      </c>
      <c r="H191" s="234">
        <v>0.29019707350080348</v>
      </c>
      <c r="I191" s="620"/>
      <c r="J191" s="641"/>
      <c r="K191" s="369">
        <v>187</v>
      </c>
      <c r="L191" s="234">
        <v>-0.15000000000000002</v>
      </c>
      <c r="M191" s="369">
        <v>100</v>
      </c>
      <c r="N191" s="234">
        <v>1.7027027027027026</v>
      </c>
      <c r="O191" s="384"/>
      <c r="P191" s="234"/>
      <c r="Q191" s="369"/>
      <c r="R191" s="234"/>
      <c r="S191" s="369">
        <v>320</v>
      </c>
      <c r="T191" s="234">
        <v>-0.29515418502202639</v>
      </c>
      <c r="U191" s="384"/>
      <c r="V191" s="234"/>
      <c r="W191" s="369"/>
      <c r="X191" s="234"/>
      <c r="Y191" s="233">
        <v>7984</v>
      </c>
      <c r="Z191" s="193">
        <v>-0.12647702407002193</v>
      </c>
      <c r="AA191" s="384"/>
      <c r="AB191" s="234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15"/>
    </row>
    <row r="192" spans="1:40" s="20" customFormat="1" ht="13.55" customHeight="1">
      <c r="A192" s="587"/>
      <c r="B192" s="260" t="s">
        <v>205</v>
      </c>
      <c r="C192" s="385">
        <v>2049830</v>
      </c>
      <c r="D192" s="234">
        <v>-7.9041008987508099E-2</v>
      </c>
      <c r="E192" s="369">
        <v>195890</v>
      </c>
      <c r="F192" s="234">
        <v>1.8139293139293189E-2</v>
      </c>
      <c r="G192" s="233">
        <v>32709</v>
      </c>
      <c r="H192" s="234">
        <v>0.29315252629081989</v>
      </c>
      <c r="I192" s="620"/>
      <c r="J192" s="641"/>
      <c r="K192" s="369">
        <v>195</v>
      </c>
      <c r="L192" s="234">
        <v>-5.1020408163264808E-3</v>
      </c>
      <c r="M192" s="369">
        <v>18</v>
      </c>
      <c r="N192" s="234">
        <v>0.125</v>
      </c>
      <c r="O192" s="384"/>
      <c r="P192" s="234"/>
      <c r="Q192" s="369"/>
      <c r="R192" s="234"/>
      <c r="S192" s="369">
        <v>304</v>
      </c>
      <c r="T192" s="234">
        <v>2.7027027027026973E-2</v>
      </c>
      <c r="U192" s="384"/>
      <c r="V192" s="234"/>
      <c r="W192" s="369"/>
      <c r="X192" s="234"/>
      <c r="Y192" s="368">
        <v>7667</v>
      </c>
      <c r="Z192" s="193">
        <v>-7.2016460905349744E-2</v>
      </c>
      <c r="AA192" s="384"/>
      <c r="AB192" s="234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15"/>
    </row>
    <row r="193" spans="1:40" s="20" customFormat="1" ht="13.55" customHeight="1">
      <c r="A193" s="587"/>
      <c r="B193" s="260" t="s">
        <v>21</v>
      </c>
      <c r="C193" s="385">
        <v>2153847</v>
      </c>
      <c r="D193" s="234">
        <v>-8.2640224611521207E-2</v>
      </c>
      <c r="E193" s="369">
        <v>202448</v>
      </c>
      <c r="F193" s="234">
        <v>0.13322287403161526</v>
      </c>
      <c r="G193" s="233">
        <v>18998</v>
      </c>
      <c r="H193" s="234">
        <v>-0.21062035151867697</v>
      </c>
      <c r="I193" s="620"/>
      <c r="J193" s="641"/>
      <c r="K193" s="369">
        <v>228</v>
      </c>
      <c r="L193" s="234">
        <v>-3.7974683544303778E-2</v>
      </c>
      <c r="M193" s="369">
        <v>43</v>
      </c>
      <c r="N193" s="234">
        <v>0.86956521739130443</v>
      </c>
      <c r="O193" s="384"/>
      <c r="P193" s="234"/>
      <c r="Q193" s="369"/>
      <c r="R193" s="234"/>
      <c r="S193" s="369">
        <v>321</v>
      </c>
      <c r="T193" s="234">
        <v>3.8834951456310662E-2</v>
      </c>
      <c r="U193" s="384"/>
      <c r="V193" s="234"/>
      <c r="W193" s="369"/>
      <c r="X193" s="234"/>
      <c r="Y193" s="368">
        <v>10031</v>
      </c>
      <c r="Z193" s="193">
        <v>-2.7721236793641579E-2</v>
      </c>
      <c r="AA193" s="384"/>
      <c r="AB193" s="234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15"/>
    </row>
    <row r="194" spans="1:40" s="20" customFormat="1" ht="13.55" customHeight="1">
      <c r="A194" s="587"/>
      <c r="B194" s="260" t="s">
        <v>34</v>
      </c>
      <c r="C194" s="385">
        <v>2090192</v>
      </c>
      <c r="D194" s="234">
        <v>-8.956228956228951E-2</v>
      </c>
      <c r="E194" s="369">
        <v>177888</v>
      </c>
      <c r="F194" s="234">
        <v>0.27703197461557227</v>
      </c>
      <c r="G194" s="233">
        <v>11991</v>
      </c>
      <c r="H194" s="234">
        <v>5.9743703049049968E-2</v>
      </c>
      <c r="I194" s="620"/>
      <c r="J194" s="641"/>
      <c r="K194" s="369">
        <v>531</v>
      </c>
      <c r="L194" s="234">
        <v>0.91696750902527069</v>
      </c>
      <c r="M194" s="369">
        <v>18</v>
      </c>
      <c r="N194" s="234">
        <v>1.5714285714285716</v>
      </c>
      <c r="O194" s="384"/>
      <c r="P194" s="234"/>
      <c r="Q194" s="369"/>
      <c r="R194" s="234"/>
      <c r="S194" s="369">
        <v>397</v>
      </c>
      <c r="T194" s="234">
        <v>0.2484276729559749</v>
      </c>
      <c r="U194" s="384"/>
      <c r="V194" s="234"/>
      <c r="W194" s="369"/>
      <c r="X194" s="234"/>
      <c r="Y194" s="368">
        <v>10782</v>
      </c>
      <c r="Z194" s="193">
        <v>-6.3005127313809028E-2</v>
      </c>
      <c r="AA194" s="384"/>
      <c r="AB194" s="234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15"/>
    </row>
    <row r="195" spans="1:40" s="20" customFormat="1" ht="13.55" customHeight="1">
      <c r="A195" s="588"/>
      <c r="B195" s="272" t="s">
        <v>32</v>
      </c>
      <c r="C195" s="390">
        <v>2342310</v>
      </c>
      <c r="D195" s="238">
        <v>-6.1303365274985255E-2</v>
      </c>
      <c r="E195" s="388">
        <v>222233</v>
      </c>
      <c r="F195" s="238">
        <v>0.31463811411162701</v>
      </c>
      <c r="G195" s="237">
        <v>16414</v>
      </c>
      <c r="H195" s="238">
        <v>0.25039993905690561</v>
      </c>
      <c r="I195" s="633"/>
      <c r="J195" s="653"/>
      <c r="K195" s="388">
        <v>506</v>
      </c>
      <c r="L195" s="238">
        <v>1.5685279187817258</v>
      </c>
      <c r="M195" s="388">
        <v>37</v>
      </c>
      <c r="N195" s="238">
        <v>1.0555555555555554</v>
      </c>
      <c r="O195" s="389"/>
      <c r="P195" s="238"/>
      <c r="Q195" s="388"/>
      <c r="R195" s="238"/>
      <c r="S195" s="388">
        <v>462</v>
      </c>
      <c r="T195" s="238">
        <v>-8.5148514851485113E-2</v>
      </c>
      <c r="U195" s="389"/>
      <c r="V195" s="238"/>
      <c r="W195" s="388"/>
      <c r="X195" s="238"/>
      <c r="Y195" s="370">
        <v>12492</v>
      </c>
      <c r="Z195" s="204">
        <v>4.341534008682979E-3</v>
      </c>
      <c r="AA195" s="389"/>
      <c r="AB195" s="238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15"/>
    </row>
    <row r="196" spans="1:40" s="20" customFormat="1" ht="13.55" customHeight="1">
      <c r="A196" s="586" t="s">
        <v>325</v>
      </c>
      <c r="B196" s="67" t="s">
        <v>25</v>
      </c>
      <c r="C196" s="380">
        <v>2513030</v>
      </c>
      <c r="D196" s="84">
        <v>-0.13710701153131288</v>
      </c>
      <c r="E196" s="83">
        <v>233958</v>
      </c>
      <c r="F196" s="84">
        <v>0.10629424198147341</v>
      </c>
      <c r="G196" s="79">
        <v>15115</v>
      </c>
      <c r="H196" s="84">
        <v>3.251588223239299E-2</v>
      </c>
      <c r="I196" s="83"/>
      <c r="J196" s="84" t="s">
        <v>445</v>
      </c>
      <c r="K196" s="83">
        <v>738</v>
      </c>
      <c r="L196" s="84">
        <v>1.4196721311475411</v>
      </c>
      <c r="M196" s="83">
        <v>26</v>
      </c>
      <c r="N196" s="84">
        <v>-0.21212121212121215</v>
      </c>
      <c r="O196" s="382"/>
      <c r="P196" s="84" t="s">
        <v>445</v>
      </c>
      <c r="Q196" s="83"/>
      <c r="R196" s="84" t="s">
        <v>445</v>
      </c>
      <c r="S196" s="83">
        <v>538</v>
      </c>
      <c r="T196" s="84">
        <v>-0.3163913595933926</v>
      </c>
      <c r="U196" s="382"/>
      <c r="V196" s="84" t="s">
        <v>445</v>
      </c>
      <c r="W196" s="83"/>
      <c r="X196" s="84" t="s">
        <v>445</v>
      </c>
      <c r="Y196" s="83">
        <v>12038</v>
      </c>
      <c r="Z196" s="84">
        <v>2.207505518763786E-2</v>
      </c>
      <c r="AA196" s="384"/>
      <c r="AB196" s="234" t="s">
        <v>445</v>
      </c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15"/>
    </row>
    <row r="197" spans="1:40" s="20" customFormat="1" ht="13.55" customHeight="1">
      <c r="A197" s="587"/>
      <c r="B197" s="260" t="s">
        <v>26</v>
      </c>
      <c r="C197" s="385">
        <v>1046779</v>
      </c>
      <c r="D197" s="234">
        <v>-0.6001525623523174</v>
      </c>
      <c r="E197" s="369">
        <v>135959</v>
      </c>
      <c r="F197" s="234">
        <v>-0.17838625074027969</v>
      </c>
      <c r="G197" s="233">
        <v>10843</v>
      </c>
      <c r="H197" s="234">
        <v>-0.16547371661663968</v>
      </c>
      <c r="I197" s="369"/>
      <c r="J197" s="234"/>
      <c r="K197" s="369">
        <v>373</v>
      </c>
      <c r="L197" s="234">
        <v>0.97354497354497349</v>
      </c>
      <c r="M197" s="369">
        <v>21</v>
      </c>
      <c r="N197" s="234">
        <v>-0.46153846153846156</v>
      </c>
      <c r="O197" s="384"/>
      <c r="P197" s="234"/>
      <c r="Q197" s="369"/>
      <c r="R197" s="234"/>
      <c r="S197" s="369">
        <v>733</v>
      </c>
      <c r="T197" s="234">
        <v>0.45148514851485144</v>
      </c>
      <c r="U197" s="384"/>
      <c r="V197" s="234"/>
      <c r="W197" s="369"/>
      <c r="X197" s="234"/>
      <c r="Y197" s="369">
        <v>11259</v>
      </c>
      <c r="Z197" s="234">
        <v>5.7480980557903738E-2</v>
      </c>
      <c r="AA197" s="384"/>
      <c r="AB197" s="234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15"/>
    </row>
    <row r="198" spans="1:40" s="20" customFormat="1" ht="13.55" customHeight="1">
      <c r="A198" s="587"/>
      <c r="B198" s="260" t="s">
        <v>199</v>
      </c>
      <c r="C198" s="385">
        <v>143366</v>
      </c>
      <c r="D198" s="234">
        <v>-0.93857900488956814</v>
      </c>
      <c r="E198" s="369">
        <v>20838</v>
      </c>
      <c r="F198" s="234">
        <v>-0.85614480787551606</v>
      </c>
      <c r="G198" s="233">
        <v>3333</v>
      </c>
      <c r="H198" s="234">
        <v>-0.70123700250986021</v>
      </c>
      <c r="I198" s="369"/>
      <c r="J198" s="234"/>
      <c r="K198" s="369">
        <v>292</v>
      </c>
      <c r="L198" s="234">
        <v>-0.20218579234972678</v>
      </c>
      <c r="M198" s="369">
        <v>1</v>
      </c>
      <c r="N198" s="234">
        <v>-0.94444444444444442</v>
      </c>
      <c r="O198" s="384"/>
      <c r="P198" s="234"/>
      <c r="Q198" s="369"/>
      <c r="R198" s="234"/>
      <c r="S198" s="369">
        <v>157</v>
      </c>
      <c r="T198" s="234">
        <v>-0.61042183622828783</v>
      </c>
      <c r="U198" s="384"/>
      <c r="V198" s="234"/>
      <c r="W198" s="369"/>
      <c r="X198" s="234"/>
      <c r="Y198" s="369">
        <v>3806</v>
      </c>
      <c r="Z198" s="234">
        <v>-0.65525362318840585</v>
      </c>
      <c r="AA198" s="384"/>
      <c r="AB198" s="234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15"/>
    </row>
    <row r="199" spans="1:40" s="20" customFormat="1" ht="13.55" customHeight="1">
      <c r="A199" s="587"/>
      <c r="B199" s="260" t="s">
        <v>8</v>
      </c>
      <c r="C199" s="385">
        <v>31425</v>
      </c>
      <c r="D199" s="234">
        <v>-0.98601105671832079</v>
      </c>
      <c r="E199" s="369">
        <v>1904</v>
      </c>
      <c r="F199" s="234">
        <v>-0.98803914917140956</v>
      </c>
      <c r="G199" s="233">
        <v>122</v>
      </c>
      <c r="H199" s="234">
        <v>-0.99307644288065378</v>
      </c>
      <c r="I199" s="369"/>
      <c r="J199" s="234"/>
      <c r="K199" s="369">
        <v>0.01</v>
      </c>
      <c r="L199" s="234">
        <v>-0.9999659863945578</v>
      </c>
      <c r="M199" s="369">
        <v>0.01</v>
      </c>
      <c r="N199" s="234">
        <v>-0.99956521739130433</v>
      </c>
      <c r="O199" s="384"/>
      <c r="P199" s="234"/>
      <c r="Q199" s="369"/>
      <c r="R199" s="234"/>
      <c r="S199" s="369">
        <v>0.01</v>
      </c>
      <c r="T199" s="234">
        <v>-0.99997289972899728</v>
      </c>
      <c r="U199" s="384"/>
      <c r="V199" s="234"/>
      <c r="W199" s="369"/>
      <c r="X199" s="234"/>
      <c r="Y199" s="369">
        <v>282</v>
      </c>
      <c r="Z199" s="234">
        <v>-0.97179153746123836</v>
      </c>
      <c r="AA199" s="384"/>
      <c r="AB199" s="234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15"/>
    </row>
    <row r="200" spans="1:40" s="20" customFormat="1" ht="13.55" customHeight="1">
      <c r="A200" s="587"/>
      <c r="B200" s="260" t="s">
        <v>9</v>
      </c>
      <c r="C200" s="385">
        <v>37802</v>
      </c>
      <c r="D200" s="234">
        <v>-0.98425706437270633</v>
      </c>
      <c r="E200" s="369">
        <v>2518</v>
      </c>
      <c r="F200" s="234">
        <v>-0.98655697270286002</v>
      </c>
      <c r="G200" s="233">
        <v>94</v>
      </c>
      <c r="H200" s="234">
        <v>-0.99660318722220209</v>
      </c>
      <c r="I200" s="369"/>
      <c r="J200" s="234"/>
      <c r="K200" s="369">
        <v>0.01</v>
      </c>
      <c r="L200" s="234">
        <v>-0.9999618320610687</v>
      </c>
      <c r="M200" s="369">
        <v>0.01</v>
      </c>
      <c r="N200" s="234">
        <v>-0.99969696969696975</v>
      </c>
      <c r="O200" s="384"/>
      <c r="P200" s="234"/>
      <c r="Q200" s="369"/>
      <c r="R200" s="234"/>
      <c r="S200" s="369">
        <v>0.01</v>
      </c>
      <c r="T200" s="234">
        <v>-0.99996874999999996</v>
      </c>
      <c r="U200" s="384"/>
      <c r="V200" s="234"/>
      <c r="W200" s="369"/>
      <c r="X200" s="234"/>
      <c r="Y200" s="369">
        <v>281</v>
      </c>
      <c r="Z200" s="234">
        <v>-0.97136159804321243</v>
      </c>
      <c r="AA200" s="384"/>
      <c r="AB200" s="234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15"/>
    </row>
    <row r="201" spans="1:40" s="20" customFormat="1" ht="13.55" customHeight="1">
      <c r="A201" s="587"/>
      <c r="B201" s="260" t="s">
        <v>202</v>
      </c>
      <c r="C201" s="269">
        <v>48353</v>
      </c>
      <c r="D201" s="234">
        <v>-0.98062623657844106</v>
      </c>
      <c r="E201" s="369">
        <v>4443</v>
      </c>
      <c r="F201" s="234">
        <v>-0.97765877206215113</v>
      </c>
      <c r="G201" s="233">
        <v>379</v>
      </c>
      <c r="H201" s="234">
        <v>-0.98770677911125526</v>
      </c>
      <c r="I201" s="369"/>
      <c r="J201" s="234"/>
      <c r="K201" s="369">
        <v>0.01</v>
      </c>
      <c r="L201" s="234">
        <v>-0.99995652173913041</v>
      </c>
      <c r="M201" s="369">
        <v>0.01</v>
      </c>
      <c r="N201" s="234">
        <v>-0.9993333333333333</v>
      </c>
      <c r="O201" s="384"/>
      <c r="P201" s="234"/>
      <c r="Q201" s="369"/>
      <c r="R201" s="234"/>
      <c r="S201" s="369">
        <v>1</v>
      </c>
      <c r="T201" s="234">
        <v>-0.99630996309963105</v>
      </c>
      <c r="U201" s="384"/>
      <c r="V201" s="234"/>
      <c r="W201" s="369"/>
      <c r="X201" s="234"/>
      <c r="Y201" s="369">
        <v>703</v>
      </c>
      <c r="Z201" s="234">
        <v>-0.91743981209630066</v>
      </c>
      <c r="AA201" s="384"/>
      <c r="AB201" s="234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15"/>
    </row>
    <row r="202" spans="1:40" s="20" customFormat="1" ht="13.55" customHeight="1">
      <c r="A202" s="587"/>
      <c r="B202" s="260" t="s">
        <v>203</v>
      </c>
      <c r="C202" s="385">
        <v>65936</v>
      </c>
      <c r="D202" s="234">
        <v>-0.97504867393101835</v>
      </c>
      <c r="E202" s="369">
        <v>5632</v>
      </c>
      <c r="F202" s="234">
        <v>-0.97473374426888459</v>
      </c>
      <c r="G202" s="233">
        <v>534</v>
      </c>
      <c r="H202" s="234">
        <v>-0.98704983630411058</v>
      </c>
      <c r="I202" s="369"/>
      <c r="J202" s="234"/>
      <c r="K202" s="369">
        <v>24</v>
      </c>
      <c r="L202" s="234">
        <v>-0.90438247011952189</v>
      </c>
      <c r="M202" s="369">
        <v>1</v>
      </c>
      <c r="N202" s="234">
        <v>-0.96666666666666667</v>
      </c>
      <c r="O202" s="384"/>
      <c r="P202" s="234"/>
      <c r="Q202" s="369"/>
      <c r="R202" s="234"/>
      <c r="S202" s="369">
        <v>0</v>
      </c>
      <c r="T202" s="234">
        <v>-1</v>
      </c>
      <c r="U202" s="384"/>
      <c r="V202" s="234"/>
      <c r="W202" s="369"/>
      <c r="X202" s="234"/>
      <c r="Y202" s="369">
        <v>796</v>
      </c>
      <c r="Z202" s="234">
        <v>-0.91776009918379997</v>
      </c>
      <c r="AA202" s="384"/>
      <c r="AB202" s="234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15"/>
    </row>
    <row r="203" spans="1:40" s="20" customFormat="1" ht="13.55" customHeight="1">
      <c r="A203" s="587"/>
      <c r="B203" s="260" t="s">
        <v>204</v>
      </c>
      <c r="C203" s="385">
        <v>88888</v>
      </c>
      <c r="D203" s="234">
        <v>-0.96338492540473564</v>
      </c>
      <c r="E203" s="369">
        <v>11577</v>
      </c>
      <c r="F203" s="234">
        <v>-0.94480256319789446</v>
      </c>
      <c r="G203" s="233">
        <v>1234</v>
      </c>
      <c r="H203" s="234">
        <v>-0.95955159302478044</v>
      </c>
      <c r="I203" s="369"/>
      <c r="J203" s="234"/>
      <c r="K203" s="369">
        <v>25</v>
      </c>
      <c r="L203" s="234">
        <v>-0.86631016042780751</v>
      </c>
      <c r="M203" s="369">
        <v>1</v>
      </c>
      <c r="N203" s="234">
        <v>-0.99</v>
      </c>
      <c r="O203" s="384"/>
      <c r="P203" s="234"/>
      <c r="Q203" s="369"/>
      <c r="R203" s="234"/>
      <c r="S203" s="369">
        <v>1</v>
      </c>
      <c r="T203" s="234">
        <v>-0.99687499999999996</v>
      </c>
      <c r="U203" s="384"/>
      <c r="V203" s="234"/>
      <c r="W203" s="369"/>
      <c r="X203" s="234"/>
      <c r="Y203" s="369">
        <v>1125</v>
      </c>
      <c r="Z203" s="234">
        <v>-0.85909318637274545</v>
      </c>
      <c r="AA203" s="384"/>
      <c r="AB203" s="234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15"/>
    </row>
    <row r="204" spans="1:40" s="20" customFormat="1" ht="13.55" customHeight="1">
      <c r="A204" s="587"/>
      <c r="B204" s="260" t="s">
        <v>205</v>
      </c>
      <c r="C204" s="385">
        <v>76798</v>
      </c>
      <c r="D204" s="234">
        <v>-0.96253445407667948</v>
      </c>
      <c r="E204" s="369">
        <v>5677</v>
      </c>
      <c r="F204" s="234">
        <v>-0.97101944969115317</v>
      </c>
      <c r="G204" s="233">
        <v>595</v>
      </c>
      <c r="H204" s="234">
        <v>-0.98180928796355738</v>
      </c>
      <c r="I204" s="369"/>
      <c r="J204" s="234"/>
      <c r="K204" s="369">
        <v>32</v>
      </c>
      <c r="L204" s="234">
        <v>-0.83589743589743593</v>
      </c>
      <c r="M204" s="369">
        <v>0</v>
      </c>
      <c r="N204" s="234">
        <v>-1</v>
      </c>
      <c r="O204" s="384"/>
      <c r="P204" s="234"/>
      <c r="Q204" s="369"/>
      <c r="R204" s="234"/>
      <c r="S204" s="369">
        <v>4</v>
      </c>
      <c r="T204" s="234">
        <v>-0.98684210526315785</v>
      </c>
      <c r="U204" s="384"/>
      <c r="V204" s="234"/>
      <c r="W204" s="369"/>
      <c r="X204" s="234"/>
      <c r="Y204" s="369">
        <v>922</v>
      </c>
      <c r="Z204" s="234">
        <v>-0.87974435894091563</v>
      </c>
      <c r="AA204" s="384"/>
      <c r="AB204" s="234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15"/>
    </row>
    <row r="205" spans="1:40" s="20" customFormat="1" ht="13.55" customHeight="1">
      <c r="A205" s="587"/>
      <c r="B205" s="260" t="s">
        <v>21</v>
      </c>
      <c r="C205" s="385">
        <v>71970</v>
      </c>
      <c r="D205" s="234">
        <v>-0.96658537027003311</v>
      </c>
      <c r="E205" s="369">
        <v>4920</v>
      </c>
      <c r="F205" s="234">
        <v>-0.97569746305224059</v>
      </c>
      <c r="G205" s="233">
        <v>391</v>
      </c>
      <c r="H205" s="234">
        <v>-0.97941888619854722</v>
      </c>
      <c r="I205" s="369"/>
      <c r="J205" s="234"/>
      <c r="K205" s="369">
        <v>41</v>
      </c>
      <c r="L205" s="234">
        <v>-0.82017543859649122</v>
      </c>
      <c r="M205" s="369">
        <v>0</v>
      </c>
      <c r="N205" s="234">
        <v>-1</v>
      </c>
      <c r="O205" s="384"/>
      <c r="P205" s="234"/>
      <c r="Q205" s="369"/>
      <c r="R205" s="234"/>
      <c r="S205" s="369">
        <v>10</v>
      </c>
      <c r="T205" s="234">
        <v>-0.96884735202492211</v>
      </c>
      <c r="U205" s="384"/>
      <c r="V205" s="234"/>
      <c r="W205" s="369"/>
      <c r="X205" s="234"/>
      <c r="Y205" s="369">
        <v>1068</v>
      </c>
      <c r="Z205" s="234">
        <v>-0.89353005682384612</v>
      </c>
      <c r="AA205" s="384"/>
      <c r="AB205" s="234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15"/>
    </row>
    <row r="206" spans="1:40" s="20" customFormat="1" ht="13.55" customHeight="1">
      <c r="A206" s="587"/>
      <c r="B206" s="260" t="s">
        <v>34</v>
      </c>
      <c r="C206" s="385">
        <v>70686</v>
      </c>
      <c r="D206" s="234">
        <v>-0.96618205408881097</v>
      </c>
      <c r="E206" s="369">
        <v>4556</v>
      </c>
      <c r="F206" s="234">
        <v>-0.97438837920489296</v>
      </c>
      <c r="G206" s="233">
        <v>476</v>
      </c>
      <c r="H206" s="234">
        <v>-0.96030356100408643</v>
      </c>
      <c r="I206" s="369"/>
      <c r="J206" s="234"/>
      <c r="K206" s="369">
        <v>126</v>
      </c>
      <c r="L206" s="234">
        <v>-0.76271186440677963</v>
      </c>
      <c r="M206" s="369">
        <v>17</v>
      </c>
      <c r="N206" s="234">
        <v>-5.555555555555558E-2</v>
      </c>
      <c r="O206" s="384"/>
      <c r="P206" s="234"/>
      <c r="Q206" s="369"/>
      <c r="R206" s="234"/>
      <c r="S206" s="369">
        <v>24</v>
      </c>
      <c r="T206" s="234">
        <v>-0.93954659949622166</v>
      </c>
      <c r="U206" s="384"/>
      <c r="V206" s="234"/>
      <c r="W206" s="369"/>
      <c r="X206" s="234"/>
      <c r="Y206" s="369">
        <v>1459</v>
      </c>
      <c r="Z206" s="234">
        <v>-0.86468187720274536</v>
      </c>
      <c r="AA206" s="384"/>
      <c r="AB206" s="234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15"/>
    </row>
    <row r="207" spans="1:40" s="20" customFormat="1" ht="13.55" customHeight="1">
      <c r="A207" s="588"/>
      <c r="B207" s="272" t="s">
        <v>32</v>
      </c>
      <c r="C207" s="390">
        <v>80973</v>
      </c>
      <c r="D207" s="238">
        <v>-0.96543028036425582</v>
      </c>
      <c r="E207" s="388">
        <v>7304</v>
      </c>
      <c r="F207" s="238">
        <v>-0.96713359402068999</v>
      </c>
      <c r="G207" s="237">
        <v>743</v>
      </c>
      <c r="H207" s="238">
        <v>-0.95473376386011943</v>
      </c>
      <c r="I207" s="388"/>
      <c r="J207" s="238"/>
      <c r="K207" s="388">
        <v>126</v>
      </c>
      <c r="L207" s="238">
        <v>-0.75098814229249011</v>
      </c>
      <c r="M207" s="388">
        <v>4</v>
      </c>
      <c r="N207" s="238">
        <v>-0.89189189189189189</v>
      </c>
      <c r="O207" s="389"/>
      <c r="P207" s="238"/>
      <c r="Q207" s="388"/>
      <c r="R207" s="238"/>
      <c r="S207" s="388">
        <v>38</v>
      </c>
      <c r="T207" s="238">
        <v>-0.91774891774891776</v>
      </c>
      <c r="U207" s="389"/>
      <c r="V207" s="238"/>
      <c r="W207" s="388"/>
      <c r="X207" s="238"/>
      <c r="Y207" s="388">
        <v>1774</v>
      </c>
      <c r="Z207" s="238">
        <v>-0.85798911303234071</v>
      </c>
      <c r="AA207" s="384"/>
      <c r="AB207" s="234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15"/>
    </row>
    <row r="208" spans="1:40" s="20" customFormat="1" ht="13.55" customHeight="1">
      <c r="A208" s="586" t="s">
        <v>378</v>
      </c>
      <c r="B208" s="67" t="s">
        <v>25</v>
      </c>
      <c r="C208" s="380">
        <v>86143</v>
      </c>
      <c r="D208" s="84">
        <v>-0.96572145975177381</v>
      </c>
      <c r="E208" s="83">
        <v>10321</v>
      </c>
      <c r="F208" s="84">
        <v>-0.95588524436009881</v>
      </c>
      <c r="G208" s="79">
        <v>773</v>
      </c>
      <c r="H208" s="84">
        <v>-0.94885874958650351</v>
      </c>
      <c r="I208" s="83"/>
      <c r="J208" s="84" t="s">
        <v>445</v>
      </c>
      <c r="K208" s="83">
        <v>92</v>
      </c>
      <c r="L208" s="84">
        <v>-0.87533875338753386</v>
      </c>
      <c r="M208" s="83">
        <v>0</v>
      </c>
      <c r="N208" s="84">
        <v>-1</v>
      </c>
      <c r="O208" s="382"/>
      <c r="P208" s="84" t="s">
        <v>445</v>
      </c>
      <c r="Q208" s="83"/>
      <c r="R208" s="84" t="s">
        <v>445</v>
      </c>
      <c r="S208" s="83">
        <v>24</v>
      </c>
      <c r="T208" s="84">
        <v>-0.95539033457249067</v>
      </c>
      <c r="U208" s="382"/>
      <c r="V208" s="84" t="s">
        <v>445</v>
      </c>
      <c r="W208" s="83"/>
      <c r="X208" s="84" t="s">
        <v>445</v>
      </c>
      <c r="Y208" s="83">
        <v>1594</v>
      </c>
      <c r="Z208" s="84">
        <v>-0.86758597773716561</v>
      </c>
      <c r="AA208" s="384"/>
      <c r="AB208" s="234" t="s">
        <v>445</v>
      </c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15"/>
    </row>
    <row r="209" spans="1:40" s="20" customFormat="1" ht="13.55" customHeight="1">
      <c r="A209" s="587"/>
      <c r="B209" s="260" t="s">
        <v>26</v>
      </c>
      <c r="C209" s="385">
        <v>68213</v>
      </c>
      <c r="D209" s="234">
        <v>-0.93483533773604555</v>
      </c>
      <c r="E209" s="369">
        <v>4850</v>
      </c>
      <c r="F209" s="234">
        <v>-0.96432748107885469</v>
      </c>
      <c r="G209" s="233">
        <v>607</v>
      </c>
      <c r="H209" s="234">
        <v>-0.94401918288296593</v>
      </c>
      <c r="I209" s="369"/>
      <c r="J209" s="234"/>
      <c r="K209" s="369">
        <v>57</v>
      </c>
      <c r="L209" s="234">
        <v>-0.84718498659517427</v>
      </c>
      <c r="M209" s="369">
        <v>1</v>
      </c>
      <c r="N209" s="234">
        <v>-0.95238095238095233</v>
      </c>
      <c r="O209" s="384"/>
      <c r="P209" s="234"/>
      <c r="Q209" s="369"/>
      <c r="R209" s="234"/>
      <c r="S209" s="369">
        <v>27</v>
      </c>
      <c r="T209" s="234">
        <v>-0.96316507503410642</v>
      </c>
      <c r="U209" s="384"/>
      <c r="V209" s="234"/>
      <c r="W209" s="369"/>
      <c r="X209" s="234"/>
      <c r="Y209" s="369">
        <v>1058</v>
      </c>
      <c r="Z209" s="234">
        <v>-0.90603073097077891</v>
      </c>
      <c r="AA209" s="384"/>
      <c r="AB209" s="234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15"/>
    </row>
    <row r="210" spans="1:40" s="20" customFormat="1" ht="13.55" customHeight="1">
      <c r="A210" s="587"/>
      <c r="B210" s="260" t="s">
        <v>199</v>
      </c>
      <c r="C210" s="385">
        <v>73999</v>
      </c>
      <c r="D210" s="234">
        <v>-0.4838455421787593</v>
      </c>
      <c r="E210" s="369">
        <v>5391</v>
      </c>
      <c r="F210" s="234">
        <v>-0.74128995105096451</v>
      </c>
      <c r="G210" s="233">
        <v>465</v>
      </c>
      <c r="H210" s="234">
        <v>-0.86048604860486044</v>
      </c>
      <c r="I210" s="369"/>
      <c r="J210" s="234"/>
      <c r="K210" s="369">
        <v>103</v>
      </c>
      <c r="L210" s="234">
        <v>-0.64726027397260277</v>
      </c>
      <c r="M210" s="369">
        <v>0</v>
      </c>
      <c r="N210" s="234" t="s">
        <v>445</v>
      </c>
      <c r="O210" s="384"/>
      <c r="P210" s="234"/>
      <c r="Q210" s="369"/>
      <c r="R210" s="234"/>
      <c r="S210" s="369">
        <v>45</v>
      </c>
      <c r="T210" s="234">
        <v>-0.71337579617834401</v>
      </c>
      <c r="U210" s="384"/>
      <c r="V210" s="234"/>
      <c r="W210" s="369"/>
      <c r="X210" s="234"/>
      <c r="Y210" s="369">
        <v>1381</v>
      </c>
      <c r="Z210" s="234">
        <v>-0.6371518654755649</v>
      </c>
      <c r="AA210" s="384"/>
      <c r="AB210" s="234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15"/>
    </row>
    <row r="211" spans="1:40" s="20" customFormat="1" ht="13.55" customHeight="1">
      <c r="A211" s="587"/>
      <c r="B211" s="260" t="s">
        <v>8</v>
      </c>
      <c r="C211" s="385">
        <v>71302</v>
      </c>
      <c r="D211" s="234">
        <v>1.2689578361177407</v>
      </c>
      <c r="E211" s="369">
        <v>5863</v>
      </c>
      <c r="F211" s="234">
        <v>2.0793067226890756</v>
      </c>
      <c r="G211" s="233">
        <v>432</v>
      </c>
      <c r="H211" s="234">
        <v>2.540983606557377</v>
      </c>
      <c r="I211" s="369"/>
      <c r="J211" s="234"/>
      <c r="K211" s="369">
        <v>158</v>
      </c>
      <c r="L211" s="234"/>
      <c r="M211" s="369">
        <v>2</v>
      </c>
      <c r="N211" s="234"/>
      <c r="O211" s="384"/>
      <c r="P211" s="234"/>
      <c r="Q211" s="369"/>
      <c r="R211" s="234"/>
      <c r="S211" s="369">
        <v>69</v>
      </c>
      <c r="T211" s="234"/>
      <c r="U211" s="384"/>
      <c r="V211" s="234"/>
      <c r="W211" s="369"/>
      <c r="X211" s="234"/>
      <c r="Y211" s="369">
        <v>1528</v>
      </c>
      <c r="Z211" s="234">
        <v>4.418439716312057</v>
      </c>
      <c r="AA211" s="384"/>
      <c r="AB211" s="234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15"/>
    </row>
    <row r="212" spans="1:40" s="20" customFormat="1" ht="13.55" customHeight="1">
      <c r="A212" s="587"/>
      <c r="B212" s="260" t="s">
        <v>9</v>
      </c>
      <c r="C212" s="385">
        <v>75416</v>
      </c>
      <c r="D212" s="234">
        <v>0.9950267181630601</v>
      </c>
      <c r="E212" s="369">
        <v>8769</v>
      </c>
      <c r="F212" s="234">
        <v>2.4825258141382047</v>
      </c>
      <c r="G212" s="233">
        <v>450</v>
      </c>
      <c r="H212" s="234">
        <v>3.7872340425531918</v>
      </c>
      <c r="I212" s="369"/>
      <c r="J212" s="234"/>
      <c r="K212" s="369">
        <v>278</v>
      </c>
      <c r="L212" s="234"/>
      <c r="M212" s="369">
        <v>1</v>
      </c>
      <c r="N212" s="234"/>
      <c r="O212" s="384"/>
      <c r="P212" s="234"/>
      <c r="Q212" s="369"/>
      <c r="R212" s="234"/>
      <c r="S212" s="369">
        <v>51</v>
      </c>
      <c r="T212" s="234"/>
      <c r="U212" s="384"/>
      <c r="V212" s="234"/>
      <c r="W212" s="369"/>
      <c r="X212" s="234"/>
      <c r="Y212" s="369">
        <v>2119</v>
      </c>
      <c r="Z212" s="234">
        <v>6.5409252669039146</v>
      </c>
      <c r="AA212" s="384"/>
      <c r="AB212" s="234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15"/>
    </row>
    <row r="213" spans="1:40" s="20" customFormat="1" ht="13.55" customHeight="1">
      <c r="A213" s="587"/>
      <c r="B213" s="260" t="s">
        <v>202</v>
      </c>
      <c r="C213" s="385">
        <v>79446</v>
      </c>
      <c r="D213" s="234">
        <v>0.64304179678613527</v>
      </c>
      <c r="E213" s="369">
        <v>12560</v>
      </c>
      <c r="F213" s="234">
        <v>1.8269187485932927</v>
      </c>
      <c r="G213" s="233">
        <v>494</v>
      </c>
      <c r="H213" s="234">
        <v>0.30343007915567277</v>
      </c>
      <c r="I213" s="369"/>
      <c r="J213" s="234"/>
      <c r="K213" s="369">
        <v>311</v>
      </c>
      <c r="L213" s="234"/>
      <c r="M213" s="369">
        <v>3</v>
      </c>
      <c r="N213" s="234">
        <v>299</v>
      </c>
      <c r="O213" s="384"/>
      <c r="P213" s="234"/>
      <c r="Q213" s="369"/>
      <c r="R213" s="234"/>
      <c r="S213" s="369">
        <v>57</v>
      </c>
      <c r="T213" s="234">
        <v>56</v>
      </c>
      <c r="U213" s="384"/>
      <c r="V213" s="234"/>
      <c r="W213" s="369"/>
      <c r="X213" s="234"/>
      <c r="Y213" s="369">
        <v>2613</v>
      </c>
      <c r="Z213" s="234">
        <v>2.7169274537695589</v>
      </c>
      <c r="AA213" s="384"/>
      <c r="AB213" s="234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15"/>
    </row>
    <row r="214" spans="1:40" s="20" customFormat="1" ht="13.55" customHeight="1">
      <c r="A214" s="587"/>
      <c r="B214" s="260" t="s">
        <v>203</v>
      </c>
      <c r="C214" s="385">
        <v>101963</v>
      </c>
      <c r="D214" s="234">
        <v>0.54639347245814118</v>
      </c>
      <c r="E214" s="369">
        <v>16673</v>
      </c>
      <c r="F214" s="234">
        <v>1.9604048295454546</v>
      </c>
      <c r="G214" s="233">
        <v>645</v>
      </c>
      <c r="H214" s="234">
        <v>0.2078651685393258</v>
      </c>
      <c r="I214" s="369"/>
      <c r="J214" s="234"/>
      <c r="K214" s="369">
        <v>197</v>
      </c>
      <c r="L214" s="234">
        <v>7.2083333333333339</v>
      </c>
      <c r="M214" s="369">
        <v>2</v>
      </c>
      <c r="N214" s="234">
        <v>1</v>
      </c>
      <c r="O214" s="384"/>
      <c r="P214" s="234"/>
      <c r="Q214" s="369"/>
      <c r="R214" s="234"/>
      <c r="S214" s="369">
        <v>79</v>
      </c>
      <c r="T214" s="234" t="s">
        <v>445</v>
      </c>
      <c r="U214" s="384"/>
      <c r="V214" s="234"/>
      <c r="W214" s="369"/>
      <c r="X214" s="234"/>
      <c r="Y214" s="369">
        <v>2886</v>
      </c>
      <c r="Z214" s="234">
        <v>2.6256281407035176</v>
      </c>
      <c r="AA214" s="384"/>
      <c r="AB214" s="234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15"/>
    </row>
    <row r="215" spans="1:40" s="20" customFormat="1" ht="13.55" customHeight="1">
      <c r="A215" s="587"/>
      <c r="B215" s="260" t="s">
        <v>204</v>
      </c>
      <c r="C215" s="385">
        <v>137712</v>
      </c>
      <c r="D215" s="234">
        <v>0.54927549275492749</v>
      </c>
      <c r="E215" s="369">
        <v>29212</v>
      </c>
      <c r="F215" s="234">
        <v>1.5232789150902653</v>
      </c>
      <c r="G215" s="233">
        <v>1229</v>
      </c>
      <c r="H215" s="234">
        <v>-4.0518638573744381E-3</v>
      </c>
      <c r="I215" s="369"/>
      <c r="J215" s="234"/>
      <c r="K215" s="369">
        <v>562</v>
      </c>
      <c r="L215" s="234">
        <v>21.48</v>
      </c>
      <c r="M215" s="369">
        <v>0</v>
      </c>
      <c r="N215" s="234" t="s">
        <v>445</v>
      </c>
      <c r="O215" s="384"/>
      <c r="P215" s="234"/>
      <c r="Q215" s="369"/>
      <c r="R215" s="234"/>
      <c r="S215" s="369">
        <v>73</v>
      </c>
      <c r="T215" s="234">
        <v>72</v>
      </c>
      <c r="U215" s="384"/>
      <c r="V215" s="234"/>
      <c r="W215" s="369"/>
      <c r="X215" s="234"/>
      <c r="Y215" s="369">
        <v>3262</v>
      </c>
      <c r="Z215" s="234">
        <v>1.8995555555555557</v>
      </c>
      <c r="AA215" s="384"/>
      <c r="AB215" s="234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15"/>
    </row>
    <row r="216" spans="1:40" s="20" customFormat="1" ht="13.55" customHeight="1">
      <c r="A216" s="587"/>
      <c r="B216" s="260" t="s">
        <v>205</v>
      </c>
      <c r="C216" s="385">
        <v>116615</v>
      </c>
      <c r="D216" s="234">
        <v>0.51846402250058587</v>
      </c>
      <c r="E216" s="369">
        <v>20400</v>
      </c>
      <c r="F216" s="234">
        <v>2.5934472432622866</v>
      </c>
      <c r="G216" s="233">
        <v>2551</v>
      </c>
      <c r="H216" s="234">
        <v>3.2873949579831931</v>
      </c>
      <c r="I216" s="369"/>
      <c r="J216" s="234"/>
      <c r="K216" s="369">
        <v>278</v>
      </c>
      <c r="L216" s="234">
        <v>7.6875</v>
      </c>
      <c r="M216" s="369">
        <v>3</v>
      </c>
      <c r="N216" s="234" t="s">
        <v>445</v>
      </c>
      <c r="O216" s="384"/>
      <c r="P216" s="234"/>
      <c r="Q216" s="369"/>
      <c r="R216" s="234"/>
      <c r="S216" s="369">
        <v>91</v>
      </c>
      <c r="T216" s="234">
        <v>21.75</v>
      </c>
      <c r="U216" s="384"/>
      <c r="V216" s="234"/>
      <c r="W216" s="369"/>
      <c r="X216" s="234"/>
      <c r="Y216" s="369">
        <v>2463</v>
      </c>
      <c r="Z216" s="234">
        <v>1.6713665943600868</v>
      </c>
      <c r="AA216" s="384"/>
      <c r="AB216" s="234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15"/>
    </row>
    <row r="217" spans="1:40" s="20" customFormat="1" ht="13.55" customHeight="1">
      <c r="A217" s="587"/>
      <c r="B217" s="260" t="s">
        <v>21</v>
      </c>
      <c r="C217" s="385">
        <v>124399</v>
      </c>
      <c r="D217" s="234">
        <v>0.72848409059330277</v>
      </c>
      <c r="E217" s="369">
        <v>22182</v>
      </c>
      <c r="F217" s="234">
        <v>3.5085365853658539</v>
      </c>
      <c r="G217" s="233">
        <v>2184</v>
      </c>
      <c r="H217" s="234">
        <v>4.585677749360614</v>
      </c>
      <c r="I217" s="369"/>
      <c r="J217" s="234"/>
      <c r="K217" s="369">
        <v>451</v>
      </c>
      <c r="L217" s="234">
        <v>10</v>
      </c>
      <c r="M217" s="369">
        <v>3</v>
      </c>
      <c r="N217" s="234" t="s">
        <v>445</v>
      </c>
      <c r="O217" s="384"/>
      <c r="P217" s="234"/>
      <c r="Q217" s="369"/>
      <c r="R217" s="234"/>
      <c r="S217" s="369">
        <v>61</v>
      </c>
      <c r="T217" s="234">
        <v>5.0999999999999996</v>
      </c>
      <c r="U217" s="384"/>
      <c r="V217" s="234"/>
      <c r="W217" s="369"/>
      <c r="X217" s="234"/>
      <c r="Y217" s="369">
        <v>3313</v>
      </c>
      <c r="Z217" s="234">
        <v>2.1020599250936329</v>
      </c>
      <c r="AA217" s="384"/>
      <c r="AB217" s="234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15"/>
    </row>
    <row r="218" spans="1:40" s="20" customFormat="1" ht="13.55" customHeight="1">
      <c r="A218" s="587"/>
      <c r="B218" s="260" t="s">
        <v>34</v>
      </c>
      <c r="C218" s="385">
        <v>147907</v>
      </c>
      <c r="D218" s="234">
        <v>1.0924511218628865</v>
      </c>
      <c r="E218" s="369">
        <v>33707</v>
      </c>
      <c r="F218" s="234">
        <v>6.3983757682177345</v>
      </c>
      <c r="G218" s="233">
        <v>2435</v>
      </c>
      <c r="H218" s="234">
        <v>4.1155462184873945</v>
      </c>
      <c r="I218" s="369"/>
      <c r="J218" s="234"/>
      <c r="K218" s="369">
        <v>643</v>
      </c>
      <c r="L218" s="234">
        <v>4.1031746031746028</v>
      </c>
      <c r="M218" s="369">
        <v>1</v>
      </c>
      <c r="N218" s="234">
        <v>-0.94117647058823528</v>
      </c>
      <c r="O218" s="384"/>
      <c r="P218" s="234"/>
      <c r="Q218" s="369"/>
      <c r="R218" s="234"/>
      <c r="S218" s="369">
        <v>132</v>
      </c>
      <c r="T218" s="234">
        <v>4.5</v>
      </c>
      <c r="U218" s="384"/>
      <c r="V218" s="234"/>
      <c r="W218" s="369"/>
      <c r="X218" s="234"/>
      <c r="Y218" s="369">
        <v>4067</v>
      </c>
      <c r="Z218" s="234">
        <v>1.7875257025359836</v>
      </c>
      <c r="AA218" s="384"/>
      <c r="AB218" s="234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15"/>
    </row>
    <row r="219" spans="1:40" s="20" customFormat="1" ht="13.55" customHeight="1">
      <c r="A219" s="588"/>
      <c r="B219" s="272" t="s">
        <v>32</v>
      </c>
      <c r="C219" s="390">
        <v>139426</v>
      </c>
      <c r="D219" s="238">
        <v>0.72188260284292305</v>
      </c>
      <c r="E219" s="388">
        <v>32783</v>
      </c>
      <c r="F219" s="238">
        <v>3.4883625410733847</v>
      </c>
      <c r="G219" s="237">
        <v>3615</v>
      </c>
      <c r="H219" s="238">
        <v>3.8654104979811574</v>
      </c>
      <c r="I219" s="388"/>
      <c r="J219" s="238"/>
      <c r="K219" s="388">
        <v>867</v>
      </c>
      <c r="L219" s="238">
        <v>5.8809523809523814</v>
      </c>
      <c r="M219" s="388">
        <v>2</v>
      </c>
      <c r="N219" s="238">
        <v>-0.5</v>
      </c>
      <c r="O219" s="389"/>
      <c r="P219" s="238"/>
      <c r="Q219" s="388"/>
      <c r="R219" s="238"/>
      <c r="S219" s="388">
        <v>149</v>
      </c>
      <c r="T219" s="238">
        <v>2.9210526315789473</v>
      </c>
      <c r="U219" s="389"/>
      <c r="V219" s="238"/>
      <c r="W219" s="388"/>
      <c r="X219" s="238"/>
      <c r="Y219" s="388">
        <v>5027</v>
      </c>
      <c r="Z219" s="238">
        <v>1.8337091319052989</v>
      </c>
      <c r="AA219" s="384"/>
      <c r="AB219" s="234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15"/>
    </row>
    <row r="220" spans="1:40" s="20" customFormat="1" ht="13.55" customHeight="1">
      <c r="A220" s="586" t="s">
        <v>394</v>
      </c>
      <c r="B220" s="67" t="s">
        <v>25</v>
      </c>
      <c r="C220" s="380">
        <v>147434</v>
      </c>
      <c r="D220" s="84">
        <v>0.71150296599839802</v>
      </c>
      <c r="E220" s="83">
        <v>31315</v>
      </c>
      <c r="F220" s="84">
        <v>2.0341052223621743</v>
      </c>
      <c r="G220" s="79">
        <v>1764</v>
      </c>
      <c r="H220" s="84">
        <v>1.2820181112548514</v>
      </c>
      <c r="I220" s="83"/>
      <c r="J220" s="84" t="s">
        <v>445</v>
      </c>
      <c r="K220" s="83">
        <v>750</v>
      </c>
      <c r="L220" s="84">
        <v>7.1521739130434785</v>
      </c>
      <c r="M220" s="83">
        <v>0</v>
      </c>
      <c r="N220" s="84"/>
      <c r="O220" s="382"/>
      <c r="P220" s="84" t="s">
        <v>445</v>
      </c>
      <c r="Q220" s="83"/>
      <c r="R220" s="84" t="s">
        <v>445</v>
      </c>
      <c r="S220" s="83">
        <v>132</v>
      </c>
      <c r="T220" s="84">
        <v>4.5</v>
      </c>
      <c r="U220" s="382"/>
      <c r="V220" s="84" t="s">
        <v>445</v>
      </c>
      <c r="W220" s="83"/>
      <c r="X220" s="84" t="s">
        <v>445</v>
      </c>
      <c r="Y220" s="83">
        <v>3545</v>
      </c>
      <c r="Z220" s="84">
        <v>1.2239648682559601</v>
      </c>
      <c r="AA220" s="384"/>
      <c r="AB220" s="234" t="s">
        <v>445</v>
      </c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15"/>
    </row>
    <row r="221" spans="1:40" s="20" customFormat="1" ht="13.55" customHeight="1">
      <c r="A221" s="587"/>
      <c r="B221" s="260" t="s">
        <v>26</v>
      </c>
      <c r="C221" s="385">
        <v>112722</v>
      </c>
      <c r="D221" s="234">
        <v>0.65250025654933808</v>
      </c>
      <c r="E221" s="369">
        <v>17577</v>
      </c>
      <c r="F221" s="234">
        <v>2.6241237113402063</v>
      </c>
      <c r="G221" s="233">
        <v>1388</v>
      </c>
      <c r="H221" s="234">
        <v>1.28665568369028</v>
      </c>
      <c r="I221" s="369"/>
      <c r="J221" s="234"/>
      <c r="K221" s="369">
        <v>764</v>
      </c>
      <c r="L221" s="234">
        <v>12.403508771929825</v>
      </c>
      <c r="M221" s="369">
        <v>2</v>
      </c>
      <c r="N221" s="234">
        <v>1</v>
      </c>
      <c r="O221" s="384"/>
      <c r="P221" s="234"/>
      <c r="Q221" s="369"/>
      <c r="R221" s="234"/>
      <c r="S221" s="369">
        <v>134</v>
      </c>
      <c r="T221" s="234">
        <v>3.9629629629629628</v>
      </c>
      <c r="U221" s="384"/>
      <c r="V221" s="234"/>
      <c r="W221" s="369"/>
      <c r="X221" s="234"/>
      <c r="Y221" s="369">
        <v>2892</v>
      </c>
      <c r="Z221" s="234">
        <v>1.7334593572778827</v>
      </c>
      <c r="AA221" s="384"/>
      <c r="AB221" s="234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15"/>
    </row>
    <row r="222" spans="1:40" s="20" customFormat="1" ht="13.55" customHeight="1">
      <c r="A222" s="587"/>
      <c r="B222" s="260" t="s">
        <v>199</v>
      </c>
      <c r="C222" s="385">
        <v>145503</v>
      </c>
      <c r="D222" s="234">
        <v>0.96628332815308315</v>
      </c>
      <c r="E222" s="369">
        <v>24887</v>
      </c>
      <c r="F222" s="234">
        <v>3.6163976998701539</v>
      </c>
      <c r="G222" s="233">
        <v>1890</v>
      </c>
      <c r="H222" s="234">
        <v>3.064516129032258</v>
      </c>
      <c r="I222" s="369"/>
      <c r="J222" s="234"/>
      <c r="K222" s="369">
        <v>838</v>
      </c>
      <c r="L222" s="234">
        <v>7.1359223300970882</v>
      </c>
      <c r="M222" s="369">
        <v>6</v>
      </c>
      <c r="N222" s="234" t="s">
        <v>445</v>
      </c>
      <c r="O222" s="384"/>
      <c r="P222" s="234"/>
      <c r="Q222" s="369"/>
      <c r="R222" s="234"/>
      <c r="S222" s="369">
        <v>164</v>
      </c>
      <c r="T222" s="234">
        <v>2.6444444444444444</v>
      </c>
      <c r="U222" s="384"/>
      <c r="V222" s="234"/>
      <c r="W222" s="369"/>
      <c r="X222" s="234"/>
      <c r="Y222" s="369">
        <v>3829</v>
      </c>
      <c r="Z222" s="234">
        <v>1.7726285300506879</v>
      </c>
      <c r="AA222" s="384"/>
      <c r="AB222" s="234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15"/>
    </row>
    <row r="223" spans="1:40" s="20" customFormat="1" ht="13.55" customHeight="1">
      <c r="A223" s="587"/>
      <c r="B223" s="260" t="s">
        <v>8</v>
      </c>
      <c r="C223" s="385">
        <v>215246</v>
      </c>
      <c r="D223" s="234">
        <v>2.0187933017306667</v>
      </c>
      <c r="E223" s="369">
        <v>43721</v>
      </c>
      <c r="F223" s="234">
        <v>6.4571038717380178</v>
      </c>
      <c r="G223" s="233">
        <v>3199</v>
      </c>
      <c r="H223" s="234">
        <v>6.4050925925925926</v>
      </c>
      <c r="I223" s="369"/>
      <c r="J223" s="234"/>
      <c r="K223" s="369">
        <v>872</v>
      </c>
      <c r="L223" s="234">
        <v>4.518987341772152</v>
      </c>
      <c r="M223" s="369">
        <v>2</v>
      </c>
      <c r="N223" s="234">
        <v>0</v>
      </c>
      <c r="O223" s="384"/>
      <c r="P223" s="234"/>
      <c r="Q223" s="369"/>
      <c r="R223" s="234"/>
      <c r="S223" s="369">
        <v>231</v>
      </c>
      <c r="T223" s="234">
        <v>2.347826086956522</v>
      </c>
      <c r="U223" s="384"/>
      <c r="V223" s="234"/>
      <c r="W223" s="369"/>
      <c r="X223" s="234"/>
      <c r="Y223" s="369">
        <v>4922</v>
      </c>
      <c r="Z223" s="234">
        <v>2.2212041884816753</v>
      </c>
      <c r="AA223" s="384"/>
      <c r="AB223" s="234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15"/>
    </row>
    <row r="224" spans="1:40" s="20" customFormat="1" ht="13.55" customHeight="1">
      <c r="A224" s="587"/>
      <c r="B224" s="260" t="s">
        <v>9</v>
      </c>
      <c r="C224" s="385">
        <v>315945</v>
      </c>
      <c r="D224" s="234">
        <v>3.1893629998939215</v>
      </c>
      <c r="E224" s="369">
        <v>70641</v>
      </c>
      <c r="F224" s="234">
        <v>7.055764625384878</v>
      </c>
      <c r="G224" s="233">
        <v>6208</v>
      </c>
      <c r="H224" s="234">
        <v>12.795555555555556</v>
      </c>
      <c r="I224" s="369"/>
      <c r="J224" s="234"/>
      <c r="K224" s="369">
        <v>836</v>
      </c>
      <c r="L224" s="234">
        <v>2.0071942446043165</v>
      </c>
      <c r="M224" s="369">
        <v>13</v>
      </c>
      <c r="N224" s="234">
        <v>12</v>
      </c>
      <c r="O224" s="384"/>
      <c r="P224" s="234"/>
      <c r="Q224" s="369"/>
      <c r="R224" s="234"/>
      <c r="S224" s="369">
        <v>199</v>
      </c>
      <c r="T224" s="234">
        <v>2.9019607843137254</v>
      </c>
      <c r="U224" s="384"/>
      <c r="V224" s="234"/>
      <c r="W224" s="369"/>
      <c r="X224" s="234"/>
      <c r="Y224" s="369">
        <v>5269</v>
      </c>
      <c r="Z224" s="234">
        <v>1.4865502595563944</v>
      </c>
      <c r="AA224" s="384"/>
      <c r="AB224" s="234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15"/>
    </row>
    <row r="225" spans="1:40" s="20" customFormat="1" ht="13.55" customHeight="1">
      <c r="A225" s="587"/>
      <c r="B225" s="260" t="s">
        <v>202</v>
      </c>
      <c r="C225" s="385">
        <v>412798</v>
      </c>
      <c r="D225" s="234">
        <v>4.1959570022405153</v>
      </c>
      <c r="E225" s="369">
        <v>86165</v>
      </c>
      <c r="F225" s="234">
        <v>5.860270700636943</v>
      </c>
      <c r="G225" s="233">
        <v>8893</v>
      </c>
      <c r="H225" s="234">
        <v>17.002024291497975</v>
      </c>
      <c r="I225" s="369"/>
      <c r="J225" s="234"/>
      <c r="K225" s="369">
        <v>852</v>
      </c>
      <c r="L225" s="234">
        <v>1.739549839228296</v>
      </c>
      <c r="M225" s="369">
        <v>6</v>
      </c>
      <c r="N225" s="234">
        <v>1</v>
      </c>
      <c r="O225" s="384"/>
      <c r="P225" s="234"/>
      <c r="Q225" s="369"/>
      <c r="R225" s="234"/>
      <c r="S225" s="369">
        <v>145</v>
      </c>
      <c r="T225" s="234">
        <v>1.5438596491228069</v>
      </c>
      <c r="U225" s="384"/>
      <c r="V225" s="234"/>
      <c r="W225" s="369"/>
      <c r="X225" s="234"/>
      <c r="Y225" s="369">
        <v>4447</v>
      </c>
      <c r="Z225" s="234">
        <v>0.70187523918867201</v>
      </c>
      <c r="AA225" s="384"/>
      <c r="AB225" s="234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15"/>
    </row>
    <row r="226" spans="1:40" s="20" customFormat="1" ht="13.55" customHeight="1">
      <c r="A226" s="587"/>
      <c r="B226" s="260" t="s">
        <v>203</v>
      </c>
      <c r="C226" s="385">
        <v>674022</v>
      </c>
      <c r="D226" s="234">
        <v>5.6104567343055818</v>
      </c>
      <c r="E226" s="369">
        <v>114841</v>
      </c>
      <c r="F226" s="234">
        <v>5.8878426198044744</v>
      </c>
      <c r="G226" s="233">
        <v>13897</v>
      </c>
      <c r="H226" s="234">
        <v>20.545736434108527</v>
      </c>
      <c r="I226" s="369"/>
      <c r="J226" s="234"/>
      <c r="K226" s="369">
        <v>845</v>
      </c>
      <c r="L226" s="234">
        <v>3.2893401015228427</v>
      </c>
      <c r="M226" s="369">
        <v>17</v>
      </c>
      <c r="N226" s="234">
        <v>7.5</v>
      </c>
      <c r="O226" s="384"/>
      <c r="P226" s="234"/>
      <c r="Q226" s="369"/>
      <c r="R226" s="234"/>
      <c r="S226" s="369">
        <v>261</v>
      </c>
      <c r="T226" s="234">
        <v>2.3037974683544302</v>
      </c>
      <c r="U226" s="384"/>
      <c r="V226" s="234"/>
      <c r="W226" s="369"/>
      <c r="X226" s="234"/>
      <c r="Y226" s="369">
        <v>5333</v>
      </c>
      <c r="Z226" s="234">
        <v>0.84788634788634787</v>
      </c>
      <c r="AA226" s="384"/>
      <c r="AB226" s="234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15"/>
    </row>
    <row r="227" spans="1:40" s="20" customFormat="1" ht="13.55" customHeight="1">
      <c r="A227" s="587"/>
      <c r="B227" s="260" t="s">
        <v>204</v>
      </c>
      <c r="C227" s="385">
        <v>702153</v>
      </c>
      <c r="D227" s="234">
        <v>4.0987059951202509</v>
      </c>
      <c r="E227" s="369">
        <v>111670</v>
      </c>
      <c r="F227" s="234">
        <v>2.8227440777762562</v>
      </c>
      <c r="G227" s="233">
        <v>9925</v>
      </c>
      <c r="H227" s="234">
        <v>7.0756712774613515</v>
      </c>
      <c r="I227" s="369"/>
      <c r="J227" s="234"/>
      <c r="K227" s="369">
        <v>903</v>
      </c>
      <c r="L227" s="234">
        <v>0.60676156583629903</v>
      </c>
      <c r="M227" s="369">
        <v>2</v>
      </c>
      <c r="N227" s="234" t="s">
        <v>445</v>
      </c>
      <c r="O227" s="384"/>
      <c r="P227" s="234"/>
      <c r="Q227" s="369"/>
      <c r="R227" s="234"/>
      <c r="S227" s="369">
        <v>245</v>
      </c>
      <c r="T227" s="234">
        <v>2.3561643835616439</v>
      </c>
      <c r="U227" s="384"/>
      <c r="V227" s="234"/>
      <c r="W227" s="369"/>
      <c r="X227" s="234"/>
      <c r="Y227" s="369">
        <v>5221</v>
      </c>
      <c r="Z227" s="234">
        <v>0.60055180870631508</v>
      </c>
      <c r="AA227" s="384"/>
      <c r="AB227" s="234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15"/>
    </row>
    <row r="228" spans="1:40" s="20" customFormat="1" ht="13.55" customHeight="1">
      <c r="A228" s="587"/>
      <c r="B228" s="260" t="s">
        <v>205</v>
      </c>
      <c r="C228" s="385">
        <v>619954</v>
      </c>
      <c r="D228" s="234">
        <v>4.3162457659820781</v>
      </c>
      <c r="E228" s="369">
        <v>98431</v>
      </c>
      <c r="F228" s="234">
        <v>3.8250490196078433</v>
      </c>
      <c r="G228" s="233">
        <v>9306</v>
      </c>
      <c r="H228" s="234">
        <v>2.6479811838494709</v>
      </c>
      <c r="I228" s="369"/>
      <c r="J228" s="234"/>
      <c r="K228" s="369">
        <v>492</v>
      </c>
      <c r="L228" s="234">
        <v>0.7697841726618706</v>
      </c>
      <c r="M228" s="369">
        <v>18</v>
      </c>
      <c r="N228" s="234">
        <v>5</v>
      </c>
      <c r="O228" s="384"/>
      <c r="P228" s="234"/>
      <c r="Q228" s="369"/>
      <c r="R228" s="234"/>
      <c r="S228" s="369">
        <v>222</v>
      </c>
      <c r="T228" s="234">
        <v>1.4395604395604398</v>
      </c>
      <c r="U228" s="384"/>
      <c r="V228" s="234"/>
      <c r="W228" s="369"/>
      <c r="X228" s="234"/>
      <c r="Y228" s="369">
        <v>4747</v>
      </c>
      <c r="Z228" s="234">
        <v>0.92732440113682491</v>
      </c>
      <c r="AA228" s="384"/>
      <c r="AB228" s="234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15"/>
    </row>
    <row r="229" spans="1:40" s="20" customFormat="1" ht="13.55" customHeight="1">
      <c r="A229" s="587"/>
      <c r="B229" s="260" t="s">
        <v>21</v>
      </c>
      <c r="C229" s="385">
        <v>773480</v>
      </c>
      <c r="D229" s="234">
        <v>5.2177348692513608</v>
      </c>
      <c r="E229" s="369">
        <v>105200</v>
      </c>
      <c r="F229" s="234">
        <v>3.7425840771796954</v>
      </c>
      <c r="G229" s="233">
        <v>7928</v>
      </c>
      <c r="H229" s="234">
        <v>2.63003663003663</v>
      </c>
      <c r="I229" s="369"/>
      <c r="J229" s="234"/>
      <c r="K229" s="369">
        <v>575</v>
      </c>
      <c r="L229" s="234">
        <v>0.27494456762749442</v>
      </c>
      <c r="M229" s="369">
        <v>16</v>
      </c>
      <c r="N229" s="234">
        <v>4.333333333333333</v>
      </c>
      <c r="O229" s="384"/>
      <c r="P229" s="234"/>
      <c r="Q229" s="369"/>
      <c r="R229" s="234"/>
      <c r="S229" s="369">
        <v>220</v>
      </c>
      <c r="T229" s="234">
        <v>2.6065573770491803</v>
      </c>
      <c r="U229" s="384"/>
      <c r="V229" s="234"/>
      <c r="W229" s="369"/>
      <c r="X229" s="234"/>
      <c r="Y229" s="369">
        <v>5827</v>
      </c>
      <c r="Z229" s="234">
        <v>0.75882885602173267</v>
      </c>
      <c r="AA229" s="384"/>
      <c r="AB229" s="234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15"/>
    </row>
    <row r="230" spans="1:40" s="20" customFormat="1" ht="13.55" customHeight="1">
      <c r="A230" s="587"/>
      <c r="B230" s="260" t="s">
        <v>34</v>
      </c>
      <c r="C230" s="385">
        <v>1041431</v>
      </c>
      <c r="D230" s="234">
        <v>6.0411204337860953</v>
      </c>
      <c r="E230" s="369">
        <v>96436</v>
      </c>
      <c r="F230" s="234">
        <v>1.8610080992078797</v>
      </c>
      <c r="G230" s="233">
        <v>6073</v>
      </c>
      <c r="H230" s="234">
        <v>1.4940451745379875</v>
      </c>
      <c r="I230" s="369"/>
      <c r="J230" s="234"/>
      <c r="K230" s="369">
        <v>1035</v>
      </c>
      <c r="L230" s="234">
        <v>0.60964230171073086</v>
      </c>
      <c r="M230" s="369">
        <v>11</v>
      </c>
      <c r="N230" s="234">
        <v>10</v>
      </c>
      <c r="O230" s="384"/>
      <c r="P230" s="234"/>
      <c r="Q230" s="369"/>
      <c r="R230" s="234"/>
      <c r="S230" s="369">
        <v>210</v>
      </c>
      <c r="T230" s="234">
        <v>0.59090909090909083</v>
      </c>
      <c r="U230" s="384"/>
      <c r="V230" s="234"/>
      <c r="W230" s="369"/>
      <c r="X230" s="234"/>
      <c r="Y230" s="369">
        <v>7008</v>
      </c>
      <c r="Z230" s="234">
        <v>0.7231374477501844</v>
      </c>
      <c r="AA230" s="384"/>
      <c r="AB230" s="234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15"/>
    </row>
    <row r="231" spans="1:40" s="20" customFormat="1" ht="13.55" customHeight="1">
      <c r="A231" s="588"/>
      <c r="B231" s="272" t="s">
        <v>32</v>
      </c>
      <c r="C231" s="390">
        <v>1393343</v>
      </c>
      <c r="D231" s="238">
        <v>8.9934230344412089</v>
      </c>
      <c r="E231" s="388">
        <v>118912</v>
      </c>
      <c r="F231" s="238">
        <v>2.6272458286306928</v>
      </c>
      <c r="G231" s="237">
        <v>7855</v>
      </c>
      <c r="H231" s="238">
        <v>1.172890733056708</v>
      </c>
      <c r="I231" s="388"/>
      <c r="J231" s="238"/>
      <c r="K231" s="388">
        <v>1218</v>
      </c>
      <c r="L231" s="238">
        <v>0.40484429065743943</v>
      </c>
      <c r="M231" s="388">
        <v>6</v>
      </c>
      <c r="N231" s="238">
        <v>2</v>
      </c>
      <c r="O231" s="389"/>
      <c r="P231" s="238"/>
      <c r="Q231" s="388"/>
      <c r="R231" s="238"/>
      <c r="S231" s="388">
        <v>299</v>
      </c>
      <c r="T231" s="238">
        <v>1.0067114093959733</v>
      </c>
      <c r="U231" s="389"/>
      <c r="V231" s="238"/>
      <c r="W231" s="388"/>
      <c r="X231" s="238"/>
      <c r="Y231" s="388">
        <v>8568</v>
      </c>
      <c r="Z231" s="238">
        <v>0.70439626019494739</v>
      </c>
      <c r="AA231" s="384"/>
      <c r="AB231" s="234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15"/>
    </row>
    <row r="232" spans="1:40" s="20" customFormat="1" ht="13.55" customHeight="1">
      <c r="A232" s="586" t="s">
        <v>427</v>
      </c>
      <c r="B232" s="67" t="s">
        <v>25</v>
      </c>
      <c r="C232" s="380">
        <v>1782313</v>
      </c>
      <c r="D232" s="84">
        <v>11.088887230896537</v>
      </c>
      <c r="E232" s="83">
        <v>141825</v>
      </c>
      <c r="F232" s="84">
        <v>3.52897972217787</v>
      </c>
      <c r="G232" s="79">
        <v>7519</v>
      </c>
      <c r="H232" s="84">
        <v>3.262471655328798</v>
      </c>
      <c r="I232" s="83"/>
      <c r="J232" s="84"/>
      <c r="K232" s="83">
        <v>1706.6441006665461</v>
      </c>
      <c r="L232" s="84">
        <v>1.2755254675553949</v>
      </c>
      <c r="M232" s="83">
        <v>23</v>
      </c>
      <c r="N232" s="84" t="s">
        <v>445</v>
      </c>
      <c r="O232" s="382"/>
      <c r="P232" s="84"/>
      <c r="Q232" s="83"/>
      <c r="R232" s="84"/>
      <c r="S232" s="83">
        <v>302</v>
      </c>
      <c r="T232" s="84">
        <v>1.2878787878787881</v>
      </c>
      <c r="U232" s="382"/>
      <c r="V232" s="84"/>
      <c r="W232" s="83"/>
      <c r="X232" s="84"/>
      <c r="Y232" s="83">
        <v>7614</v>
      </c>
      <c r="Z232" s="84">
        <v>1.1478138222849084</v>
      </c>
      <c r="AA232" s="384"/>
      <c r="AB232" s="234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15"/>
    </row>
    <row r="233" spans="1:40" s="20" customFormat="1" ht="13.55" customHeight="1">
      <c r="A233" s="587"/>
      <c r="B233" s="260" t="s">
        <v>26</v>
      </c>
      <c r="C233" s="385">
        <v>1724880</v>
      </c>
      <c r="D233" s="234">
        <v>14.302070580720711</v>
      </c>
      <c r="E233" s="369">
        <v>116425</v>
      </c>
      <c r="F233" s="234">
        <v>5.6237128065085056</v>
      </c>
      <c r="G233" s="233">
        <v>6047</v>
      </c>
      <c r="H233" s="234">
        <v>3.3566282420749278</v>
      </c>
      <c r="I233" s="369"/>
      <c r="J233" s="234"/>
      <c r="K233" s="369">
        <v>1154</v>
      </c>
      <c r="L233" s="234">
        <v>0.51047120418848158</v>
      </c>
      <c r="M233" s="369">
        <v>13</v>
      </c>
      <c r="N233" s="234">
        <v>5.5</v>
      </c>
      <c r="O233" s="384"/>
      <c r="P233" s="234"/>
      <c r="Q233" s="369"/>
      <c r="R233" s="234"/>
      <c r="S233" s="369">
        <v>286</v>
      </c>
      <c r="T233" s="234">
        <v>1.1343283582089554</v>
      </c>
      <c r="U233" s="384"/>
      <c r="V233" s="234"/>
      <c r="W233" s="369"/>
      <c r="X233" s="234"/>
      <c r="Y233" s="369">
        <v>6308</v>
      </c>
      <c r="Z233" s="234">
        <v>1.18118948824343</v>
      </c>
      <c r="AA233" s="384"/>
      <c r="AB233" s="234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15"/>
    </row>
    <row r="234" spans="1:40" s="20" customFormat="1" ht="13.55" customHeight="1">
      <c r="A234" s="587"/>
      <c r="B234" s="260" t="s">
        <v>199</v>
      </c>
      <c r="C234" s="385">
        <v>1472193</v>
      </c>
      <c r="D234" s="234">
        <v>9.1179563307973037</v>
      </c>
      <c r="E234" s="369">
        <v>106087</v>
      </c>
      <c r="F234" s="234">
        <v>3.2627476192389597</v>
      </c>
      <c r="G234" s="233">
        <v>5458</v>
      </c>
      <c r="H234" s="234">
        <v>1.8878306878306876</v>
      </c>
      <c r="I234" s="369"/>
      <c r="J234" s="234"/>
      <c r="K234" s="369">
        <v>1114</v>
      </c>
      <c r="L234" s="234">
        <v>0.3293556085918854</v>
      </c>
      <c r="M234" s="369">
        <v>10</v>
      </c>
      <c r="N234" s="234">
        <v>0.66666666666666674</v>
      </c>
      <c r="O234" s="384"/>
      <c r="P234" s="234"/>
      <c r="Q234" s="369"/>
      <c r="R234" s="234"/>
      <c r="S234" s="369">
        <v>285</v>
      </c>
      <c r="T234" s="234">
        <v>0.73780487804878048</v>
      </c>
      <c r="U234" s="384"/>
      <c r="V234" s="234"/>
      <c r="W234" s="369"/>
      <c r="X234" s="234"/>
      <c r="Y234" s="369">
        <v>6983</v>
      </c>
      <c r="Z234" s="234">
        <v>0.82371376338469582</v>
      </c>
      <c r="AA234" s="384"/>
      <c r="AB234" s="234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15"/>
    </row>
    <row r="235" spans="1:40" s="20" customFormat="1" ht="13.55" customHeight="1">
      <c r="A235" s="587"/>
      <c r="B235" s="260" t="s">
        <v>8</v>
      </c>
      <c r="C235" s="385">
        <v>1497105</v>
      </c>
      <c r="D235" s="234">
        <v>5.9553208886576288</v>
      </c>
      <c r="E235" s="369">
        <v>118631</v>
      </c>
      <c r="F235" s="234">
        <v>1.7133642871846479</v>
      </c>
      <c r="G235" s="233">
        <v>7185</v>
      </c>
      <c r="H235" s="234">
        <v>1.2460143794935918</v>
      </c>
      <c r="I235" s="369"/>
      <c r="J235" s="234"/>
      <c r="K235" s="369">
        <v>1038.2012417787896</v>
      </c>
      <c r="L235" s="234">
        <v>0.19059775433347426</v>
      </c>
      <c r="M235" s="369">
        <v>12</v>
      </c>
      <c r="N235" s="234">
        <v>5</v>
      </c>
      <c r="O235" s="384"/>
      <c r="P235" s="234"/>
      <c r="Q235" s="369"/>
      <c r="R235" s="234"/>
      <c r="S235" s="369">
        <v>285</v>
      </c>
      <c r="T235" s="234">
        <v>0.23376623376623384</v>
      </c>
      <c r="U235" s="384"/>
      <c r="V235" s="234"/>
      <c r="W235" s="369"/>
      <c r="X235" s="234"/>
      <c r="Y235" s="369">
        <v>7218</v>
      </c>
      <c r="Z235" s="234">
        <v>0.46647704185290539</v>
      </c>
      <c r="AA235" s="384"/>
      <c r="AB235" s="234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15"/>
    </row>
    <row r="236" spans="1:40" s="20" customFormat="1" ht="13.55" customHeight="1">
      <c r="A236" s="587"/>
      <c r="B236" s="260" t="s">
        <v>9</v>
      </c>
      <c r="C236" s="385">
        <v>1683022</v>
      </c>
      <c r="D236" s="234">
        <v>4.3269461456899148</v>
      </c>
      <c r="E236" s="369">
        <v>130494</v>
      </c>
      <c r="F236" s="234">
        <v>0.84728415509406729</v>
      </c>
      <c r="G236" s="233">
        <v>13692</v>
      </c>
      <c r="H236" s="234">
        <v>1.205541237113402</v>
      </c>
      <c r="I236" s="369"/>
      <c r="J236" s="234"/>
      <c r="K236" s="369">
        <v>937.04169137230156</v>
      </c>
      <c r="L236" s="234">
        <v>0.12086326719174822</v>
      </c>
      <c r="M236" s="369">
        <v>50</v>
      </c>
      <c r="N236" s="234">
        <v>2.8461538461538463</v>
      </c>
      <c r="O236" s="384"/>
      <c r="P236" s="234"/>
      <c r="Q236" s="369"/>
      <c r="R236" s="234"/>
      <c r="S236" s="369">
        <v>243</v>
      </c>
      <c r="T236" s="234">
        <v>0.22110552763819102</v>
      </c>
      <c r="U236" s="384"/>
      <c r="V236" s="234"/>
      <c r="W236" s="369"/>
      <c r="X236" s="234"/>
      <c r="Y236" s="369">
        <v>7333</v>
      </c>
      <c r="Z236" s="234">
        <v>0.39172518504460041</v>
      </c>
      <c r="AA236" s="384"/>
      <c r="AB236" s="234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15"/>
    </row>
    <row r="237" spans="1:40" s="20" customFormat="1" ht="13.55" customHeight="1">
      <c r="A237" s="587"/>
      <c r="B237" s="260" t="s">
        <v>202</v>
      </c>
      <c r="C237" s="385">
        <v>1771962</v>
      </c>
      <c r="D237" s="234">
        <v>3.2925644019593117</v>
      </c>
      <c r="E237" s="369">
        <v>108675</v>
      </c>
      <c r="F237" s="234">
        <v>0.26124296408054315</v>
      </c>
      <c r="G237" s="233">
        <v>17320</v>
      </c>
      <c r="H237" s="234">
        <v>0.94759923535364887</v>
      </c>
      <c r="I237" s="369"/>
      <c r="J237" s="234"/>
      <c r="K237" s="369">
        <v>971.71710285734684</v>
      </c>
      <c r="L237" s="234">
        <v>0.14051303152270767</v>
      </c>
      <c r="M237" s="369">
        <v>24</v>
      </c>
      <c r="N237" s="234">
        <v>3</v>
      </c>
      <c r="O237" s="384"/>
      <c r="P237" s="234"/>
      <c r="Q237" s="369"/>
      <c r="R237" s="234"/>
      <c r="S237" s="369">
        <v>212</v>
      </c>
      <c r="T237" s="234">
        <v>0.46206896551724141</v>
      </c>
      <c r="U237" s="384"/>
      <c r="V237" s="234"/>
      <c r="W237" s="369"/>
      <c r="X237" s="234"/>
      <c r="Y237" s="369">
        <v>6707</v>
      </c>
      <c r="Z237" s="234">
        <v>0.50820778052619753</v>
      </c>
      <c r="AA237" s="384"/>
      <c r="AB237" s="234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15"/>
    </row>
    <row r="238" spans="1:40" s="20" customFormat="1" ht="13.55" customHeight="1">
      <c r="A238" s="587"/>
      <c r="B238" s="260" t="s">
        <v>203</v>
      </c>
      <c r="C238" s="385">
        <v>2153857</v>
      </c>
      <c r="D238" s="234">
        <v>2.1955292260490014</v>
      </c>
      <c r="E238" s="369">
        <v>152145</v>
      </c>
      <c r="F238" s="234">
        <v>0.32483172386168713</v>
      </c>
      <c r="G238" s="233">
        <v>22609</v>
      </c>
      <c r="H238" s="234">
        <v>0.62689789163128729</v>
      </c>
      <c r="I238" s="369"/>
      <c r="J238" s="234"/>
      <c r="K238" s="369">
        <v>1211.1089732607397</v>
      </c>
      <c r="L238" s="234">
        <v>0.43326505711330143</v>
      </c>
      <c r="M238" s="369">
        <v>27</v>
      </c>
      <c r="N238" s="234">
        <v>0.58823529411764697</v>
      </c>
      <c r="O238" s="384"/>
      <c r="P238" s="234"/>
      <c r="Q238" s="369"/>
      <c r="R238" s="234"/>
      <c r="S238" s="369">
        <v>239</v>
      </c>
      <c r="T238" s="234">
        <v>-8.4291187739463647E-2</v>
      </c>
      <c r="U238" s="384"/>
      <c r="V238" s="234"/>
      <c r="W238" s="369"/>
      <c r="X238" s="234"/>
      <c r="Y238" s="369">
        <v>8037</v>
      </c>
      <c r="Z238" s="234">
        <v>0.50703168948059263</v>
      </c>
      <c r="AA238" s="384"/>
      <c r="AB238" s="234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15"/>
    </row>
    <row r="239" spans="1:40" s="20" customFormat="1" ht="13.55" customHeight="1">
      <c r="A239" s="587"/>
      <c r="B239" s="260" t="s">
        <v>204</v>
      </c>
      <c r="C239" s="385">
        <v>2093236</v>
      </c>
      <c r="D239" s="234">
        <v>1.9811679220910543</v>
      </c>
      <c r="E239" s="369">
        <v>147255</v>
      </c>
      <c r="F239" s="234">
        <v>0.31866212948867201</v>
      </c>
      <c r="G239" s="233">
        <v>15376</v>
      </c>
      <c r="H239" s="234">
        <v>0.54921914357682611</v>
      </c>
      <c r="I239" s="369"/>
      <c r="J239" s="234"/>
      <c r="K239" s="369">
        <v>945.09060006021821</v>
      </c>
      <c r="L239" s="234">
        <v>4.661196019957714E-2</v>
      </c>
      <c r="M239" s="369">
        <v>7</v>
      </c>
      <c r="N239" s="234">
        <v>2.5</v>
      </c>
      <c r="O239" s="384"/>
      <c r="P239" s="234"/>
      <c r="Q239" s="369"/>
      <c r="R239" s="234"/>
      <c r="S239" s="369">
        <v>201</v>
      </c>
      <c r="T239" s="234">
        <v>-0.17959183673469392</v>
      </c>
      <c r="U239" s="384"/>
      <c r="V239" s="234"/>
      <c r="W239" s="369"/>
      <c r="X239" s="234"/>
      <c r="Y239" s="369">
        <v>7790</v>
      </c>
      <c r="Z239" s="234">
        <v>0.49205133116261246</v>
      </c>
      <c r="AA239" s="384"/>
      <c r="AB239" s="234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15"/>
    </row>
    <row r="240" spans="1:40" s="20" customFormat="1" ht="13.55" customHeight="1">
      <c r="A240" s="587"/>
      <c r="B240" s="260" t="s">
        <v>205</v>
      </c>
      <c r="C240" s="385">
        <v>2017157</v>
      </c>
      <c r="D240" s="234">
        <v>2.2537204373227691</v>
      </c>
      <c r="E240" s="369">
        <v>157457</v>
      </c>
      <c r="F240" s="234">
        <v>0.59966880352734409</v>
      </c>
      <c r="G240" s="233">
        <v>18735</v>
      </c>
      <c r="H240" s="234">
        <v>1.013217279174726</v>
      </c>
      <c r="I240" s="369"/>
      <c r="J240" s="234"/>
      <c r="K240" s="369">
        <v>603</v>
      </c>
      <c r="L240" s="234">
        <v>0.22560975609756095</v>
      </c>
      <c r="M240" s="369">
        <v>21</v>
      </c>
      <c r="N240" s="234">
        <v>0.16666666666666674</v>
      </c>
      <c r="O240" s="384"/>
      <c r="P240" s="234"/>
      <c r="Q240" s="369"/>
      <c r="R240" s="234"/>
      <c r="S240" s="369">
        <v>219</v>
      </c>
      <c r="T240" s="234">
        <v>-1.3513513513513487E-2</v>
      </c>
      <c r="U240" s="384"/>
      <c r="V240" s="234"/>
      <c r="W240" s="369"/>
      <c r="X240" s="234"/>
      <c r="Y240" s="369">
        <v>7498</v>
      </c>
      <c r="Z240" s="234">
        <v>0.57952390983779223</v>
      </c>
      <c r="AA240" s="384"/>
      <c r="AB240" s="234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15"/>
    </row>
    <row r="241" spans="1:40" s="20" customFormat="1" ht="13.55" customHeight="1">
      <c r="A241" s="587"/>
      <c r="B241" s="260" t="s">
        <v>21</v>
      </c>
      <c r="C241" s="385">
        <v>2042703</v>
      </c>
      <c r="D241" s="234">
        <v>1.640925427936081</v>
      </c>
      <c r="E241" s="369">
        <v>149647</v>
      </c>
      <c r="F241" s="234">
        <v>0.4225000000000001</v>
      </c>
      <c r="G241" s="233">
        <v>15006</v>
      </c>
      <c r="H241" s="234">
        <v>0.8927850655903129</v>
      </c>
      <c r="I241" s="369"/>
      <c r="J241" s="234"/>
      <c r="K241" s="369">
        <v>800</v>
      </c>
      <c r="L241" s="234">
        <v>0.39130434782608692</v>
      </c>
      <c r="M241" s="369">
        <v>16</v>
      </c>
      <c r="N241" s="234">
        <v>0</v>
      </c>
      <c r="O241" s="384"/>
      <c r="P241" s="234"/>
      <c r="Q241" s="369"/>
      <c r="R241" s="234"/>
      <c r="S241" s="369">
        <v>231</v>
      </c>
      <c r="T241" s="234">
        <v>5.0000000000000044E-2</v>
      </c>
      <c r="U241" s="384"/>
      <c r="V241" s="234"/>
      <c r="W241" s="369"/>
      <c r="X241" s="234"/>
      <c r="Y241" s="369">
        <v>8333</v>
      </c>
      <c r="Z241" s="234">
        <v>0.43006692980950745</v>
      </c>
      <c r="AA241" s="384"/>
      <c r="AB241" s="234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15"/>
    </row>
    <row r="242" spans="1:40" s="20" customFormat="1" ht="13.55" customHeight="1">
      <c r="A242" s="587"/>
      <c r="B242" s="260" t="s">
        <v>34</v>
      </c>
      <c r="C242" s="385">
        <v>2061646</v>
      </c>
      <c r="D242" s="234">
        <v>0.9796280310457437</v>
      </c>
      <c r="E242" s="369">
        <v>121468</v>
      </c>
      <c r="F242" s="234">
        <v>0.25957111452154802</v>
      </c>
      <c r="G242" s="233">
        <v>6952</v>
      </c>
      <c r="H242" s="234">
        <v>0.14473900872715295</v>
      </c>
      <c r="I242" s="369"/>
      <c r="J242" s="234"/>
      <c r="K242" s="369">
        <v>1189</v>
      </c>
      <c r="L242" s="234">
        <v>0.14879227053140087</v>
      </c>
      <c r="M242" s="369">
        <v>64</v>
      </c>
      <c r="N242" s="234">
        <v>4.8181818181818183</v>
      </c>
      <c r="O242" s="384"/>
      <c r="P242" s="234"/>
      <c r="Q242" s="369"/>
      <c r="R242" s="234"/>
      <c r="S242" s="369">
        <v>320</v>
      </c>
      <c r="T242" s="234">
        <v>0.52380952380952372</v>
      </c>
      <c r="U242" s="384"/>
      <c r="V242" s="234"/>
      <c r="W242" s="369"/>
      <c r="X242" s="234"/>
      <c r="Y242" s="369">
        <v>10426</v>
      </c>
      <c r="Z242" s="234">
        <v>0.48772831050228316</v>
      </c>
      <c r="AA242" s="384"/>
      <c r="AB242" s="234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15"/>
    </row>
    <row r="243" spans="1:40" s="20" customFormat="1" ht="13.55" customHeight="1">
      <c r="A243" s="588"/>
      <c r="B243" s="272" t="s">
        <v>32</v>
      </c>
      <c r="C243" s="390">
        <v>2415767</v>
      </c>
      <c r="D243" s="238">
        <v>0.73379203828490192</v>
      </c>
      <c r="E243" s="388">
        <v>150291</v>
      </c>
      <c r="F243" s="238">
        <v>0.26388421689989228</v>
      </c>
      <c r="G243" s="237">
        <v>9336</v>
      </c>
      <c r="H243" s="238">
        <v>0.18854232972628893</v>
      </c>
      <c r="I243" s="388"/>
      <c r="J243" s="238"/>
      <c r="K243" s="388">
        <v>1522</v>
      </c>
      <c r="L243" s="238">
        <v>0.24958949096880123</v>
      </c>
      <c r="M243" s="388">
        <v>30</v>
      </c>
      <c r="N243" s="238">
        <v>4</v>
      </c>
      <c r="O243" s="389"/>
      <c r="P243" s="238"/>
      <c r="Q243" s="388"/>
      <c r="R243" s="238"/>
      <c r="S243" s="388">
        <v>363</v>
      </c>
      <c r="T243" s="238">
        <v>0.214046822742475</v>
      </c>
      <c r="U243" s="389"/>
      <c r="V243" s="238"/>
      <c r="W243" s="388"/>
      <c r="X243" s="238"/>
      <c r="Y243" s="388">
        <v>12808</v>
      </c>
      <c r="Z243" s="238">
        <v>0.49486461251167135</v>
      </c>
      <c r="AA243" s="384"/>
      <c r="AB243" s="234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15"/>
    </row>
    <row r="244" spans="1:40" s="20" customFormat="1" ht="13.55" customHeight="1">
      <c r="A244" s="586" t="s">
        <v>438</v>
      </c>
      <c r="B244" s="67" t="s">
        <v>25</v>
      </c>
      <c r="C244" s="380">
        <v>2770866</v>
      </c>
      <c r="D244" s="84">
        <v>0.5546461255682924</v>
      </c>
      <c r="E244" s="83">
        <v>174731</v>
      </c>
      <c r="F244" s="84">
        <v>0.23201833245196535</v>
      </c>
      <c r="G244" s="79">
        <v>8665</v>
      </c>
      <c r="H244" s="84">
        <v>0.15241388482510976</v>
      </c>
      <c r="I244" s="83"/>
      <c r="J244" s="84"/>
      <c r="K244" s="83">
        <v>2186</v>
      </c>
      <c r="L244" s="84">
        <v>0.28087631108690836</v>
      </c>
      <c r="M244" s="83">
        <v>39</v>
      </c>
      <c r="N244" s="84">
        <v>0.69565217391304346</v>
      </c>
      <c r="O244" s="382"/>
      <c r="P244" s="84"/>
      <c r="Q244" s="83"/>
      <c r="R244" s="84"/>
      <c r="S244" s="83">
        <v>380</v>
      </c>
      <c r="T244" s="84">
        <v>0.25827814569536423</v>
      </c>
      <c r="U244" s="382"/>
      <c r="V244" s="84"/>
      <c r="W244" s="83"/>
      <c r="X244" s="84"/>
      <c r="Y244" s="83">
        <v>10184</v>
      </c>
      <c r="Z244" s="84">
        <v>0.33753611767796166</v>
      </c>
      <c r="AA244" s="384"/>
      <c r="AB244" s="234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15"/>
    </row>
    <row r="245" spans="1:40" s="20" customFormat="1" ht="13.55" customHeight="1">
      <c r="A245" s="587"/>
      <c r="B245" s="260" t="s">
        <v>26</v>
      </c>
      <c r="C245" s="385">
        <v>2512109</v>
      </c>
      <c r="D245" s="234">
        <v>0.45639638699503737</v>
      </c>
      <c r="E245" s="369">
        <v>140979</v>
      </c>
      <c r="F245" s="234">
        <v>0.21089972085033293</v>
      </c>
      <c r="G245" s="233">
        <v>8130</v>
      </c>
      <c r="H245" s="234">
        <v>0.34446833140400202</v>
      </c>
      <c r="I245" s="369"/>
      <c r="J245" s="234"/>
      <c r="K245" s="369">
        <v>1711</v>
      </c>
      <c r="L245" s="234">
        <v>0.48266897746967063</v>
      </c>
      <c r="M245" s="369">
        <v>14</v>
      </c>
      <c r="N245" s="234">
        <v>7.6923076923076872E-2</v>
      </c>
      <c r="O245" s="384"/>
      <c r="P245" s="234"/>
      <c r="Q245" s="369"/>
      <c r="R245" s="234"/>
      <c r="S245" s="369">
        <v>293</v>
      </c>
      <c r="T245" s="234">
        <v>2.4475524475524368E-2</v>
      </c>
      <c r="U245" s="384"/>
      <c r="V245" s="234"/>
      <c r="W245" s="369"/>
      <c r="X245" s="234"/>
      <c r="Y245" s="369">
        <v>8652</v>
      </c>
      <c r="Z245" s="234">
        <v>0.37159162967660109</v>
      </c>
      <c r="AA245" s="384"/>
      <c r="AB245" s="234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15"/>
    </row>
    <row r="246" spans="1:40" s="20" customFormat="1" ht="13.55" customHeight="1">
      <c r="A246" s="587"/>
      <c r="B246" s="260" t="s">
        <v>199</v>
      </c>
      <c r="C246" s="385">
        <v>2141992</v>
      </c>
      <c r="D246" s="234">
        <v>0.45496684198335413</v>
      </c>
      <c r="E246" s="369">
        <v>116638</v>
      </c>
      <c r="F246" s="234">
        <v>9.9456106780284159E-2</v>
      </c>
      <c r="G246" s="233">
        <v>6216</v>
      </c>
      <c r="H246" s="234">
        <v>0.13887871015023823</v>
      </c>
      <c r="I246" s="369"/>
      <c r="J246" s="234"/>
      <c r="K246" s="369">
        <v>1215</v>
      </c>
      <c r="L246" s="234">
        <v>9.0664272890484732E-2</v>
      </c>
      <c r="M246" s="369">
        <v>34</v>
      </c>
      <c r="N246" s="234">
        <v>2.4</v>
      </c>
      <c r="O246" s="384"/>
      <c r="P246" s="234"/>
      <c r="Q246" s="369"/>
      <c r="R246" s="234"/>
      <c r="S246" s="369">
        <v>410</v>
      </c>
      <c r="T246" s="234">
        <v>0.43859649122807021</v>
      </c>
      <c r="U246" s="384"/>
      <c r="V246" s="234"/>
      <c r="W246" s="369"/>
      <c r="X246" s="234"/>
      <c r="Y246" s="249">
        <v>9936</v>
      </c>
      <c r="Z246" s="234">
        <v>0.42288414721466427</v>
      </c>
      <c r="AA246" s="384"/>
      <c r="AB246" s="234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15"/>
    </row>
    <row r="247" spans="1:40" s="20" customFormat="1" ht="13.55" customHeight="1">
      <c r="A247" s="587"/>
      <c r="B247" s="260" t="s">
        <v>8</v>
      </c>
      <c r="C247" s="385">
        <v>2110954</v>
      </c>
      <c r="D247" s="234">
        <v>0.41002401301177938</v>
      </c>
      <c r="E247" s="369">
        <v>122460</v>
      </c>
      <c r="F247" s="234">
        <v>3.2276555031989895E-2</v>
      </c>
      <c r="G247" s="233">
        <v>8948</v>
      </c>
      <c r="H247" s="234">
        <v>0.24537230340988181</v>
      </c>
      <c r="I247" s="369"/>
      <c r="J247" s="234"/>
      <c r="K247" s="369">
        <v>1026</v>
      </c>
      <c r="L247" s="234">
        <v>-1.1752289717824604E-2</v>
      </c>
      <c r="M247" s="369">
        <v>6</v>
      </c>
      <c r="N247" s="234">
        <v>-0.5</v>
      </c>
      <c r="O247" s="384"/>
      <c r="P247" s="234"/>
      <c r="Q247" s="369"/>
      <c r="R247" s="234"/>
      <c r="S247" s="369">
        <v>244</v>
      </c>
      <c r="T247" s="234">
        <v>-0.14385964912280702</v>
      </c>
      <c r="U247" s="384"/>
      <c r="V247" s="234"/>
      <c r="W247" s="369"/>
      <c r="X247" s="234"/>
      <c r="Y247" s="249">
        <v>8491</v>
      </c>
      <c r="Z247" s="234">
        <v>0.1763646439456914</v>
      </c>
      <c r="AA247" s="384"/>
      <c r="AB247" s="234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15"/>
    </row>
    <row r="248" spans="1:40" s="20" customFormat="1" ht="13.55" customHeight="1">
      <c r="A248" s="587"/>
      <c r="B248" s="260" t="s">
        <v>9</v>
      </c>
      <c r="C248" s="385">
        <v>2268310</v>
      </c>
      <c r="D248" s="234">
        <v>0.34776015999790855</v>
      </c>
      <c r="E248" s="369">
        <v>145933</v>
      </c>
      <c r="F248" s="234">
        <v>0.11831195303998654</v>
      </c>
      <c r="G248" s="233">
        <v>16833</v>
      </c>
      <c r="H248" s="234">
        <v>0.22940403155127087</v>
      </c>
      <c r="I248" s="369"/>
      <c r="J248" s="234"/>
      <c r="K248" s="369">
        <v>1019</v>
      </c>
      <c r="L248" s="234">
        <v>8.7464954208889223E-2</v>
      </c>
      <c r="M248" s="369">
        <v>37</v>
      </c>
      <c r="N248" s="234">
        <v>-0.26</v>
      </c>
      <c r="O248" s="384"/>
      <c r="P248" s="234"/>
      <c r="Q248" s="369"/>
      <c r="R248" s="234"/>
      <c r="S248" s="369">
        <v>240</v>
      </c>
      <c r="T248" s="234">
        <v>-1.2345679012345734E-2</v>
      </c>
      <c r="U248" s="384"/>
      <c r="V248" s="234"/>
      <c r="W248" s="369"/>
      <c r="X248" s="234"/>
      <c r="Y248" s="369">
        <v>8194</v>
      </c>
      <c r="Z248" s="234">
        <v>0.11741442792854229</v>
      </c>
      <c r="AA248" s="384"/>
      <c r="AB248" s="234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15"/>
    </row>
    <row r="249" spans="1:40" s="20" customFormat="1" ht="13.55" customHeight="1">
      <c r="A249" s="587"/>
      <c r="B249" s="260" t="s">
        <v>202</v>
      </c>
      <c r="C249" s="385">
        <v>2219151</v>
      </c>
      <c r="D249" s="234">
        <v>0.25236940747036329</v>
      </c>
      <c r="E249" s="369">
        <v>136202</v>
      </c>
      <c r="F249" s="234">
        <v>0.25329652634000466</v>
      </c>
      <c r="G249" s="233">
        <v>19730</v>
      </c>
      <c r="H249" s="234">
        <v>0.13914549653579678</v>
      </c>
      <c r="I249" s="369"/>
      <c r="J249" s="234"/>
      <c r="K249" s="369">
        <v>942</v>
      </c>
      <c r="L249" s="234">
        <v>-3.0582051885228001E-2</v>
      </c>
      <c r="M249" s="369">
        <v>28</v>
      </c>
      <c r="N249" s="234">
        <v>0.16666666666666674</v>
      </c>
      <c r="O249" s="384"/>
      <c r="P249" s="234"/>
      <c r="Q249" s="369"/>
      <c r="R249" s="234"/>
      <c r="S249" s="369">
        <v>249</v>
      </c>
      <c r="T249" s="234">
        <v>0.17452830188679247</v>
      </c>
      <c r="U249" s="384"/>
      <c r="V249" s="234"/>
      <c r="W249" s="369"/>
      <c r="X249" s="234"/>
      <c r="Y249" s="369">
        <v>7532</v>
      </c>
      <c r="Z249" s="234">
        <v>0.12300581482033701</v>
      </c>
      <c r="AA249" s="384"/>
      <c r="AB249" s="234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15"/>
    </row>
    <row r="250" spans="1:40" s="20" customFormat="1" ht="13.55" customHeight="1">
      <c r="A250" s="587"/>
      <c r="B250" s="260" t="s">
        <v>203</v>
      </c>
      <c r="C250" s="385">
        <v>2501969</v>
      </c>
      <c r="D250" s="234">
        <v>0.16162261468611883</v>
      </c>
      <c r="E250" s="369">
        <v>159834</v>
      </c>
      <c r="F250" s="234">
        <v>5.0537316375825592E-2</v>
      </c>
      <c r="G250" s="233">
        <v>23468</v>
      </c>
      <c r="H250" s="234">
        <v>3.799371931531681E-2</v>
      </c>
      <c r="I250" s="369"/>
      <c r="J250" s="234"/>
      <c r="K250" s="369">
        <v>1124</v>
      </c>
      <c r="L250" s="234">
        <v>-7.1924967268809148E-2</v>
      </c>
      <c r="M250" s="369">
        <v>33</v>
      </c>
      <c r="N250" s="234">
        <v>0.22222222222222232</v>
      </c>
      <c r="O250" s="384"/>
      <c r="P250" s="234"/>
      <c r="Q250" s="369"/>
      <c r="R250" s="234"/>
      <c r="S250" s="369">
        <v>223</v>
      </c>
      <c r="T250" s="234">
        <v>-6.6945606694560622E-2</v>
      </c>
      <c r="U250" s="384"/>
      <c r="V250" s="234"/>
      <c r="W250" s="369"/>
      <c r="X250" s="234"/>
      <c r="Y250" s="369">
        <v>7589</v>
      </c>
      <c r="Z250" s="234">
        <v>-5.5742192360333509E-2</v>
      </c>
      <c r="AA250" s="384"/>
      <c r="AB250" s="234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15"/>
    </row>
    <row r="251" spans="1:40" s="20" customFormat="1" ht="13.55" customHeight="1">
      <c r="A251" s="587"/>
      <c r="B251" s="260" t="s">
        <v>204</v>
      </c>
      <c r="C251" s="385">
        <v>2359550</v>
      </c>
      <c r="D251" s="234">
        <v>0.12722597929712665</v>
      </c>
      <c r="E251" s="369">
        <v>146857</v>
      </c>
      <c r="F251" s="234">
        <v>-2.7027944721741415E-3</v>
      </c>
      <c r="G251" s="233">
        <v>17538</v>
      </c>
      <c r="H251" s="234">
        <v>0.14060874089490105</v>
      </c>
      <c r="I251" s="369"/>
      <c r="J251" s="234"/>
      <c r="K251" s="369">
        <v>1052</v>
      </c>
      <c r="L251" s="234">
        <v>0.113120794908943</v>
      </c>
      <c r="M251" s="369">
        <v>10</v>
      </c>
      <c r="N251" s="234">
        <v>0.4285714285714286</v>
      </c>
      <c r="O251" s="384"/>
      <c r="P251" s="234"/>
      <c r="Q251" s="369"/>
      <c r="R251" s="234"/>
      <c r="S251" s="369">
        <v>175</v>
      </c>
      <c r="T251" s="234">
        <v>-0.12935323383084574</v>
      </c>
      <c r="U251" s="384"/>
      <c r="V251" s="234"/>
      <c r="W251" s="369"/>
      <c r="X251" s="234"/>
      <c r="Y251" s="369">
        <v>8977</v>
      </c>
      <c r="Z251" s="234">
        <v>0.15237483953786901</v>
      </c>
      <c r="AA251" s="384"/>
      <c r="AB251" s="234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15"/>
    </row>
    <row r="252" spans="1:40" s="20" customFormat="1" ht="13.55" customHeight="1">
      <c r="A252" s="587"/>
      <c r="B252" s="260" t="s">
        <v>205</v>
      </c>
      <c r="C252" s="385">
        <v>2311792</v>
      </c>
      <c r="D252" s="234">
        <v>0.14606448580849185</v>
      </c>
      <c r="E252" s="369">
        <v>157222</v>
      </c>
      <c r="F252" s="234">
        <v>-1.4924709603256758E-3</v>
      </c>
      <c r="G252" s="233">
        <v>19962</v>
      </c>
      <c r="H252" s="234">
        <v>6.5492393915132174E-2</v>
      </c>
      <c r="I252" s="369"/>
      <c r="J252" s="234"/>
      <c r="K252" s="369">
        <v>525</v>
      </c>
      <c r="L252" s="234">
        <v>-0.12935323383084574</v>
      </c>
      <c r="M252" s="369">
        <v>10</v>
      </c>
      <c r="N252" s="234">
        <v>-0.52380952380952384</v>
      </c>
      <c r="O252" s="384"/>
      <c r="P252" s="234"/>
      <c r="Q252" s="369"/>
      <c r="R252" s="234"/>
      <c r="S252" s="369">
        <v>181</v>
      </c>
      <c r="T252" s="234">
        <v>-0.17351598173515981</v>
      </c>
      <c r="U252" s="384"/>
      <c r="V252" s="234"/>
      <c r="W252" s="369"/>
      <c r="X252" s="234"/>
      <c r="Y252" s="369">
        <v>7797</v>
      </c>
      <c r="Z252" s="234">
        <v>3.9877300613496924E-2</v>
      </c>
      <c r="AA252" s="384"/>
      <c r="AB252" s="234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15"/>
    </row>
    <row r="253" spans="1:40" s="20" customFormat="1" ht="13.55" customHeight="1">
      <c r="A253" s="587"/>
      <c r="B253" s="260" t="s">
        <v>21</v>
      </c>
      <c r="C253" s="385">
        <v>2382464</v>
      </c>
      <c r="D253" s="234">
        <v>0.16632912371499931</v>
      </c>
      <c r="E253" s="369">
        <v>143016</v>
      </c>
      <c r="F253" s="234">
        <v>-4.4310945090780263E-2</v>
      </c>
      <c r="G253" s="233">
        <v>17182</v>
      </c>
      <c r="H253" s="234">
        <v>0.14500866320138606</v>
      </c>
      <c r="I253" s="369"/>
      <c r="J253" s="234"/>
      <c r="K253" s="369">
        <v>760</v>
      </c>
      <c r="L253" s="234">
        <v>-5.0000000000000044E-2</v>
      </c>
      <c r="M253" s="369">
        <v>12</v>
      </c>
      <c r="N253" s="234">
        <v>-0.25</v>
      </c>
      <c r="O253" s="384"/>
      <c r="P253" s="234"/>
      <c r="Q253" s="369"/>
      <c r="R253" s="234"/>
      <c r="S253" s="369">
        <v>171</v>
      </c>
      <c r="T253" s="234">
        <v>-0.25974025974025972</v>
      </c>
      <c r="U253" s="384"/>
      <c r="V253" s="234"/>
      <c r="W253" s="369"/>
      <c r="X253" s="234"/>
      <c r="Y253" s="369">
        <v>8690</v>
      </c>
      <c r="Z253" s="234">
        <v>4.2841713668546832E-2</v>
      </c>
      <c r="AA253" s="384"/>
      <c r="AB253" s="234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15"/>
    </row>
    <row r="254" spans="1:40" s="20" customFormat="1" ht="13.55" customHeight="1">
      <c r="A254" s="587"/>
      <c r="B254" s="260" t="s">
        <v>34</v>
      </c>
      <c r="C254" s="385">
        <v>2391140</v>
      </c>
      <c r="D254" s="234">
        <v>0.15982084218144132</v>
      </c>
      <c r="E254" s="369">
        <v>115022</v>
      </c>
      <c r="F254" s="234">
        <v>-5.3067474561201311E-2</v>
      </c>
      <c r="G254" s="233">
        <v>8355</v>
      </c>
      <c r="H254" s="234">
        <v>0.20181242807825095</v>
      </c>
      <c r="I254" s="369"/>
      <c r="J254" s="234"/>
      <c r="K254" s="369">
        <v>1252</v>
      </c>
      <c r="L254" s="234">
        <v>5.2985702270815782E-2</v>
      </c>
      <c r="M254" s="369">
        <v>27</v>
      </c>
      <c r="N254" s="234">
        <v>-0.578125</v>
      </c>
      <c r="O254" s="384"/>
      <c r="P254" s="234"/>
      <c r="Q254" s="369"/>
      <c r="R254" s="234"/>
      <c r="S254" s="369">
        <v>402</v>
      </c>
      <c r="T254" s="234">
        <v>0.25625000000000009</v>
      </c>
      <c r="U254" s="384"/>
      <c r="V254" s="234"/>
      <c r="W254" s="369"/>
      <c r="X254" s="234"/>
      <c r="Y254" s="369">
        <v>11288</v>
      </c>
      <c r="Z254" s="234">
        <v>8.2677920583157594E-2</v>
      </c>
      <c r="AA254" s="384"/>
      <c r="AB254" s="234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15"/>
    </row>
    <row r="255" spans="1:40" s="20" customFormat="1" ht="13.55" customHeight="1">
      <c r="A255" s="588"/>
      <c r="B255" s="272" t="s">
        <v>32</v>
      </c>
      <c r="C255" s="390">
        <v>2716138</v>
      </c>
      <c r="D255" s="238">
        <v>0.12433773621379873</v>
      </c>
      <c r="E255" s="388">
        <v>141229</v>
      </c>
      <c r="F255" s="238">
        <v>-6.029635839804115E-2</v>
      </c>
      <c r="G255" s="233">
        <v>10567</v>
      </c>
      <c r="H255" s="234">
        <v>0.13185518423307618</v>
      </c>
      <c r="I255" s="388"/>
      <c r="J255" s="238"/>
      <c r="K255" s="388">
        <v>1405</v>
      </c>
      <c r="L255" s="238">
        <v>-7.6872536136662339E-2</v>
      </c>
      <c r="M255" s="369">
        <v>20</v>
      </c>
      <c r="N255" s="234">
        <v>-0.33333333333333337</v>
      </c>
      <c r="O255" s="389"/>
      <c r="P255" s="238"/>
      <c r="Q255" s="388"/>
      <c r="R255" s="238"/>
      <c r="S255" s="388">
        <v>378</v>
      </c>
      <c r="T255" s="238">
        <v>4.1322314049586861E-2</v>
      </c>
      <c r="U255" s="389"/>
      <c r="V255" s="238"/>
      <c r="W255" s="388"/>
      <c r="X255" s="238"/>
      <c r="Y255" s="369">
        <v>13471</v>
      </c>
      <c r="Z255" s="234">
        <v>5.1764522173641581E-2</v>
      </c>
      <c r="AA255" s="384"/>
      <c r="AB255" s="234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15"/>
    </row>
    <row r="256" spans="1:40" s="20" customFormat="1" ht="13.55" customHeight="1">
      <c r="A256" s="586" t="s">
        <v>443</v>
      </c>
      <c r="B256" s="67" t="s">
        <v>25</v>
      </c>
      <c r="C256" s="68">
        <v>2972916</v>
      </c>
      <c r="D256" s="392">
        <v>7.2919441070048219E-2</v>
      </c>
      <c r="E256" s="83">
        <v>159744</v>
      </c>
      <c r="F256" s="84">
        <v>-8.577184357669787E-2</v>
      </c>
      <c r="G256" s="79">
        <v>11032</v>
      </c>
      <c r="H256" s="84">
        <v>0.27316791690709752</v>
      </c>
      <c r="I256" s="83"/>
      <c r="J256" s="84"/>
      <c r="K256" s="83">
        <v>2042</v>
      </c>
      <c r="L256" s="84">
        <v>-6.5873741994510571E-2</v>
      </c>
      <c r="M256" s="83">
        <v>29</v>
      </c>
      <c r="N256" s="84">
        <f t="shared" ref="N256:N269" si="0">M256/M244-1</f>
        <v>-0.25641025641025639</v>
      </c>
      <c r="O256" s="382"/>
      <c r="P256" s="84"/>
      <c r="Q256" s="83"/>
      <c r="R256" s="84"/>
      <c r="S256" s="83">
        <v>350</v>
      </c>
      <c r="T256" s="84">
        <v>-7.8947368421052655E-2</v>
      </c>
      <c r="U256" s="382"/>
      <c r="V256" s="84"/>
      <c r="W256" s="83"/>
      <c r="X256" s="84"/>
      <c r="Y256" s="83">
        <v>11143</v>
      </c>
      <c r="Z256" s="84">
        <v>9.4167321288295414E-2</v>
      </c>
      <c r="AA256" s="384"/>
      <c r="AB256" s="234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15"/>
    </row>
    <row r="257" spans="1:40" s="20" customFormat="1" ht="13.55" customHeight="1">
      <c r="A257" s="587"/>
      <c r="B257" s="260" t="s">
        <v>26</v>
      </c>
      <c r="C257" s="269">
        <v>2625634</v>
      </c>
      <c r="D257" s="393">
        <v>4.5191112328326621E-2</v>
      </c>
      <c r="E257" s="369">
        <v>118199</v>
      </c>
      <c r="F257" s="437">
        <v>-0.16158434944211553</v>
      </c>
      <c r="G257" s="233">
        <v>7237</v>
      </c>
      <c r="H257" s="234">
        <f t="shared" ref="H257:H270" si="1">G257/G245-1</f>
        <v>-0.10984009840098397</v>
      </c>
      <c r="I257" s="369"/>
      <c r="J257" s="234"/>
      <c r="K257" s="369">
        <v>1412</v>
      </c>
      <c r="L257" s="446">
        <f t="shared" ref="L257:L270" si="2">K257/K245-1</f>
        <v>-0.17475160724722383</v>
      </c>
      <c r="M257" s="369">
        <v>13</v>
      </c>
      <c r="N257" s="234">
        <f t="shared" si="0"/>
        <v>-7.1428571428571397E-2</v>
      </c>
      <c r="O257" s="384"/>
      <c r="P257" s="234"/>
      <c r="Q257" s="369"/>
      <c r="R257" s="234"/>
      <c r="S257" s="369">
        <v>322</v>
      </c>
      <c r="T257" s="234">
        <v>9.8976109215016983E-2</v>
      </c>
      <c r="U257" s="384"/>
      <c r="V257" s="234"/>
      <c r="W257" s="369"/>
      <c r="X257" s="234"/>
      <c r="Y257" s="369">
        <v>9426</v>
      </c>
      <c r="Z257" s="446">
        <f t="shared" ref="Z257:Z269" si="3">Y257/Y245-1</f>
        <v>8.9459084604715633E-2</v>
      </c>
      <c r="AA257" s="384"/>
      <c r="AB257" s="234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15"/>
    </row>
    <row r="258" spans="1:40" s="20" customFormat="1" ht="13.55" customHeight="1">
      <c r="A258" s="587"/>
      <c r="B258" s="260" t="s">
        <v>199</v>
      </c>
      <c r="C258" s="443">
        <v>2197971</v>
      </c>
      <c r="D258" s="442">
        <v>2.6134084534396029E-2</v>
      </c>
      <c r="E258" s="369">
        <v>99701</v>
      </c>
      <c r="F258" s="234">
        <v>-0.14520996587732982</v>
      </c>
      <c r="G258" s="233">
        <v>6068</v>
      </c>
      <c r="H258" s="452">
        <f t="shared" si="1"/>
        <v>-2.3809523809523836E-2</v>
      </c>
      <c r="I258" s="369"/>
      <c r="J258" s="234"/>
      <c r="K258" s="369">
        <v>1301</v>
      </c>
      <c r="L258" s="446">
        <f t="shared" si="2"/>
        <v>7.0781893004115304E-2</v>
      </c>
      <c r="M258" s="369">
        <v>18</v>
      </c>
      <c r="N258" s="459">
        <f t="shared" si="0"/>
        <v>-0.47058823529411764</v>
      </c>
      <c r="O258" s="384"/>
      <c r="P258" s="234"/>
      <c r="Q258" s="369"/>
      <c r="R258" s="234"/>
      <c r="S258" s="369">
        <v>339</v>
      </c>
      <c r="T258" s="446">
        <f t="shared" ref="T258:T271" si="4">S258/S246-1</f>
        <v>-0.17317073170731712</v>
      </c>
      <c r="U258" s="384"/>
      <c r="V258" s="234"/>
      <c r="W258" s="369"/>
      <c r="X258" s="234"/>
      <c r="Y258" s="249">
        <v>9855</v>
      </c>
      <c r="Z258" s="452">
        <f t="shared" si="3"/>
        <v>-8.152173913043459E-3</v>
      </c>
      <c r="AA258" s="384"/>
      <c r="AB258" s="234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15"/>
    </row>
    <row r="259" spans="1:40" s="20" customFormat="1" ht="13.55" customHeight="1">
      <c r="A259" s="587"/>
      <c r="B259" s="260" t="s">
        <v>8</v>
      </c>
      <c r="C259" s="269">
        <v>2149577</v>
      </c>
      <c r="D259" s="454">
        <f t="shared" ref="D259:D265" si="5">(C259/C247-1)</f>
        <v>1.8296466905484365E-2</v>
      </c>
      <c r="E259" s="369">
        <v>113926</v>
      </c>
      <c r="F259" s="454">
        <f t="shared" ref="F259:F268" si="6">(E259/E247-1)</f>
        <v>-6.968806140780659E-2</v>
      </c>
      <c r="G259" s="233">
        <v>9112</v>
      </c>
      <c r="H259" s="459">
        <f t="shared" si="1"/>
        <v>1.8328118015198847E-2</v>
      </c>
      <c r="I259" s="369"/>
      <c r="J259" s="234"/>
      <c r="K259" s="369">
        <v>892</v>
      </c>
      <c r="L259" s="452">
        <f t="shared" si="2"/>
        <v>-0.13060428849902539</v>
      </c>
      <c r="M259" s="369">
        <v>15</v>
      </c>
      <c r="N259" s="459">
        <f t="shared" si="0"/>
        <v>1.5</v>
      </c>
      <c r="O259" s="384"/>
      <c r="P259" s="234"/>
      <c r="Q259" s="369"/>
      <c r="R259" s="234"/>
      <c r="S259" s="369">
        <v>238</v>
      </c>
      <c r="T259" s="452">
        <f t="shared" si="4"/>
        <v>-2.4590163934426257E-2</v>
      </c>
      <c r="U259" s="384"/>
      <c r="V259" s="234"/>
      <c r="W259" s="369"/>
      <c r="X259" s="234"/>
      <c r="Y259" s="249">
        <v>9060</v>
      </c>
      <c r="Z259" s="459">
        <f t="shared" si="3"/>
        <v>6.7012130491108213E-2</v>
      </c>
      <c r="AA259" s="384"/>
      <c r="AB259" s="234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15"/>
    </row>
    <row r="260" spans="1:40" s="20" customFormat="1" ht="13.55" customHeight="1">
      <c r="A260" s="587"/>
      <c r="B260" s="260" t="s">
        <v>9</v>
      </c>
      <c r="C260" s="385">
        <v>2391130</v>
      </c>
      <c r="D260" s="456">
        <f t="shared" si="5"/>
        <v>5.4146038239923033E-2</v>
      </c>
      <c r="E260" s="369">
        <v>129729</v>
      </c>
      <c r="F260" s="457">
        <f t="shared" si="6"/>
        <v>-0.11103725682333676</v>
      </c>
      <c r="G260" s="233">
        <v>17684</v>
      </c>
      <c r="H260" s="467">
        <f t="shared" si="1"/>
        <v>5.0555456543693866E-2</v>
      </c>
      <c r="I260" s="369"/>
      <c r="J260" s="234"/>
      <c r="K260" s="369">
        <v>847</v>
      </c>
      <c r="L260" s="467">
        <f t="shared" si="2"/>
        <v>-0.168792934249264</v>
      </c>
      <c r="M260" s="369">
        <v>25</v>
      </c>
      <c r="N260" s="475">
        <f t="shared" si="0"/>
        <v>-0.32432432432432434</v>
      </c>
      <c r="O260" s="384"/>
      <c r="P260" s="234"/>
      <c r="Q260" s="369"/>
      <c r="R260" s="234"/>
      <c r="S260" s="369">
        <v>264</v>
      </c>
      <c r="T260" s="459">
        <f t="shared" si="4"/>
        <v>0.10000000000000009</v>
      </c>
      <c r="U260" s="384"/>
      <c r="V260" s="234"/>
      <c r="W260" s="369"/>
      <c r="X260" s="234"/>
      <c r="Y260" s="369">
        <v>8055</v>
      </c>
      <c r="Z260" s="467">
        <f t="shared" si="3"/>
        <v>-1.6963631925799416E-2</v>
      </c>
      <c r="AA260" s="384"/>
      <c r="AB260" s="234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15"/>
    </row>
    <row r="261" spans="1:40" s="20" customFormat="1" ht="13.55" customHeight="1">
      <c r="A261" s="587"/>
      <c r="B261" s="260" t="s">
        <v>202</v>
      </c>
      <c r="C261" s="269">
        <v>2226396</v>
      </c>
      <c r="D261" s="463">
        <f t="shared" si="5"/>
        <v>3.2647620644110642E-3</v>
      </c>
      <c r="E261" s="369">
        <v>121656</v>
      </c>
      <c r="F261" s="463">
        <f t="shared" si="6"/>
        <v>-0.10679725701531551</v>
      </c>
      <c r="G261" s="233">
        <v>19735</v>
      </c>
      <c r="H261" s="479">
        <f t="shared" si="1"/>
        <v>2.5342118601123786E-4</v>
      </c>
      <c r="I261" s="369"/>
      <c r="J261" s="234"/>
      <c r="K261" s="369">
        <v>909</v>
      </c>
      <c r="L261" s="467">
        <f t="shared" si="2"/>
        <v>-3.5031847133757954E-2</v>
      </c>
      <c r="M261" s="369">
        <v>22</v>
      </c>
      <c r="N261" s="482">
        <f t="shared" si="0"/>
        <v>-0.2142857142857143</v>
      </c>
      <c r="O261" s="384"/>
      <c r="P261" s="234"/>
      <c r="Q261" s="369"/>
      <c r="R261" s="234"/>
      <c r="S261" s="369">
        <v>264</v>
      </c>
      <c r="T261" s="467">
        <f t="shared" si="4"/>
        <v>6.024096385542177E-2</v>
      </c>
      <c r="U261" s="384"/>
      <c r="V261" s="234"/>
      <c r="W261" s="369"/>
      <c r="X261" s="234"/>
      <c r="Y261" s="369">
        <v>7558</v>
      </c>
      <c r="Z261" s="475">
        <f t="shared" si="3"/>
        <v>3.4519383961764127E-3</v>
      </c>
      <c r="AA261" s="384"/>
      <c r="AB261" s="234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15"/>
    </row>
    <row r="262" spans="1:40" s="20" customFormat="1" ht="13.55" customHeight="1">
      <c r="A262" s="587"/>
      <c r="B262" s="260" t="s">
        <v>203</v>
      </c>
      <c r="C262" s="269">
        <v>2435291</v>
      </c>
      <c r="D262" s="473">
        <f t="shared" si="5"/>
        <v>-2.6650210294372201E-2</v>
      </c>
      <c r="E262" s="369">
        <v>158539</v>
      </c>
      <c r="F262" s="473">
        <f t="shared" si="6"/>
        <v>-8.1021559868363902E-3</v>
      </c>
      <c r="G262" s="233">
        <v>30087</v>
      </c>
      <c r="H262" s="484">
        <f t="shared" si="1"/>
        <v>0.28204363388443832</v>
      </c>
      <c r="I262" s="369"/>
      <c r="J262" s="234"/>
      <c r="K262" s="369">
        <v>1152</v>
      </c>
      <c r="L262" s="475">
        <f t="shared" si="2"/>
        <v>2.4911032028469782E-2</v>
      </c>
      <c r="M262" s="369">
        <v>20</v>
      </c>
      <c r="N262" s="498">
        <f t="shared" si="0"/>
        <v>-0.39393939393939392</v>
      </c>
      <c r="O262" s="384"/>
      <c r="P262" s="234"/>
      <c r="Q262" s="369"/>
      <c r="R262" s="234"/>
      <c r="S262" s="369">
        <v>274</v>
      </c>
      <c r="T262" s="475">
        <f t="shared" si="4"/>
        <v>0.22869955156950672</v>
      </c>
      <c r="U262" s="384"/>
      <c r="V262" s="234"/>
      <c r="W262" s="369"/>
      <c r="X262" s="234"/>
      <c r="Y262" s="369">
        <v>8643</v>
      </c>
      <c r="Z262" s="482">
        <f t="shared" si="3"/>
        <v>0.13888522862037167</v>
      </c>
      <c r="AA262" s="384"/>
      <c r="AB262" s="234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15"/>
    </row>
    <row r="263" spans="1:40" s="20" customFormat="1" ht="13.55" customHeight="1">
      <c r="A263" s="587"/>
      <c r="B263" s="260" t="s">
        <v>204</v>
      </c>
      <c r="C263" s="269">
        <v>2422218</v>
      </c>
      <c r="D263" s="481">
        <f t="shared" si="5"/>
        <v>2.6559301561738469E-2</v>
      </c>
      <c r="E263" s="369">
        <v>150428</v>
      </c>
      <c r="F263" s="481">
        <f t="shared" si="6"/>
        <v>2.4316171513785623E-2</v>
      </c>
      <c r="G263" s="233">
        <v>21069</v>
      </c>
      <c r="H263" s="498">
        <f t="shared" si="1"/>
        <v>0.20133424563804314</v>
      </c>
      <c r="I263" s="369"/>
      <c r="J263" s="234"/>
      <c r="K263" s="369">
        <v>1021</v>
      </c>
      <c r="L263" s="482">
        <f t="shared" si="2"/>
        <v>-2.9467680608365021E-2</v>
      </c>
      <c r="M263" s="369">
        <v>36</v>
      </c>
      <c r="N263" s="507">
        <f t="shared" si="0"/>
        <v>2.6</v>
      </c>
      <c r="O263" s="384"/>
      <c r="P263" s="234"/>
      <c r="Q263" s="369"/>
      <c r="R263" s="234"/>
      <c r="S263" s="369">
        <v>180</v>
      </c>
      <c r="T263" s="482">
        <f t="shared" si="4"/>
        <v>2.857142857142847E-2</v>
      </c>
      <c r="U263" s="384"/>
      <c r="V263" s="234"/>
      <c r="W263" s="369"/>
      <c r="X263" s="234"/>
      <c r="Y263" s="369">
        <v>8463</v>
      </c>
      <c r="Z263" s="498">
        <f t="shared" si="3"/>
        <v>-5.7257435668931711E-2</v>
      </c>
      <c r="AA263" s="384"/>
      <c r="AB263" s="234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15"/>
    </row>
    <row r="264" spans="1:40" s="20" customFormat="1" ht="13.55" customHeight="1">
      <c r="A264" s="587"/>
      <c r="B264" s="260" t="s">
        <v>205</v>
      </c>
      <c r="C264" s="269">
        <v>2235874</v>
      </c>
      <c r="D264" s="506">
        <f t="shared" si="5"/>
        <v>-3.2839459605362387E-2</v>
      </c>
      <c r="E264" s="369">
        <v>136037</v>
      </c>
      <c r="F264" s="504">
        <f t="shared" si="6"/>
        <v>-0.13474577349225936</v>
      </c>
      <c r="G264" s="233">
        <v>27735</v>
      </c>
      <c r="H264" s="505">
        <f t="shared" si="1"/>
        <v>0.38938984069732485</v>
      </c>
      <c r="I264" s="369"/>
      <c r="J264" s="234"/>
      <c r="K264" s="369">
        <v>455</v>
      </c>
      <c r="L264" s="498">
        <f t="shared" si="2"/>
        <v>-0.1333333333333333</v>
      </c>
      <c r="M264" s="369">
        <v>13</v>
      </c>
      <c r="N264" s="510">
        <f t="shared" si="0"/>
        <v>0.30000000000000004</v>
      </c>
      <c r="O264" s="384"/>
      <c r="P264" s="234"/>
      <c r="Q264" s="369"/>
      <c r="R264" s="234"/>
      <c r="S264" s="369">
        <v>173</v>
      </c>
      <c r="T264" s="498">
        <f t="shared" si="4"/>
        <v>-4.4198895027624308E-2</v>
      </c>
      <c r="U264" s="384"/>
      <c r="V264" s="234"/>
      <c r="W264" s="369"/>
      <c r="X264" s="234"/>
      <c r="Y264" s="369">
        <v>7642</v>
      </c>
      <c r="Z264" s="507">
        <f t="shared" si="3"/>
        <v>-1.9879440810568139E-2</v>
      </c>
      <c r="AA264" s="384"/>
      <c r="AB264" s="234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15"/>
    </row>
    <row r="265" spans="1:40" s="20" customFormat="1" ht="13.55" customHeight="1">
      <c r="A265" s="587"/>
      <c r="B265" s="260" t="s">
        <v>21</v>
      </c>
      <c r="C265" s="269">
        <v>2678376</v>
      </c>
      <c r="D265" s="506">
        <f t="shared" si="5"/>
        <v>0.12420418524687049</v>
      </c>
      <c r="E265" s="369">
        <v>172459</v>
      </c>
      <c r="F265" s="508">
        <f t="shared" si="6"/>
        <v>0.20587207025787335</v>
      </c>
      <c r="G265" s="233">
        <v>25463</v>
      </c>
      <c r="H265" s="516">
        <f t="shared" si="1"/>
        <v>0.48195786287975784</v>
      </c>
      <c r="I265" s="369"/>
      <c r="J265" s="234"/>
      <c r="K265" s="369">
        <v>662</v>
      </c>
      <c r="L265" s="505">
        <f t="shared" si="2"/>
        <v>-0.12894736842105259</v>
      </c>
      <c r="M265" s="369">
        <v>18</v>
      </c>
      <c r="N265" s="522">
        <f t="shared" si="0"/>
        <v>0.5</v>
      </c>
      <c r="O265" s="384"/>
      <c r="P265" s="234"/>
      <c r="Q265" s="369"/>
      <c r="R265" s="234"/>
      <c r="S265" s="369">
        <v>234</v>
      </c>
      <c r="T265" s="507">
        <f t="shared" si="4"/>
        <v>0.36842105263157898</v>
      </c>
      <c r="U265" s="384"/>
      <c r="V265" s="234"/>
      <c r="W265" s="369"/>
      <c r="X265" s="234"/>
      <c r="Y265" s="369">
        <v>9714</v>
      </c>
      <c r="Z265" s="518">
        <f t="shared" si="3"/>
        <v>0.1178365937859609</v>
      </c>
      <c r="AA265" s="384"/>
      <c r="AB265" s="234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15"/>
    </row>
    <row r="266" spans="1:40" s="20" customFormat="1" ht="13.55" customHeight="1">
      <c r="A266" s="587"/>
      <c r="B266" s="260" t="s">
        <v>34</v>
      </c>
      <c r="C266" s="385">
        <v>2467701</v>
      </c>
      <c r="D266" s="234">
        <v>3.2018618734160231E-2</v>
      </c>
      <c r="E266" s="369">
        <v>125629</v>
      </c>
      <c r="F266" s="514">
        <f t="shared" si="6"/>
        <v>9.2217141068665187E-2</v>
      </c>
      <c r="G266" s="233">
        <v>10086</v>
      </c>
      <c r="H266" s="522">
        <f t="shared" si="1"/>
        <v>0.20718132854578086</v>
      </c>
      <c r="I266" s="369"/>
      <c r="J266" s="234"/>
      <c r="K266" s="369">
        <v>1163</v>
      </c>
      <c r="L266" s="516">
        <f t="shared" si="2"/>
        <v>-7.1086261980830678E-2</v>
      </c>
      <c r="M266" s="369">
        <v>26</v>
      </c>
      <c r="N266" s="522">
        <f t="shared" si="0"/>
        <v>-3.703703703703709E-2</v>
      </c>
      <c r="O266" s="384"/>
      <c r="P266" s="234"/>
      <c r="Q266" s="369"/>
      <c r="R266" s="234"/>
      <c r="S266" s="369">
        <v>254</v>
      </c>
      <c r="T266" s="516">
        <f t="shared" si="4"/>
        <v>-0.36815920398009949</v>
      </c>
      <c r="U266" s="384"/>
      <c r="V266" s="234"/>
      <c r="W266" s="369"/>
      <c r="X266" s="234"/>
      <c r="Y266" s="369">
        <v>10374</v>
      </c>
      <c r="Z266" s="518">
        <f t="shared" si="3"/>
        <v>-8.0970942593905026E-2</v>
      </c>
      <c r="AA266" s="384"/>
      <c r="AB266" s="234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15"/>
    </row>
    <row r="267" spans="1:40" s="20" customFormat="1" ht="13.55" customHeight="1" thickBot="1">
      <c r="A267" s="590"/>
      <c r="B267" s="291" t="s">
        <v>32</v>
      </c>
      <c r="C267" s="292">
        <v>2747093</v>
      </c>
      <c r="D267" s="293">
        <f t="shared" ref="D267" si="7">(C267/C255-1)</f>
        <v>1.1396696338698442E-2</v>
      </c>
      <c r="E267" s="391">
        <v>161095</v>
      </c>
      <c r="F267" s="293">
        <f t="shared" si="6"/>
        <v>0.14066516083807157</v>
      </c>
      <c r="G267" s="303">
        <v>11733</v>
      </c>
      <c r="H267" s="546">
        <f t="shared" si="1"/>
        <v>0.11034352228636313</v>
      </c>
      <c r="I267" s="391"/>
      <c r="J267" s="301"/>
      <c r="K267" s="391">
        <v>1603</v>
      </c>
      <c r="L267" s="533">
        <f t="shared" si="2"/>
        <v>0.14092526690391449</v>
      </c>
      <c r="M267" s="391">
        <v>15</v>
      </c>
      <c r="N267" s="301">
        <f t="shared" si="0"/>
        <v>-0.25</v>
      </c>
      <c r="O267" s="394"/>
      <c r="P267" s="301"/>
      <c r="Q267" s="391"/>
      <c r="R267" s="301"/>
      <c r="S267" s="391">
        <v>310</v>
      </c>
      <c r="T267" s="533">
        <f t="shared" si="4"/>
        <v>-0.17989417989417988</v>
      </c>
      <c r="U267" s="394"/>
      <c r="V267" s="301"/>
      <c r="W267" s="391"/>
      <c r="X267" s="301"/>
      <c r="Y267" s="391">
        <v>12500</v>
      </c>
      <c r="Z267" s="301">
        <f t="shared" si="3"/>
        <v>-7.2080766090119486E-2</v>
      </c>
      <c r="AA267" s="384"/>
      <c r="AB267" s="234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15"/>
    </row>
    <row r="268" spans="1:40" s="20" customFormat="1" ht="13.55" customHeight="1">
      <c r="A268" s="586" t="s">
        <v>458</v>
      </c>
      <c r="B268" s="67" t="s">
        <v>25</v>
      </c>
      <c r="C268" s="269">
        <v>3267988</v>
      </c>
      <c r="D268" s="552">
        <f>(C268/C256-1)</f>
        <v>9.9253392965021447E-2</v>
      </c>
      <c r="E268" s="83">
        <v>146429</v>
      </c>
      <c r="F268" s="532">
        <f t="shared" si="6"/>
        <v>-8.3352113381410242E-2</v>
      </c>
      <c r="G268" s="528">
        <v>11736</v>
      </c>
      <c r="H268" s="531">
        <f t="shared" si="1"/>
        <v>6.3814358230601886E-2</v>
      </c>
      <c r="I268" s="83"/>
      <c r="J268" s="531"/>
      <c r="K268" s="83">
        <v>1929</v>
      </c>
      <c r="L268" s="532">
        <f t="shared" si="2"/>
        <v>-5.5337904015670958E-2</v>
      </c>
      <c r="M268" s="83">
        <v>12</v>
      </c>
      <c r="N268" s="573">
        <f t="shared" si="0"/>
        <v>-0.5862068965517242</v>
      </c>
      <c r="O268" s="382"/>
      <c r="P268" s="531"/>
      <c r="Q268" s="83"/>
      <c r="R268" s="531"/>
      <c r="S268" s="83">
        <v>235</v>
      </c>
      <c r="T268" s="532">
        <f t="shared" si="4"/>
        <v>-0.32857142857142863</v>
      </c>
      <c r="U268" s="382"/>
      <c r="V268" s="531"/>
      <c r="W268" s="83"/>
      <c r="X268" s="531"/>
      <c r="Y268" s="83">
        <v>11159</v>
      </c>
      <c r="Z268" s="531">
        <f t="shared" si="3"/>
        <v>1.4358790271919997E-3</v>
      </c>
      <c r="AA268" s="384"/>
      <c r="AB268" s="53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15"/>
    </row>
    <row r="269" spans="1:40" s="20" customFormat="1" ht="13.55" customHeight="1">
      <c r="A269" s="587"/>
      <c r="B269" s="260" t="s">
        <v>26</v>
      </c>
      <c r="C269" s="269">
        <v>2769295</v>
      </c>
      <c r="D269" s="567">
        <f>(C269/C257-1)</f>
        <v>5.4714785076670935E-2</v>
      </c>
      <c r="E269" s="369">
        <v>125640</v>
      </c>
      <c r="F269" s="567">
        <f>(E269/E257-1)</f>
        <v>6.2953155272041261E-2</v>
      </c>
      <c r="G269" s="529">
        <v>11930</v>
      </c>
      <c r="H269" s="572">
        <f t="shared" si="1"/>
        <v>0.64847312422274417</v>
      </c>
      <c r="I269" s="369"/>
      <c r="J269" s="532"/>
      <c r="K269" s="369">
        <v>1510</v>
      </c>
      <c r="L269" s="532">
        <f t="shared" si="2"/>
        <v>6.9405099150141591E-2</v>
      </c>
      <c r="M269" s="369">
        <v>41</v>
      </c>
      <c r="N269" s="573">
        <f t="shared" si="0"/>
        <v>2.1538461538461537</v>
      </c>
      <c r="O269" s="384"/>
      <c r="P269" s="532"/>
      <c r="Q269" s="369"/>
      <c r="R269" s="532"/>
      <c r="S269" s="369">
        <v>420</v>
      </c>
      <c r="T269" s="532">
        <f t="shared" si="4"/>
        <v>0.30434782608695654</v>
      </c>
      <c r="U269" s="384"/>
      <c r="V269" s="532"/>
      <c r="W269" s="369"/>
      <c r="X269" s="532"/>
      <c r="Y269" s="369">
        <v>9477</v>
      </c>
      <c r="Z269" s="572">
        <f t="shared" si="3"/>
        <v>5.4105665181412022E-3</v>
      </c>
      <c r="AA269" s="384"/>
      <c r="AB269" s="53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15"/>
    </row>
    <row r="270" spans="1:40" s="20" customFormat="1" ht="13.55" customHeight="1">
      <c r="A270" s="587"/>
      <c r="B270" s="260" t="s">
        <v>199</v>
      </c>
      <c r="C270" s="269">
        <v>2293716</v>
      </c>
      <c r="D270" s="571">
        <f>(C270/C258-1)</f>
        <v>4.3560629325864575E-2</v>
      </c>
      <c r="E270" s="369">
        <v>92199</v>
      </c>
      <c r="F270" s="571">
        <f>(E270/E258-1)</f>
        <v>-7.5244982497667978E-2</v>
      </c>
      <c r="G270" s="529">
        <v>8268</v>
      </c>
      <c r="H270" s="579">
        <f t="shared" si="1"/>
        <v>0.36255767963085028</v>
      </c>
      <c r="I270" s="369"/>
      <c r="J270" s="532"/>
      <c r="K270" s="369">
        <v>1180</v>
      </c>
      <c r="L270" s="573">
        <f t="shared" si="2"/>
        <v>-9.3005380476556487E-2</v>
      </c>
      <c r="M270" s="369"/>
      <c r="N270" s="532"/>
      <c r="O270" s="384"/>
      <c r="P270" s="532"/>
      <c r="Q270" s="369"/>
      <c r="R270" s="532"/>
      <c r="S270" s="369">
        <v>348</v>
      </c>
      <c r="T270" s="573">
        <f t="shared" si="4"/>
        <v>2.6548672566371723E-2</v>
      </c>
      <c r="U270" s="384"/>
      <c r="V270" s="532"/>
      <c r="W270" s="369"/>
      <c r="X270" s="532"/>
      <c r="Y270" s="535"/>
      <c r="Z270" s="532"/>
      <c r="AA270" s="384"/>
      <c r="AB270" s="53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15"/>
    </row>
    <row r="271" spans="1:40" s="20" customFormat="1" ht="13.55" customHeight="1">
      <c r="A271" s="587"/>
      <c r="B271" s="260" t="s">
        <v>8</v>
      </c>
      <c r="C271" s="269">
        <v>2285843</v>
      </c>
      <c r="D271" s="578">
        <f>(C271/C259-1)</f>
        <v>6.3392006892518893E-2</v>
      </c>
      <c r="E271" s="369">
        <v>83951</v>
      </c>
      <c r="F271" s="578">
        <f>(E271/E259-1)</f>
        <v>-0.26310938679493712</v>
      </c>
      <c r="G271" s="529"/>
      <c r="H271" s="532"/>
      <c r="I271" s="369"/>
      <c r="J271" s="532"/>
      <c r="K271" s="369"/>
      <c r="L271" s="532"/>
      <c r="M271" s="369"/>
      <c r="N271" s="532"/>
      <c r="O271" s="384"/>
      <c r="P271" s="532"/>
      <c r="Q271" s="369"/>
      <c r="R271" s="532"/>
      <c r="S271" s="369">
        <v>228</v>
      </c>
      <c r="T271" s="580">
        <f t="shared" si="4"/>
        <v>-4.2016806722689037E-2</v>
      </c>
      <c r="U271" s="384"/>
      <c r="V271" s="532"/>
      <c r="W271" s="369"/>
      <c r="X271" s="532"/>
      <c r="Y271" s="535"/>
      <c r="Z271" s="532"/>
      <c r="AA271" s="384"/>
      <c r="AB271" s="53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15"/>
    </row>
    <row r="272" spans="1:40" s="20" customFormat="1" ht="13.55" customHeight="1">
      <c r="A272" s="587"/>
      <c r="B272" s="260" t="s">
        <v>9</v>
      </c>
      <c r="C272" s="385"/>
      <c r="D272" s="532"/>
      <c r="E272" s="369"/>
      <c r="F272" s="536"/>
      <c r="G272" s="529"/>
      <c r="H272" s="532"/>
      <c r="I272" s="369"/>
      <c r="J272" s="532"/>
      <c r="K272" s="369"/>
      <c r="L272" s="532"/>
      <c r="M272" s="369"/>
      <c r="N272" s="532"/>
      <c r="O272" s="384"/>
      <c r="P272" s="532"/>
      <c r="Q272" s="369"/>
      <c r="R272" s="532"/>
      <c r="S272" s="369"/>
      <c r="T272" s="532"/>
      <c r="U272" s="384"/>
      <c r="V272" s="532"/>
      <c r="W272" s="369"/>
      <c r="X272" s="532"/>
      <c r="Y272" s="369"/>
      <c r="Z272" s="532"/>
      <c r="AA272" s="384"/>
      <c r="AB272" s="53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15"/>
    </row>
    <row r="273" spans="1:40" s="20" customFormat="1" ht="13.55" customHeight="1">
      <c r="A273" s="587"/>
      <c r="B273" s="260" t="s">
        <v>202</v>
      </c>
      <c r="C273" s="269"/>
      <c r="D273" s="536"/>
      <c r="E273" s="369"/>
      <c r="F273" s="536"/>
      <c r="G273" s="529"/>
      <c r="H273" s="532"/>
      <c r="I273" s="369"/>
      <c r="J273" s="532"/>
      <c r="K273" s="369"/>
      <c r="L273" s="532"/>
      <c r="M273" s="369"/>
      <c r="N273" s="532"/>
      <c r="O273" s="384"/>
      <c r="P273" s="532"/>
      <c r="Q273" s="369"/>
      <c r="R273" s="532"/>
      <c r="S273" s="369"/>
      <c r="T273" s="532"/>
      <c r="U273" s="384"/>
      <c r="V273" s="532"/>
      <c r="W273" s="369"/>
      <c r="X273" s="532"/>
      <c r="Y273" s="369"/>
      <c r="Z273" s="532"/>
      <c r="AA273" s="384"/>
      <c r="AB273" s="53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15"/>
    </row>
    <row r="274" spans="1:40" s="20" customFormat="1" ht="13.55" customHeight="1">
      <c r="A274" s="587"/>
      <c r="B274" s="260" t="s">
        <v>203</v>
      </c>
      <c r="C274" s="269"/>
      <c r="D274" s="536"/>
      <c r="E274" s="369"/>
      <c r="F274" s="536"/>
      <c r="G274" s="529"/>
      <c r="H274" s="532"/>
      <c r="I274" s="369"/>
      <c r="J274" s="532"/>
      <c r="K274" s="369"/>
      <c r="L274" s="532"/>
      <c r="M274" s="369"/>
      <c r="N274" s="532"/>
      <c r="O274" s="384"/>
      <c r="P274" s="532"/>
      <c r="Q274" s="369"/>
      <c r="R274" s="532"/>
      <c r="S274" s="369"/>
      <c r="T274" s="532"/>
      <c r="U274" s="384"/>
      <c r="V274" s="532"/>
      <c r="W274" s="369"/>
      <c r="X274" s="532"/>
      <c r="Y274" s="369"/>
      <c r="Z274" s="532"/>
      <c r="AA274" s="384"/>
      <c r="AB274" s="53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15"/>
    </row>
    <row r="275" spans="1:40" s="20" customFormat="1" ht="13.55" customHeight="1">
      <c r="A275" s="587"/>
      <c r="B275" s="260" t="s">
        <v>204</v>
      </c>
      <c r="C275" s="269"/>
      <c r="D275" s="536"/>
      <c r="E275" s="369"/>
      <c r="F275" s="536"/>
      <c r="G275" s="529"/>
      <c r="H275" s="532"/>
      <c r="I275" s="369"/>
      <c r="J275" s="532"/>
      <c r="K275" s="369"/>
      <c r="L275" s="532"/>
      <c r="M275" s="369"/>
      <c r="N275" s="532"/>
      <c r="O275" s="384"/>
      <c r="P275" s="532"/>
      <c r="Q275" s="369"/>
      <c r="R275" s="532"/>
      <c r="S275" s="369"/>
      <c r="T275" s="532"/>
      <c r="U275" s="384"/>
      <c r="V275" s="532"/>
      <c r="W275" s="369"/>
      <c r="X275" s="532"/>
      <c r="Y275" s="369"/>
      <c r="Z275" s="532"/>
      <c r="AA275" s="384"/>
      <c r="AB275" s="53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15"/>
    </row>
    <row r="276" spans="1:40" s="20" customFormat="1" ht="13.55" customHeight="1">
      <c r="A276" s="587"/>
      <c r="B276" s="260" t="s">
        <v>205</v>
      </c>
      <c r="C276" s="269"/>
      <c r="D276" s="536"/>
      <c r="E276" s="369"/>
      <c r="F276" s="536"/>
      <c r="G276" s="529"/>
      <c r="H276" s="532"/>
      <c r="I276" s="369"/>
      <c r="J276" s="532"/>
      <c r="K276" s="369"/>
      <c r="L276" s="532"/>
      <c r="M276" s="369"/>
      <c r="N276" s="532"/>
      <c r="O276" s="384"/>
      <c r="P276" s="532"/>
      <c r="Q276" s="369"/>
      <c r="R276" s="532"/>
      <c r="S276" s="369"/>
      <c r="T276" s="532"/>
      <c r="U276" s="384"/>
      <c r="V276" s="532"/>
      <c r="W276" s="369"/>
      <c r="X276" s="532"/>
      <c r="Y276" s="369"/>
      <c r="Z276" s="532"/>
      <c r="AA276" s="384"/>
      <c r="AB276" s="53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15"/>
    </row>
    <row r="277" spans="1:40" s="20" customFormat="1" ht="13.55" customHeight="1">
      <c r="A277" s="587"/>
      <c r="B277" s="260" t="s">
        <v>21</v>
      </c>
      <c r="C277" s="269"/>
      <c r="D277" s="536"/>
      <c r="E277" s="369"/>
      <c r="F277" s="536"/>
      <c r="G277" s="529"/>
      <c r="H277" s="532"/>
      <c r="I277" s="369"/>
      <c r="J277" s="532"/>
      <c r="K277" s="369"/>
      <c r="L277" s="532"/>
      <c r="M277" s="369"/>
      <c r="N277" s="532"/>
      <c r="O277" s="384"/>
      <c r="P277" s="532"/>
      <c r="Q277" s="369"/>
      <c r="R277" s="532"/>
      <c r="S277" s="369"/>
      <c r="T277" s="532"/>
      <c r="U277" s="384"/>
      <c r="V277" s="532"/>
      <c r="W277" s="369"/>
      <c r="X277" s="532"/>
      <c r="Y277" s="369"/>
      <c r="Z277" s="532"/>
      <c r="AA277" s="384"/>
      <c r="AB277" s="53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15"/>
    </row>
    <row r="278" spans="1:40" s="20" customFormat="1" ht="13.55" customHeight="1">
      <c r="A278" s="587"/>
      <c r="B278" s="260" t="s">
        <v>34</v>
      </c>
      <c r="C278" s="385"/>
      <c r="D278" s="532"/>
      <c r="E278" s="369"/>
      <c r="F278" s="536"/>
      <c r="G278" s="529"/>
      <c r="H278" s="532"/>
      <c r="I278" s="369"/>
      <c r="J278" s="532"/>
      <c r="K278" s="369"/>
      <c r="L278" s="532"/>
      <c r="M278" s="369"/>
      <c r="N278" s="532"/>
      <c r="O278" s="384"/>
      <c r="P278" s="532"/>
      <c r="Q278" s="369"/>
      <c r="R278" s="532"/>
      <c r="S278" s="369"/>
      <c r="T278" s="532"/>
      <c r="U278" s="384"/>
      <c r="V278" s="532"/>
      <c r="W278" s="369"/>
      <c r="X278" s="532"/>
      <c r="Y278" s="369"/>
      <c r="Z278" s="532"/>
      <c r="AA278" s="384"/>
      <c r="AB278" s="53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15"/>
    </row>
    <row r="279" spans="1:40" s="20" customFormat="1" ht="13.55" customHeight="1" thickBot="1">
      <c r="A279" s="590"/>
      <c r="B279" s="291" t="s">
        <v>32</v>
      </c>
      <c r="C279" s="292"/>
      <c r="D279" s="536"/>
      <c r="E279" s="391"/>
      <c r="F279" s="536"/>
      <c r="G279" s="530"/>
      <c r="H279" s="533"/>
      <c r="I279" s="391"/>
      <c r="J279" s="533"/>
      <c r="K279" s="391"/>
      <c r="L279" s="532"/>
      <c r="M279" s="391"/>
      <c r="N279" s="533"/>
      <c r="O279" s="394"/>
      <c r="P279" s="533"/>
      <c r="Q279" s="391"/>
      <c r="R279" s="533"/>
      <c r="S279" s="391"/>
      <c r="T279" s="532"/>
      <c r="U279" s="394"/>
      <c r="V279" s="533"/>
      <c r="W279" s="391"/>
      <c r="X279" s="533"/>
      <c r="Y279" s="391"/>
      <c r="Z279" s="533"/>
      <c r="AA279" s="384"/>
      <c r="AB279" s="53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15"/>
    </row>
    <row r="280" spans="1:40" s="3" customFormat="1" ht="13.55" customHeight="1">
      <c r="A280" s="116" t="s">
        <v>45</v>
      </c>
      <c r="B280" s="304" t="s">
        <v>2</v>
      </c>
      <c r="C280" s="305">
        <v>5508242</v>
      </c>
      <c r="D280" s="430">
        <v>0.26900000000000002</v>
      </c>
      <c r="E280" s="310"/>
      <c r="F280" s="309"/>
      <c r="G280" s="310"/>
      <c r="H280" s="309"/>
      <c r="I280" s="310"/>
      <c r="J280" s="309"/>
      <c r="K280" s="310">
        <v>197</v>
      </c>
      <c r="L280" s="309"/>
      <c r="M280" s="310"/>
      <c r="N280" s="309"/>
      <c r="O280" s="310"/>
      <c r="P280" s="309"/>
      <c r="Q280" s="310">
        <v>2707</v>
      </c>
      <c r="R280" s="309"/>
      <c r="S280" s="310">
        <v>2059</v>
      </c>
      <c r="T280" s="309"/>
      <c r="U280" s="310"/>
      <c r="V280" s="309"/>
      <c r="W280" s="310">
        <v>3880</v>
      </c>
      <c r="X280" s="309"/>
      <c r="Y280" s="310"/>
      <c r="Z280" s="309"/>
      <c r="AA280" s="310"/>
      <c r="AB280" s="309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</row>
    <row r="281" spans="1:40" s="3" customFormat="1" ht="13.55" customHeight="1">
      <c r="A281" s="133" t="s">
        <v>30</v>
      </c>
      <c r="B281" s="209" t="s">
        <v>2</v>
      </c>
      <c r="C281" s="120">
        <v>6084476</v>
      </c>
      <c r="D281" s="193">
        <v>0.10461305077010041</v>
      </c>
      <c r="E281" s="233"/>
      <c r="F281" s="193"/>
      <c r="G281" s="233"/>
      <c r="H281" s="193"/>
      <c r="I281" s="233"/>
      <c r="J281" s="193"/>
      <c r="K281" s="233">
        <v>381</v>
      </c>
      <c r="L281" s="193">
        <v>0.93401015228426387</v>
      </c>
      <c r="M281" s="233">
        <v>227</v>
      </c>
      <c r="N281" s="193" t="s">
        <v>445</v>
      </c>
      <c r="O281" s="233"/>
      <c r="P281" s="193" t="s">
        <v>445</v>
      </c>
      <c r="Q281" s="233">
        <v>2761</v>
      </c>
      <c r="R281" s="193">
        <v>1.9948282231252223E-2</v>
      </c>
      <c r="S281" s="233">
        <v>2117</v>
      </c>
      <c r="T281" s="193">
        <v>2.8169014084507005E-2</v>
      </c>
      <c r="U281" s="233"/>
      <c r="V281" s="234"/>
      <c r="W281" s="233">
        <v>3298</v>
      </c>
      <c r="X281" s="331">
        <v>-0.15000000000000002</v>
      </c>
      <c r="Y281" s="233"/>
      <c r="Z281" s="193"/>
      <c r="AA281" s="233"/>
      <c r="AB281" s="193" t="s">
        <v>445</v>
      </c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</row>
    <row r="282" spans="1:40" s="3" customFormat="1" ht="13.55" customHeight="1">
      <c r="A282" s="133" t="s">
        <v>17</v>
      </c>
      <c r="B282" s="209" t="s">
        <v>2</v>
      </c>
      <c r="C282" s="120">
        <v>7123407</v>
      </c>
      <c r="D282" s="193">
        <v>0.17075110494313717</v>
      </c>
      <c r="E282" s="233"/>
      <c r="F282" s="193"/>
      <c r="G282" s="233"/>
      <c r="H282" s="193"/>
      <c r="I282" s="233"/>
      <c r="J282" s="193"/>
      <c r="K282" s="233">
        <v>518</v>
      </c>
      <c r="L282" s="193">
        <v>0.35958005249343827</v>
      </c>
      <c r="M282" s="233">
        <v>219</v>
      </c>
      <c r="N282" s="193">
        <v>-3.524229074889873E-2</v>
      </c>
      <c r="O282" s="233"/>
      <c r="P282" s="193" t="s">
        <v>445</v>
      </c>
      <c r="Q282" s="233">
        <v>2765</v>
      </c>
      <c r="R282" s="193">
        <v>1.4487504527345152E-3</v>
      </c>
      <c r="S282" s="233">
        <v>2417</v>
      </c>
      <c r="T282" s="193">
        <v>0.14170996693434113</v>
      </c>
      <c r="U282" s="233"/>
      <c r="V282" s="234"/>
      <c r="W282" s="233">
        <v>4612</v>
      </c>
      <c r="X282" s="331">
        <v>0.39842328684050932</v>
      </c>
      <c r="Y282" s="233"/>
      <c r="Z282" s="193"/>
      <c r="AA282" s="233"/>
      <c r="AB282" s="193" t="s">
        <v>445</v>
      </c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</row>
    <row r="283" spans="1:40" s="3" customFormat="1" ht="13.55" customHeight="1">
      <c r="A283" s="133" t="s">
        <v>18</v>
      </c>
      <c r="B283" s="209" t="s">
        <v>2</v>
      </c>
      <c r="C283" s="120">
        <v>7086133</v>
      </c>
      <c r="D283" s="193">
        <v>-5.2326084975911069E-3</v>
      </c>
      <c r="E283" s="233">
        <v>617573</v>
      </c>
      <c r="F283" s="193" t="s">
        <v>445</v>
      </c>
      <c r="G283" s="233"/>
      <c r="H283" s="193"/>
      <c r="I283" s="233">
        <v>19498</v>
      </c>
      <c r="J283" s="193" t="s">
        <v>445</v>
      </c>
      <c r="K283" s="233">
        <v>822</v>
      </c>
      <c r="L283" s="193">
        <v>0.58687258687258681</v>
      </c>
      <c r="M283" s="233">
        <v>179</v>
      </c>
      <c r="N283" s="193">
        <v>-0.18264840182648401</v>
      </c>
      <c r="O283" s="233"/>
      <c r="P283" s="193" t="s">
        <v>445</v>
      </c>
      <c r="Q283" s="233">
        <v>4291</v>
      </c>
      <c r="R283" s="193">
        <v>0.55189873417721524</v>
      </c>
      <c r="S283" s="233">
        <v>2471</v>
      </c>
      <c r="T283" s="193">
        <v>2.2341745966073745E-2</v>
      </c>
      <c r="U283" s="233"/>
      <c r="V283" s="234"/>
      <c r="W283" s="233">
        <v>5029</v>
      </c>
      <c r="X283" s="331">
        <v>9.041630529054645E-2</v>
      </c>
      <c r="Y283" s="233"/>
      <c r="Z283" s="193"/>
      <c r="AA283" s="233"/>
      <c r="AB283" s="193" t="s">
        <v>445</v>
      </c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</row>
    <row r="284" spans="1:40" s="3" customFormat="1" ht="13.55" customHeight="1">
      <c r="A284" s="133" t="s">
        <v>4</v>
      </c>
      <c r="B284" s="209" t="s">
        <v>2</v>
      </c>
      <c r="C284" s="120">
        <v>8825585</v>
      </c>
      <c r="D284" s="193">
        <v>0.24547267176610998</v>
      </c>
      <c r="E284" s="233">
        <v>626595</v>
      </c>
      <c r="F284" s="193">
        <v>1.4608799283647445E-2</v>
      </c>
      <c r="G284" s="233">
        <v>190982</v>
      </c>
      <c r="H284" s="193" t="s">
        <v>445</v>
      </c>
      <c r="I284" s="233">
        <v>21353</v>
      </c>
      <c r="J284" s="193">
        <v>9.5137962867986481E-2</v>
      </c>
      <c r="K284" s="233">
        <v>739</v>
      </c>
      <c r="L284" s="193">
        <v>-0.1009732360097324</v>
      </c>
      <c r="M284" s="233">
        <v>213</v>
      </c>
      <c r="N284" s="193">
        <v>0.1899441340782122</v>
      </c>
      <c r="O284" s="233"/>
      <c r="P284" s="193" t="s">
        <v>445</v>
      </c>
      <c r="Q284" s="233">
        <v>6181</v>
      </c>
      <c r="R284" s="193">
        <v>0.44045676998368677</v>
      </c>
      <c r="S284" s="233">
        <v>2444</v>
      </c>
      <c r="T284" s="193">
        <v>-1.092675030352086E-2</v>
      </c>
      <c r="U284" s="233"/>
      <c r="V284" s="234"/>
      <c r="W284" s="233">
        <v>100</v>
      </c>
      <c r="X284" s="331">
        <v>-0.98011533107973747</v>
      </c>
      <c r="Y284" s="233"/>
      <c r="Z284" s="193" t="s">
        <v>445</v>
      </c>
      <c r="AA284" s="233">
        <v>1099</v>
      </c>
      <c r="AB284" s="193" t="s">
        <v>445</v>
      </c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</row>
    <row r="285" spans="1:40" s="3" customFormat="1" ht="13.55" customHeight="1">
      <c r="A285" s="133" t="s">
        <v>5</v>
      </c>
      <c r="B285" s="209" t="s">
        <v>2</v>
      </c>
      <c r="C285" s="120">
        <v>10080143</v>
      </c>
      <c r="D285" s="193">
        <v>0.14215012375950153</v>
      </c>
      <c r="E285" s="233">
        <v>705093</v>
      </c>
      <c r="F285" s="193">
        <v>0.12527709285902366</v>
      </c>
      <c r="G285" s="233">
        <v>191319</v>
      </c>
      <c r="H285" s="193">
        <v>1.7645641997674488E-3</v>
      </c>
      <c r="I285" s="233">
        <v>24315</v>
      </c>
      <c r="J285" s="193">
        <v>0.1387158713061396</v>
      </c>
      <c r="K285" s="233">
        <v>968</v>
      </c>
      <c r="L285" s="193">
        <v>0.30987821380243563</v>
      </c>
      <c r="M285" s="233">
        <v>182</v>
      </c>
      <c r="N285" s="193">
        <v>-0.14553990610328638</v>
      </c>
      <c r="O285" s="233"/>
      <c r="P285" s="193" t="s">
        <v>445</v>
      </c>
      <c r="Q285" s="233">
        <v>5951</v>
      </c>
      <c r="R285" s="193">
        <v>-3.7210807312732519E-2</v>
      </c>
      <c r="S285" s="233">
        <v>3238</v>
      </c>
      <c r="T285" s="193">
        <v>0.32487725040916526</v>
      </c>
      <c r="U285" s="233"/>
      <c r="V285" s="234"/>
      <c r="W285" s="233">
        <v>434</v>
      </c>
      <c r="X285" s="331">
        <v>3.34</v>
      </c>
      <c r="Y285" s="233">
        <v>26219</v>
      </c>
      <c r="Z285" s="193" t="s">
        <v>445</v>
      </c>
      <c r="AA285" s="233">
        <v>924</v>
      </c>
      <c r="AB285" s="193">
        <v>-0.15923566878980888</v>
      </c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</row>
    <row r="286" spans="1:40" s="3" customFormat="1" ht="13.55" customHeight="1">
      <c r="A286" s="133" t="s">
        <v>6</v>
      </c>
      <c r="B286" s="209" t="s">
        <v>2</v>
      </c>
      <c r="C286" s="120">
        <v>11609879</v>
      </c>
      <c r="D286" s="193">
        <v>0.15175737090237718</v>
      </c>
      <c r="E286" s="233">
        <v>757721</v>
      </c>
      <c r="F286" s="193">
        <v>7.4639799288888087E-2</v>
      </c>
      <c r="G286" s="233">
        <v>201814</v>
      </c>
      <c r="H286" s="193">
        <v>5.4856025799842056E-2</v>
      </c>
      <c r="I286" s="233">
        <v>30359</v>
      </c>
      <c r="J286" s="193">
        <v>0.24857084104462257</v>
      </c>
      <c r="K286" s="233">
        <v>1436</v>
      </c>
      <c r="L286" s="193">
        <v>0.48347107438016534</v>
      </c>
      <c r="M286" s="233">
        <v>178</v>
      </c>
      <c r="N286" s="193">
        <v>-2.1978021978022011E-2</v>
      </c>
      <c r="O286" s="233">
        <v>10302</v>
      </c>
      <c r="P286" s="193" t="s">
        <v>445</v>
      </c>
      <c r="Q286" s="233">
        <v>7333</v>
      </c>
      <c r="R286" s="193">
        <v>0.23222987733154099</v>
      </c>
      <c r="S286" s="233">
        <v>2703</v>
      </c>
      <c r="T286" s="193">
        <v>-0.16522544780728843</v>
      </c>
      <c r="U286" s="233"/>
      <c r="V286" s="234"/>
      <c r="W286" s="233">
        <v>255</v>
      </c>
      <c r="X286" s="331">
        <v>-0.4124423963133641</v>
      </c>
      <c r="Y286" s="233">
        <v>31778</v>
      </c>
      <c r="Z286" s="193">
        <v>0.21202181624013128</v>
      </c>
      <c r="AA286" s="233">
        <v>1286</v>
      </c>
      <c r="AB286" s="193">
        <v>0.39177489177489178</v>
      </c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</row>
    <row r="287" spans="1:40" s="3" customFormat="1" ht="13.55" customHeight="1">
      <c r="A287" s="133" t="s">
        <v>19</v>
      </c>
      <c r="B287" s="209" t="s">
        <v>2</v>
      </c>
      <c r="C287" s="120">
        <v>13324977</v>
      </c>
      <c r="D287" s="193">
        <v>0.147727465548952</v>
      </c>
      <c r="E287" s="233">
        <v>806175</v>
      </c>
      <c r="F287" s="193">
        <v>6.3947020077310679E-2</v>
      </c>
      <c r="G287" s="233">
        <v>212601</v>
      </c>
      <c r="H287" s="193">
        <v>5.3450206625903052E-2</v>
      </c>
      <c r="I287" s="233">
        <v>39749</v>
      </c>
      <c r="J287" s="193">
        <v>0.30929872525445501</v>
      </c>
      <c r="K287" s="233">
        <v>2318</v>
      </c>
      <c r="L287" s="193">
        <v>0.61420612813370479</v>
      </c>
      <c r="M287" s="233">
        <v>238</v>
      </c>
      <c r="N287" s="193">
        <v>0.33707865168539319</v>
      </c>
      <c r="O287" s="233">
        <v>12019</v>
      </c>
      <c r="P287" s="193">
        <v>0.16666666666666674</v>
      </c>
      <c r="Q287" s="233">
        <v>7750</v>
      </c>
      <c r="R287" s="193">
        <v>5.6866221191872457E-2</v>
      </c>
      <c r="S287" s="233">
        <v>2966</v>
      </c>
      <c r="T287" s="193">
        <v>9.7299297077321434E-2</v>
      </c>
      <c r="U287" s="233"/>
      <c r="V287" s="234"/>
      <c r="W287" s="233">
        <v>8878</v>
      </c>
      <c r="X287" s="331">
        <v>33.815686274509801</v>
      </c>
      <c r="Y287" s="233">
        <v>37435</v>
      </c>
      <c r="Z287" s="193">
        <v>0.17801623764868779</v>
      </c>
      <c r="AA287" s="233">
        <v>2513</v>
      </c>
      <c r="AB287" s="193">
        <v>0.95412130637636072</v>
      </c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</row>
    <row r="288" spans="1:40" s="3" customFormat="1" ht="13.55" customHeight="1">
      <c r="A288" s="133" t="s">
        <v>33</v>
      </c>
      <c r="B288" s="209" t="s">
        <v>43</v>
      </c>
      <c r="C288" s="120">
        <v>11996094</v>
      </c>
      <c r="D288" s="193">
        <v>-9.9728727486734114E-2</v>
      </c>
      <c r="E288" s="233">
        <v>759394</v>
      </c>
      <c r="F288" s="193">
        <v>-5.802834372189658E-2</v>
      </c>
      <c r="G288" s="233">
        <v>196564</v>
      </c>
      <c r="H288" s="193">
        <v>-7.5432382726327685E-2</v>
      </c>
      <c r="I288" s="233">
        <v>42365</v>
      </c>
      <c r="J288" s="193">
        <v>6.5812976427079839E-2</v>
      </c>
      <c r="K288" s="233">
        <v>2049</v>
      </c>
      <c r="L288" s="193">
        <v>-0.11604831751509925</v>
      </c>
      <c r="M288" s="233">
        <v>211</v>
      </c>
      <c r="N288" s="193">
        <v>-0.11344537815126055</v>
      </c>
      <c r="O288" s="233">
        <v>10373</v>
      </c>
      <c r="P288" s="193">
        <v>-0.13694982943672518</v>
      </c>
      <c r="Q288" s="233">
        <v>7856</v>
      </c>
      <c r="R288" s="193">
        <v>1.3677419354838793E-2</v>
      </c>
      <c r="S288" s="233">
        <v>2697</v>
      </c>
      <c r="T288" s="193">
        <v>-9.0694538098449073E-2</v>
      </c>
      <c r="U288" s="233"/>
      <c r="V288" s="234"/>
      <c r="W288" s="233">
        <v>9840</v>
      </c>
      <c r="X288" s="331">
        <v>0.10835773822933104</v>
      </c>
      <c r="Y288" s="233">
        <v>35696</v>
      </c>
      <c r="Z288" s="193">
        <v>-4.6453853345799434E-2</v>
      </c>
      <c r="AA288" s="233">
        <v>663</v>
      </c>
      <c r="AB288" s="193">
        <v>-0.73617190608834071</v>
      </c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</row>
    <row r="289" spans="1:40" s="3" customFormat="1" ht="13.55" customHeight="1">
      <c r="A289" s="133" t="s">
        <v>27</v>
      </c>
      <c r="B289" s="209" t="s">
        <v>43</v>
      </c>
      <c r="C289" s="120">
        <v>9494111</v>
      </c>
      <c r="D289" s="193">
        <v>-0.20856647171987819</v>
      </c>
      <c r="E289" s="233">
        <v>743846</v>
      </c>
      <c r="F289" s="193">
        <v>-2.0474220233501983E-2</v>
      </c>
      <c r="G289" s="233">
        <v>144141</v>
      </c>
      <c r="H289" s="193">
        <v>-0.26669685191591541</v>
      </c>
      <c r="I289" s="233">
        <v>24140</v>
      </c>
      <c r="J289" s="193">
        <v>-0.43019001534285373</v>
      </c>
      <c r="K289" s="233">
        <v>2005</v>
      </c>
      <c r="L289" s="193">
        <v>-2.1473889702293802E-2</v>
      </c>
      <c r="M289" s="233">
        <v>291</v>
      </c>
      <c r="N289" s="193">
        <v>0.37914691943127954</v>
      </c>
      <c r="O289" s="233">
        <v>9361</v>
      </c>
      <c r="P289" s="193">
        <v>-9.7560975609756073E-2</v>
      </c>
      <c r="Q289" s="233">
        <v>6582</v>
      </c>
      <c r="R289" s="193">
        <v>-0.16216904276985744</v>
      </c>
      <c r="S289" s="233">
        <v>2724</v>
      </c>
      <c r="T289" s="193">
        <v>1.0011123470522909E-2</v>
      </c>
      <c r="U289" s="233"/>
      <c r="V289" s="234"/>
      <c r="W289" s="233">
        <v>7824</v>
      </c>
      <c r="X289" s="331">
        <v>-0.20487804878048776</v>
      </c>
      <c r="Y289" s="233">
        <v>26178</v>
      </c>
      <c r="Z289" s="193">
        <v>-0.26664051994621241</v>
      </c>
      <c r="AA289" s="233">
        <v>1688</v>
      </c>
      <c r="AB289" s="193">
        <v>1.5460030165912517</v>
      </c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</row>
    <row r="290" spans="1:40" s="3" customFormat="1" ht="13.55" customHeight="1">
      <c r="A290" s="133" t="s">
        <v>28</v>
      </c>
      <c r="B290" s="209" t="s">
        <v>43</v>
      </c>
      <c r="C290" s="120">
        <v>12488364</v>
      </c>
      <c r="D290" s="193">
        <v>0.31538002873570781</v>
      </c>
      <c r="E290" s="233">
        <v>1107518</v>
      </c>
      <c r="F290" s="193">
        <v>0.48890765023943139</v>
      </c>
      <c r="G290" s="233">
        <v>169953</v>
      </c>
      <c r="H290" s="193">
        <v>0.17907465606593553</v>
      </c>
      <c r="I290" s="233">
        <v>30859</v>
      </c>
      <c r="J290" s="193">
        <v>0.27833471416735711</v>
      </c>
      <c r="K290" s="233">
        <v>2468</v>
      </c>
      <c r="L290" s="193">
        <v>0.2309226932668329</v>
      </c>
      <c r="M290" s="233">
        <v>375</v>
      </c>
      <c r="N290" s="193">
        <v>0.28865979381443307</v>
      </c>
      <c r="O290" s="233">
        <v>8810</v>
      </c>
      <c r="P290" s="193">
        <v>-5.886123277427624E-2</v>
      </c>
      <c r="Q290" s="233">
        <v>6541</v>
      </c>
      <c r="R290" s="193">
        <v>-6.2291096931024192E-3</v>
      </c>
      <c r="S290" s="233">
        <v>2770</v>
      </c>
      <c r="T290" s="193">
        <v>1.6886930983847304E-2</v>
      </c>
      <c r="U290" s="233"/>
      <c r="V290" s="234"/>
      <c r="W290" s="233">
        <v>10157</v>
      </c>
      <c r="X290" s="331">
        <v>0.29818507157464214</v>
      </c>
      <c r="Y290" s="233">
        <v>34965</v>
      </c>
      <c r="Z290" s="193">
        <v>0.33566353426541373</v>
      </c>
      <c r="AA290" s="233">
        <v>2044</v>
      </c>
      <c r="AB290" s="193">
        <v>0.2109004739336493</v>
      </c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</row>
    <row r="291" spans="1:40" s="8" customFormat="1" ht="13.55" customHeight="1">
      <c r="A291" s="248" t="s">
        <v>29</v>
      </c>
      <c r="B291" s="260" t="s">
        <v>43</v>
      </c>
      <c r="C291" s="216">
        <v>12693733</v>
      </c>
      <c r="D291" s="331">
        <v>1.6444828161639169E-2</v>
      </c>
      <c r="E291" s="233">
        <v>1211197</v>
      </c>
      <c r="F291" s="331">
        <v>9.3613828398274368E-2</v>
      </c>
      <c r="G291" s="233">
        <v>155683</v>
      </c>
      <c r="H291" s="331">
        <v>-8.3964390154925184E-2</v>
      </c>
      <c r="I291" s="233">
        <v>44630</v>
      </c>
      <c r="J291" s="331">
        <v>0.44625554943452483</v>
      </c>
      <c r="K291" s="233">
        <v>2427</v>
      </c>
      <c r="L291" s="331">
        <v>-1.661264181523503E-2</v>
      </c>
      <c r="M291" s="233">
        <v>477</v>
      </c>
      <c r="N291" s="331">
        <v>0.27200000000000002</v>
      </c>
      <c r="O291" s="233">
        <v>9288</v>
      </c>
      <c r="P291" s="331">
        <v>5.4256526674233863E-2</v>
      </c>
      <c r="Q291" s="233">
        <v>9808</v>
      </c>
      <c r="R291" s="331">
        <v>0.49946491362177037</v>
      </c>
      <c r="S291" s="233">
        <v>3311</v>
      </c>
      <c r="T291" s="331">
        <v>0.19530685920577628</v>
      </c>
      <c r="U291" s="233">
        <v>3486</v>
      </c>
      <c r="V291" s="234"/>
      <c r="W291" s="233">
        <v>12059</v>
      </c>
      <c r="X291" s="331">
        <v>0.18726001772176826</v>
      </c>
      <c r="Y291" s="233">
        <v>40303</v>
      </c>
      <c r="Z291" s="331">
        <v>0.15266695266695263</v>
      </c>
      <c r="AA291" s="233">
        <v>2621</v>
      </c>
      <c r="AB291" s="331">
        <v>0.28228962818003911</v>
      </c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</row>
    <row r="292" spans="1:40" ht="13.55" customHeight="1">
      <c r="A292" s="133" t="s">
        <v>35</v>
      </c>
      <c r="B292" s="209" t="s">
        <v>43</v>
      </c>
      <c r="C292" s="216">
        <v>13736976</v>
      </c>
      <c r="D292" s="193">
        <v>8.2185673828179651E-2</v>
      </c>
      <c r="E292" s="233">
        <v>1295069</v>
      </c>
      <c r="F292" s="193">
        <v>6.9247199258254399E-2</v>
      </c>
      <c r="G292" s="233">
        <v>150611</v>
      </c>
      <c r="H292" s="193">
        <v>-3.257902275778346E-2</v>
      </c>
      <c r="I292" s="233">
        <v>49989</v>
      </c>
      <c r="J292" s="193">
        <v>0.12007618194039882</v>
      </c>
      <c r="K292" s="233">
        <v>2313</v>
      </c>
      <c r="L292" s="193">
        <v>-4.6971569839307836E-2</v>
      </c>
      <c r="M292" s="233">
        <v>350</v>
      </c>
      <c r="N292" s="193">
        <v>-0.2662473794549266</v>
      </c>
      <c r="O292" s="233">
        <v>8257</v>
      </c>
      <c r="P292" s="193">
        <v>-0.11100344530577089</v>
      </c>
      <c r="Q292" s="233">
        <v>11030</v>
      </c>
      <c r="R292" s="193">
        <v>0.12459216965742259</v>
      </c>
      <c r="S292" s="233">
        <v>3435</v>
      </c>
      <c r="T292" s="193">
        <v>3.7450921171851448E-2</v>
      </c>
      <c r="U292" s="233">
        <v>4511</v>
      </c>
      <c r="V292" s="331">
        <v>0.29403327596098672</v>
      </c>
      <c r="W292" s="233">
        <v>13318</v>
      </c>
      <c r="X292" s="331">
        <v>0.10440335019487512</v>
      </c>
      <c r="Y292" s="233">
        <v>47615</v>
      </c>
      <c r="Z292" s="193">
        <v>0.18142570032007543</v>
      </c>
      <c r="AA292" s="233">
        <v>2818</v>
      </c>
      <c r="AB292" s="193">
        <v>7.5162151850438841E-2</v>
      </c>
    </row>
    <row r="293" spans="1:40" s="3" customFormat="1" ht="13.55" customHeight="1">
      <c r="A293" s="133" t="s">
        <v>36</v>
      </c>
      <c r="B293" s="209" t="s">
        <v>43</v>
      </c>
      <c r="C293" s="120">
        <v>14846485</v>
      </c>
      <c r="D293" s="193">
        <v>8.0768067149567635E-2</v>
      </c>
      <c r="E293" s="233">
        <v>1437924</v>
      </c>
      <c r="F293" s="193">
        <v>0.11030686395859979</v>
      </c>
      <c r="G293" s="233">
        <v>158523</v>
      </c>
      <c r="H293" s="193">
        <v>5.2532683535731151E-2</v>
      </c>
      <c r="I293" s="233">
        <v>44339</v>
      </c>
      <c r="J293" s="193">
        <v>-0.11302486547040347</v>
      </c>
      <c r="K293" s="233">
        <v>2566</v>
      </c>
      <c r="L293" s="193">
        <v>0.10938175529615224</v>
      </c>
      <c r="M293" s="233">
        <v>369</v>
      </c>
      <c r="N293" s="193">
        <v>5.428571428571427E-2</v>
      </c>
      <c r="O293" s="233">
        <v>8182</v>
      </c>
      <c r="P293" s="193">
        <v>-9.0832021315248035E-3</v>
      </c>
      <c r="Q293" s="233">
        <v>10796</v>
      </c>
      <c r="R293" s="193">
        <v>-2.1214868540344489E-2</v>
      </c>
      <c r="S293" s="233">
        <v>3478</v>
      </c>
      <c r="T293" s="193">
        <v>1.251819505094609E-2</v>
      </c>
      <c r="U293" s="233">
        <v>3780</v>
      </c>
      <c r="V293" s="331">
        <v>-0.162048326313456</v>
      </c>
      <c r="W293" s="233">
        <v>14000</v>
      </c>
      <c r="X293" s="331">
        <v>5.1208890223757297E-2</v>
      </c>
      <c r="Y293" s="233">
        <v>59249</v>
      </c>
      <c r="Z293" s="193">
        <v>0.24433476845531876</v>
      </c>
      <c r="AA293" s="233">
        <v>3064</v>
      </c>
      <c r="AB293" s="193">
        <v>8.7295954577714774E-2</v>
      </c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</row>
    <row r="294" spans="1:40" s="16" customFormat="1" ht="13.55" customHeight="1">
      <c r="A294" s="248" t="s">
        <v>37</v>
      </c>
      <c r="B294" s="260" t="s">
        <v>43</v>
      </c>
      <c r="C294" s="216">
        <v>16080684</v>
      </c>
      <c r="D294" s="331">
        <v>8.3130720840656869E-2</v>
      </c>
      <c r="E294" s="233">
        <v>1473365</v>
      </c>
      <c r="F294" s="331">
        <v>2.4647338802328944E-2</v>
      </c>
      <c r="G294" s="233">
        <v>183770</v>
      </c>
      <c r="H294" s="331">
        <v>0.15926395538817717</v>
      </c>
      <c r="I294" s="233">
        <v>45522</v>
      </c>
      <c r="J294" s="331">
        <v>2.6680800198470855E-2</v>
      </c>
      <c r="K294" s="233">
        <v>1860</v>
      </c>
      <c r="L294" s="331">
        <v>-0.27513639906469212</v>
      </c>
      <c r="M294" s="233">
        <v>425</v>
      </c>
      <c r="N294" s="331">
        <v>0.15176151761517609</v>
      </c>
      <c r="O294" s="233">
        <v>9850</v>
      </c>
      <c r="P294" s="331">
        <v>0.20386213639696904</v>
      </c>
      <c r="Q294" s="233">
        <v>12631</v>
      </c>
      <c r="R294" s="331">
        <v>0.1699703593923676</v>
      </c>
      <c r="S294" s="233">
        <v>3922</v>
      </c>
      <c r="T294" s="331">
        <v>0.12765957446808507</v>
      </c>
      <c r="U294" s="233">
        <v>3880</v>
      </c>
      <c r="V294" s="331">
        <v>2.6455026455026509E-2</v>
      </c>
      <c r="W294" s="233">
        <v>17265</v>
      </c>
      <c r="X294" s="331">
        <v>0.23321428571428582</v>
      </c>
      <c r="Y294" s="233">
        <v>75090</v>
      </c>
      <c r="Z294" s="331">
        <v>0.26736316224746415</v>
      </c>
      <c r="AA294" s="233">
        <v>3834</v>
      </c>
      <c r="AB294" s="331">
        <v>0.25130548302872069</v>
      </c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3.55" customHeight="1">
      <c r="A295" s="248" t="s">
        <v>38</v>
      </c>
      <c r="B295" s="221" t="s">
        <v>43</v>
      </c>
      <c r="C295" s="216">
        <v>19310430</v>
      </c>
      <c r="D295" s="331">
        <v>0.20084630728394393</v>
      </c>
      <c r="E295" s="233">
        <v>1775456</v>
      </c>
      <c r="F295" s="331">
        <v>0.20503473341636314</v>
      </c>
      <c r="G295" s="233">
        <v>204741</v>
      </c>
      <c r="H295" s="331">
        <v>0.11411547042498782</v>
      </c>
      <c r="I295" s="233">
        <v>50725</v>
      </c>
      <c r="J295" s="331">
        <v>0.11429638416589771</v>
      </c>
      <c r="K295" s="233">
        <v>1811</v>
      </c>
      <c r="L295" s="331">
        <v>-2.6344086021505397E-2</v>
      </c>
      <c r="M295" s="233">
        <v>426</v>
      </c>
      <c r="N295" s="331">
        <v>2.3529411764706687E-3</v>
      </c>
      <c r="O295" s="233">
        <v>8140</v>
      </c>
      <c r="P295" s="331">
        <v>-0.17360406091370562</v>
      </c>
      <c r="Q295" s="233">
        <v>16379</v>
      </c>
      <c r="R295" s="331">
        <v>0.29673026680389514</v>
      </c>
      <c r="S295" s="233">
        <v>4167</v>
      </c>
      <c r="T295" s="331">
        <v>6.2468128505864362E-2</v>
      </c>
      <c r="U295" s="233">
        <v>5100</v>
      </c>
      <c r="V295" s="331">
        <v>0.31443298969072164</v>
      </c>
      <c r="W295" s="233">
        <v>23094</v>
      </c>
      <c r="X295" s="331">
        <v>0.33761946133796705</v>
      </c>
      <c r="Y295" s="233">
        <v>95454</v>
      </c>
      <c r="Z295" s="331">
        <v>0.27119456652017582</v>
      </c>
      <c r="AA295" s="233">
        <v>5042</v>
      </c>
      <c r="AB295" s="331">
        <v>0.31507563901930102</v>
      </c>
    </row>
    <row r="296" spans="1:40" ht="13.55" customHeight="1">
      <c r="A296" s="248" t="s">
        <v>39</v>
      </c>
      <c r="B296" s="221" t="s">
        <v>43</v>
      </c>
      <c r="C296" s="216">
        <v>22383190</v>
      </c>
      <c r="D296" s="331">
        <v>0.15912436957644127</v>
      </c>
      <c r="E296" s="233">
        <v>1982516</v>
      </c>
      <c r="F296" s="331">
        <v>0.11662356036984312</v>
      </c>
      <c r="G296" s="233">
        <v>254759</v>
      </c>
      <c r="H296" s="331">
        <v>0.24429889470111021</v>
      </c>
      <c r="I296" s="233">
        <v>50312</v>
      </c>
      <c r="J296" s="331">
        <v>-8.1419418432725488E-3</v>
      </c>
      <c r="K296" s="233">
        <v>2423</v>
      </c>
      <c r="L296" s="331">
        <v>0.33793484262838214</v>
      </c>
      <c r="M296" s="233">
        <v>370</v>
      </c>
      <c r="N296" s="331">
        <v>-0.13145539906103287</v>
      </c>
      <c r="O296" s="233">
        <v>0</v>
      </c>
      <c r="P296" s="331">
        <v>-1</v>
      </c>
      <c r="Q296" s="233">
        <v>16323</v>
      </c>
      <c r="R296" s="331">
        <v>-3.4190121497038595E-3</v>
      </c>
      <c r="S296" s="233">
        <v>4342</v>
      </c>
      <c r="T296" s="331">
        <v>4.1996640268778584E-2</v>
      </c>
      <c r="U296" s="233">
        <v>4455</v>
      </c>
      <c r="V296" s="331">
        <v>-0.12647058823529411</v>
      </c>
      <c r="W296" s="233">
        <v>21347</v>
      </c>
      <c r="X296" s="331">
        <v>-7.5647354291157876E-2</v>
      </c>
      <c r="Y296" s="233">
        <v>92193</v>
      </c>
      <c r="Z296" s="331">
        <v>-3.4163052360299151E-2</v>
      </c>
      <c r="AA296" s="233">
        <v>5053</v>
      </c>
      <c r="AB296" s="331">
        <v>2.181673938913109E-3</v>
      </c>
    </row>
    <row r="297" spans="1:40" ht="13.55" customHeight="1">
      <c r="A297" s="248" t="s">
        <v>40</v>
      </c>
      <c r="B297" s="221" t="s">
        <v>43</v>
      </c>
      <c r="C297" s="216">
        <v>26433815</v>
      </c>
      <c r="D297" s="331">
        <v>0.18096727946284696</v>
      </c>
      <c r="E297" s="233">
        <v>2334839</v>
      </c>
      <c r="F297" s="331">
        <v>0.1777150852754783</v>
      </c>
      <c r="G297" s="233">
        <v>301476</v>
      </c>
      <c r="H297" s="331">
        <v>0.18337723103011072</v>
      </c>
      <c r="I297" s="233">
        <v>42997</v>
      </c>
      <c r="J297" s="331">
        <v>-0.14539274924471302</v>
      </c>
      <c r="K297" s="233">
        <v>2689</v>
      </c>
      <c r="L297" s="331">
        <v>0.10978126289723478</v>
      </c>
      <c r="M297" s="233">
        <v>390</v>
      </c>
      <c r="N297" s="331">
        <v>5.4054054054053946E-2</v>
      </c>
      <c r="O297" s="233">
        <v>0</v>
      </c>
      <c r="P297" s="331" t="s">
        <v>445</v>
      </c>
      <c r="Q297" s="233">
        <v>20410</v>
      </c>
      <c r="R297" s="331">
        <v>0.25038289530110891</v>
      </c>
      <c r="S297" s="233">
        <v>5191</v>
      </c>
      <c r="T297" s="331">
        <v>0.19553201289728239</v>
      </c>
      <c r="U297" s="233">
        <v>5825</v>
      </c>
      <c r="V297" s="331">
        <v>0.30751964085297412</v>
      </c>
      <c r="W297" s="233">
        <v>29323</v>
      </c>
      <c r="X297" s="331">
        <v>0.37363563966833757</v>
      </c>
      <c r="Y297" s="233">
        <v>106718</v>
      </c>
      <c r="Z297" s="331">
        <v>0.15754992244530497</v>
      </c>
      <c r="AA297" s="233">
        <v>5606</v>
      </c>
      <c r="AB297" s="331">
        <v>0.10943993667128438</v>
      </c>
    </row>
    <row r="298" spans="1:40" ht="13.55" customHeight="1">
      <c r="A298" s="248" t="s">
        <v>31</v>
      </c>
      <c r="B298" s="221" t="s">
        <v>43</v>
      </c>
      <c r="C298" s="216">
        <v>28695983</v>
      </c>
      <c r="D298" s="331">
        <v>8.5578566695726721E-2</v>
      </c>
      <c r="E298" s="233">
        <v>2210597</v>
      </c>
      <c r="F298" s="331">
        <v>-5.3212234333930519E-2</v>
      </c>
      <c r="G298" s="233">
        <v>253236</v>
      </c>
      <c r="H298" s="331">
        <v>-0.16001273733232491</v>
      </c>
      <c r="I298" s="233">
        <v>33845</v>
      </c>
      <c r="J298" s="331">
        <v>-0.21285205944600782</v>
      </c>
      <c r="K298" s="233">
        <v>2865</v>
      </c>
      <c r="L298" s="331">
        <v>6.5451840833023356E-2</v>
      </c>
      <c r="M298" s="233">
        <v>308</v>
      </c>
      <c r="N298" s="331">
        <v>-0.21025641025641029</v>
      </c>
      <c r="O298" s="233">
        <v>0</v>
      </c>
      <c r="P298" s="331" t="s">
        <v>445</v>
      </c>
      <c r="Q298" s="233">
        <v>22994</v>
      </c>
      <c r="R298" s="331">
        <v>0.12660460558549724</v>
      </c>
      <c r="S298" s="233">
        <v>4879</v>
      </c>
      <c r="T298" s="331">
        <v>-6.0104026199190863E-2</v>
      </c>
      <c r="U298" s="233">
        <v>6180</v>
      </c>
      <c r="V298" s="331">
        <v>6.0944206008583635E-2</v>
      </c>
      <c r="W298" s="233">
        <v>32133</v>
      </c>
      <c r="X298" s="331">
        <v>9.582921256351673E-2</v>
      </c>
      <c r="Y298" s="233">
        <v>122307</v>
      </c>
      <c r="Z298" s="331">
        <v>0.14607657564796939</v>
      </c>
      <c r="AA298" s="233">
        <v>5367</v>
      </c>
      <c r="AB298" s="331">
        <v>-4.263289332857656E-2</v>
      </c>
    </row>
    <row r="299" spans="1:40" ht="13.55" customHeight="1">
      <c r="A299" s="248" t="s">
        <v>41</v>
      </c>
      <c r="B299" s="221" t="s">
        <v>43</v>
      </c>
      <c r="C299" s="216">
        <v>28714247</v>
      </c>
      <c r="D299" s="331">
        <v>6.3646538959827303E-4</v>
      </c>
      <c r="E299" s="233">
        <v>2298279</v>
      </c>
      <c r="F299" s="331">
        <v>3.9664398350309993E-2</v>
      </c>
      <c r="G299" s="233">
        <v>266767</v>
      </c>
      <c r="H299" s="331">
        <v>5.3432371384795285E-2</v>
      </c>
      <c r="I299" s="233">
        <v>39321</v>
      </c>
      <c r="J299" s="331">
        <v>0.16179642487812074</v>
      </c>
      <c r="K299" s="233">
        <v>3544</v>
      </c>
      <c r="L299" s="331">
        <v>0.23699825479930192</v>
      </c>
      <c r="M299" s="233">
        <v>407</v>
      </c>
      <c r="N299" s="331">
        <v>0.3214285714285714</v>
      </c>
      <c r="O299" s="233">
        <v>0</v>
      </c>
      <c r="P299" s="331" t="s">
        <v>445</v>
      </c>
      <c r="Q299" s="233">
        <v>19975</v>
      </c>
      <c r="R299" s="331">
        <v>-0.13129512046620861</v>
      </c>
      <c r="S299" s="233">
        <v>4933</v>
      </c>
      <c r="T299" s="331">
        <v>1.1067841770854736E-2</v>
      </c>
      <c r="U299" s="233"/>
      <c r="V299" s="331"/>
      <c r="W299" s="233">
        <v>0</v>
      </c>
      <c r="X299" s="331" t="s">
        <v>445</v>
      </c>
      <c r="Y299" s="233">
        <v>120424</v>
      </c>
      <c r="Z299" s="331">
        <v>-1.5395684629661455E-2</v>
      </c>
      <c r="AA299" s="233">
        <v>0</v>
      </c>
      <c r="AB299" s="331" t="s">
        <v>445</v>
      </c>
    </row>
    <row r="300" spans="1:40" ht="13.55" customHeight="1">
      <c r="A300" s="248" t="s">
        <v>322</v>
      </c>
      <c r="B300" s="221" t="s">
        <v>43</v>
      </c>
      <c r="C300" s="216">
        <v>4276006</v>
      </c>
      <c r="D300" s="331">
        <v>-0.8510841673821361</v>
      </c>
      <c r="E300" s="233">
        <v>439286</v>
      </c>
      <c r="F300" s="331">
        <v>-0.80886306666858121</v>
      </c>
      <c r="G300" s="233">
        <v>33859</v>
      </c>
      <c r="H300" s="331">
        <v>-0.87307650496500688</v>
      </c>
      <c r="I300" s="233">
        <v>0</v>
      </c>
      <c r="J300" s="331" t="s">
        <v>445</v>
      </c>
      <c r="K300" s="233">
        <v>1777.03</v>
      </c>
      <c r="L300" s="331">
        <v>-0.49858069977426633</v>
      </c>
      <c r="M300" s="233">
        <v>71.03</v>
      </c>
      <c r="N300" s="331">
        <v>-0.82547911547911546</v>
      </c>
      <c r="O300" s="233">
        <v>0</v>
      </c>
      <c r="P300" s="331" t="s">
        <v>445</v>
      </c>
      <c r="Q300" s="233">
        <v>0</v>
      </c>
      <c r="R300" s="331" t="s">
        <v>445</v>
      </c>
      <c r="S300" s="233">
        <v>1506.02</v>
      </c>
      <c r="T300" s="331">
        <v>-0.69470504763835395</v>
      </c>
      <c r="U300" s="233">
        <v>0</v>
      </c>
      <c r="V300" s="331" t="s">
        <v>445</v>
      </c>
      <c r="W300" s="233">
        <v>0</v>
      </c>
      <c r="X300" s="331" t="s">
        <v>445</v>
      </c>
      <c r="Y300" s="233">
        <v>35513</v>
      </c>
      <c r="Z300" s="331">
        <v>-0.70510031223012026</v>
      </c>
      <c r="AA300" s="233">
        <v>0</v>
      </c>
      <c r="AB300" s="331" t="s">
        <v>445</v>
      </c>
    </row>
    <row r="301" spans="1:40" ht="13.55" customHeight="1" thickBot="1">
      <c r="A301" s="248" t="s">
        <v>378</v>
      </c>
      <c r="B301" s="221" t="s">
        <v>43</v>
      </c>
      <c r="C301" s="216">
        <v>1222541</v>
      </c>
      <c r="D301" s="331">
        <v>-0.71409277723183739</v>
      </c>
      <c r="E301" s="233">
        <v>202711</v>
      </c>
      <c r="F301" s="331">
        <v>-0.53854436517439663</v>
      </c>
      <c r="G301" s="233">
        <v>15880</v>
      </c>
      <c r="H301" s="331">
        <v>-0.53099619008240051</v>
      </c>
      <c r="I301" s="233">
        <v>0</v>
      </c>
      <c r="J301" s="331" t="s">
        <v>445</v>
      </c>
      <c r="K301" s="233">
        <v>3997</v>
      </c>
      <c r="L301" s="331">
        <v>1.249258594396268</v>
      </c>
      <c r="M301" s="233">
        <v>18</v>
      </c>
      <c r="N301" s="331">
        <v>-0.74658594959876101</v>
      </c>
      <c r="O301" s="233">
        <v>0</v>
      </c>
      <c r="P301" s="331" t="s">
        <v>445</v>
      </c>
      <c r="Q301" s="233">
        <v>0</v>
      </c>
      <c r="R301" s="331" t="s">
        <v>445</v>
      </c>
      <c r="S301" s="233">
        <v>858</v>
      </c>
      <c r="T301" s="331">
        <v>-0.43028645037914504</v>
      </c>
      <c r="U301" s="233">
        <v>0</v>
      </c>
      <c r="V301" s="331" t="s">
        <v>445</v>
      </c>
      <c r="W301" s="233">
        <v>0</v>
      </c>
      <c r="X301" s="331" t="s">
        <v>445</v>
      </c>
      <c r="Y301" s="233">
        <v>31311</v>
      </c>
      <c r="Z301" s="331">
        <v>-0.11832286768225719</v>
      </c>
      <c r="AA301" s="399">
        <v>0</v>
      </c>
      <c r="AB301" s="400" t="s">
        <v>445</v>
      </c>
    </row>
    <row r="302" spans="1:40" ht="13.55" customHeight="1" thickBot="1">
      <c r="A302" s="248" t="s">
        <v>394</v>
      </c>
      <c r="B302" s="221" t="s">
        <v>43</v>
      </c>
      <c r="C302" s="216">
        <v>6554031</v>
      </c>
      <c r="D302" s="327">
        <v>4.3609907561382402</v>
      </c>
      <c r="E302" s="216">
        <v>919796</v>
      </c>
      <c r="F302" s="331">
        <v>3.5374745327091279</v>
      </c>
      <c r="G302" s="216">
        <v>78326</v>
      </c>
      <c r="H302" s="331">
        <v>3.9323677581863983</v>
      </c>
      <c r="I302" s="233">
        <v>0</v>
      </c>
      <c r="J302" s="331" t="s">
        <v>445</v>
      </c>
      <c r="K302" s="216">
        <v>9980</v>
      </c>
      <c r="L302" s="331">
        <v>1.4968726544908684</v>
      </c>
      <c r="M302" s="216">
        <v>99</v>
      </c>
      <c r="N302" s="327">
        <v>4.5</v>
      </c>
      <c r="O302" s="233">
        <v>0</v>
      </c>
      <c r="P302" s="331" t="s">
        <v>445</v>
      </c>
      <c r="Q302" s="233">
        <v>0</v>
      </c>
      <c r="R302" s="331" t="s">
        <v>445</v>
      </c>
      <c r="S302" s="216">
        <v>2462</v>
      </c>
      <c r="T302" s="331">
        <v>1.8694638694638694</v>
      </c>
      <c r="U302" s="233">
        <v>0</v>
      </c>
      <c r="V302" s="331" t="s">
        <v>445</v>
      </c>
      <c r="W302" s="233">
        <v>0</v>
      </c>
      <c r="X302" s="331" t="s">
        <v>445</v>
      </c>
      <c r="Y302" s="216">
        <v>61608</v>
      </c>
      <c r="Z302" s="331">
        <v>0.96761521510012449</v>
      </c>
      <c r="AA302" s="399">
        <v>0</v>
      </c>
      <c r="AB302" s="400" t="s">
        <v>445</v>
      </c>
    </row>
    <row r="303" spans="1:40" ht="13.55" customHeight="1">
      <c r="A303" s="248" t="s">
        <v>427</v>
      </c>
      <c r="B303" s="221" t="s">
        <v>43</v>
      </c>
      <c r="C303" s="216">
        <v>22715841</v>
      </c>
      <c r="D303" s="327">
        <v>2.4659343234720739</v>
      </c>
      <c r="E303" s="216">
        <v>1600400</v>
      </c>
      <c r="F303" s="331">
        <v>0.73995103262027673</v>
      </c>
      <c r="G303" s="216">
        <v>145235</v>
      </c>
      <c r="H303" s="331">
        <v>0.85423741797104413</v>
      </c>
      <c r="I303" s="233">
        <v>0</v>
      </c>
      <c r="J303" s="331" t="s">
        <v>445</v>
      </c>
      <c r="K303" s="216">
        <v>13191.803709995944</v>
      </c>
      <c r="L303" s="331">
        <v>0.32182401903766977</v>
      </c>
      <c r="M303" s="216">
        <v>297</v>
      </c>
      <c r="N303" s="327">
        <v>2</v>
      </c>
      <c r="O303" s="233">
        <v>0</v>
      </c>
      <c r="P303" s="331" t="s">
        <v>445</v>
      </c>
      <c r="Q303" s="233">
        <v>0</v>
      </c>
      <c r="R303" s="331" t="s">
        <v>445</v>
      </c>
      <c r="S303" s="216">
        <v>3186</v>
      </c>
      <c r="T303" s="331">
        <v>0.29406986190089368</v>
      </c>
      <c r="U303" s="233">
        <v>0</v>
      </c>
      <c r="V303" s="331" t="s">
        <v>445</v>
      </c>
      <c r="W303" s="233">
        <v>0</v>
      </c>
      <c r="X303" s="331" t="s">
        <v>445</v>
      </c>
      <c r="Y303" s="216">
        <v>97055</v>
      </c>
      <c r="Z303" s="331">
        <v>0.575363589144267</v>
      </c>
      <c r="AA303" s="225"/>
      <c r="AB303" s="337"/>
    </row>
    <row r="304" spans="1:40" ht="13.55" customHeight="1">
      <c r="A304" s="248" t="s">
        <v>438</v>
      </c>
      <c r="B304" s="221" t="s">
        <v>43</v>
      </c>
      <c r="C304" s="216">
        <v>28686435</v>
      </c>
      <c r="D304" s="327">
        <v>0.26283834263499206</v>
      </c>
      <c r="E304" s="216">
        <v>1700123</v>
      </c>
      <c r="F304" s="331">
        <v>6.2311297175706049E-2</v>
      </c>
      <c r="G304" s="216">
        <v>165594</v>
      </c>
      <c r="H304" s="331">
        <v>0.14017970874789132</v>
      </c>
      <c r="I304" s="233">
        <v>0</v>
      </c>
      <c r="J304" s="331" t="s">
        <v>445</v>
      </c>
      <c r="K304" s="216">
        <v>14217</v>
      </c>
      <c r="L304" s="331">
        <v>7.7714641040877996E-2</v>
      </c>
      <c r="M304" s="216">
        <v>270</v>
      </c>
      <c r="N304" s="327">
        <v>-9.0909090909090939E-2</v>
      </c>
      <c r="O304" s="233">
        <v>0</v>
      </c>
      <c r="P304" s="331" t="s">
        <v>445</v>
      </c>
      <c r="Q304" s="233">
        <v>0</v>
      </c>
      <c r="R304" s="331" t="s">
        <v>445</v>
      </c>
      <c r="S304" s="216">
        <v>3346</v>
      </c>
      <c r="T304" s="331">
        <v>5.0219711236660469E-2</v>
      </c>
      <c r="U304" s="233">
        <v>0</v>
      </c>
      <c r="V304" s="331" t="s">
        <v>445</v>
      </c>
      <c r="W304" s="233">
        <v>0</v>
      </c>
      <c r="X304" s="331" t="s">
        <v>445</v>
      </c>
      <c r="Y304" s="216">
        <v>110801</v>
      </c>
      <c r="Z304" s="331">
        <v>0.14163103394982235</v>
      </c>
      <c r="AA304" s="225"/>
      <c r="AB304" s="337"/>
    </row>
    <row r="305" spans="1:28" ht="13.55" customHeight="1" thickBot="1">
      <c r="A305" s="527" t="s">
        <v>443</v>
      </c>
      <c r="B305" s="401" t="s">
        <v>43</v>
      </c>
      <c r="C305" s="399">
        <f>SUM(C256:C267)</f>
        <v>29550177</v>
      </c>
      <c r="D305" s="555">
        <f ca="1">IFERROR(IF((C305/SUM(OFFSET(C$244,0,0,COUNTIF(C256:C267,"&gt;-1")))-1)=-100%,"",(C305/SUM(OFFSET(C$244,0,0,COUNTIF(C256:C267,"&gt;-1")))-1)),"")</f>
        <v>3.0109771395434803E-2</v>
      </c>
      <c r="E305" s="399">
        <f>SUM(E256:E267)</f>
        <v>1647142</v>
      </c>
      <c r="F305" s="555">
        <f ca="1">IFERROR(IF((E305/SUM(OFFSET(E$244,0,0,COUNTIF(E256:E267,"&gt;-1")))-1)=-100%,"",(E305/SUM(OFFSET(E$244,0,0,COUNTIF(E256:E267,"&gt;-1")))-1)),"")</f>
        <v>-3.1163039380091906E-2</v>
      </c>
      <c r="G305" s="399">
        <f>SUM(G256:G267)</f>
        <v>197041</v>
      </c>
      <c r="H305" s="555">
        <f ca="1">IFERROR(IF((G305/SUM(OFFSET(G$244,0,0,COUNTIF(G256:G267,"&gt;-1")))-1)=-100%,"",(G305/SUM(OFFSET(G$244,0,0,COUNTIF(G256:G267,"&gt;-1")))-1)),"")</f>
        <v>0.18990422358297998</v>
      </c>
      <c r="I305" s="399">
        <v>0</v>
      </c>
      <c r="J305" s="400" t="s">
        <v>445</v>
      </c>
      <c r="K305" s="399">
        <f>SUM(K256:K267)</f>
        <v>13459</v>
      </c>
      <c r="L305" s="555">
        <f ca="1">IFERROR(IF((K305/SUM(OFFSET(K$244,0,0,COUNTIF(K256:K267,"&gt;-1")))-1)=-100%,"",(K305/SUM(OFFSET(K$244,0,0,COUNTIF(K256:K267,"&gt;-1")))-1)),"")</f>
        <v>-5.3316452134768211E-2</v>
      </c>
      <c r="M305" s="399">
        <f>SUM(M256:M267)</f>
        <v>250</v>
      </c>
      <c r="N305" s="555">
        <f ca="1">IFERROR(IF((M305/SUM(OFFSET(M$244,0,0,COUNTIF(M256:M267,"&gt;-1")))-1)=-100%,"",(M305/SUM(OFFSET(M$244,0,0,COUNTIF(M256:M267,"&gt;-1")))-1)),"")</f>
        <v>-7.407407407407407E-2</v>
      </c>
      <c r="O305" s="4"/>
      <c r="P305" s="4"/>
      <c r="Q305" s="4"/>
      <c r="R305" s="4"/>
      <c r="S305" s="399">
        <f>SUM(S256:S267)</f>
        <v>3202</v>
      </c>
      <c r="T305" s="555">
        <f ca="1">IFERROR(IF((S305/SUM(OFFSET(S$244,0,0,COUNTIF(S256:S267,"&gt;-1")))-1)=-100%,"",(S305/SUM(OFFSET(S$244,0,0,COUNTIF(S256:S267,"&gt;-1")))-1)),"")</f>
        <v>-4.3036461446503305E-2</v>
      </c>
      <c r="U305" s="399">
        <v>0</v>
      </c>
      <c r="V305" s="400" t="s">
        <v>445</v>
      </c>
      <c r="W305" s="4"/>
      <c r="X305" s="4"/>
      <c r="Y305" s="399">
        <f>SUM(Y256:Y267)</f>
        <v>112433</v>
      </c>
      <c r="Z305" s="555">
        <f ca="1">IFERROR(IF((Y305/SUM(OFFSET(Y$244,0,0,COUNTIF(Y256:Y267,"&gt;-1")))-1)=-100%,"",(Y305/SUM(OFFSET(Y$244,0,0,COUNTIF(Y256:Y267,"&gt;-1")))-1)),"")</f>
        <v>1.4729108943060121E-2</v>
      </c>
      <c r="AA305" s="225"/>
      <c r="AB305" s="337"/>
    </row>
    <row r="306" spans="1:28" ht="17.100000000000001" thickBot="1">
      <c r="A306" s="335" t="s">
        <v>458</v>
      </c>
      <c r="B306" s="336" t="s">
        <v>43</v>
      </c>
      <c r="C306" s="333">
        <f>SUM(C268:C279)</f>
        <v>10616842</v>
      </c>
      <c r="D306" s="444">
        <f ca="1">IFERROR(IF((C306/SUM(OFFSET(C$256,0,0,COUNTIF(C268:C279,"&gt;-1")))-1)=-100%,"",(C306/SUM(OFFSET(C$256,0,0,COUNTIF(C268:C279,"&gt;-1")))-1)),"")</f>
        <v>6.7437903789003384E-2</v>
      </c>
      <c r="E306" s="333">
        <f>SUM(E268:E279)</f>
        <v>448219</v>
      </c>
      <c r="F306" s="444">
        <f ca="1">IFERROR(IF((E306/SUM(OFFSET(E$256,0,0,COUNTIF(E268:E279,"&gt;-1")))-1)=-100%,"",(E306/SUM(OFFSET(E$256,0,0,COUNTIF(E268:E279,"&gt;-1")))-1)),"")</f>
        <v>-8.8188864251276478E-2</v>
      </c>
      <c r="G306" s="333">
        <f>SUM(G268:G279)</f>
        <v>31934</v>
      </c>
      <c r="H306" s="444">
        <f ca="1">IFERROR(IF((G306/SUM(OFFSET(G$256,0,0,COUNTIF(G268:G279,"&gt;-1")))-1)=-100%,"",(G306/SUM(OFFSET(G$256,0,0,COUNTIF(G268:G279,"&gt;-1")))-1)),"")</f>
        <v>0.31215844187862096</v>
      </c>
      <c r="I306" s="333">
        <f>SUM(I268:I279)</f>
        <v>0</v>
      </c>
      <c r="J306" s="444" t="str">
        <f ca="1">IFERROR(IF((I306/SUM(OFFSET(I$244,0,0,COUNTIF(I257:I268,"&gt;-1")))-1)=-100%,"",(I306/SUM(OFFSET(I$244,0,0,COUNTIF(I257:I268,"&gt;-1")))-1)),"")</f>
        <v/>
      </c>
      <c r="K306" s="333">
        <f>SUM(K268:K279)</f>
        <v>4619</v>
      </c>
      <c r="L306" s="444">
        <f ca="1">IFERROR(IF((K306/SUM(OFFSET(K$256,0,0,COUNTIF(K268:K279,"&gt;-1")))-1)=-100%,"",(K306/SUM(OFFSET(K$256,0,0,COUNTIF(K268:K279,"&gt;-1")))-1)),"")</f>
        <v>-2.8601472134595185E-2</v>
      </c>
      <c r="M306" s="333">
        <f>SUM(M268:M279)</f>
        <v>53</v>
      </c>
      <c r="N306" s="444">
        <f ca="1">IFERROR(IF((M306/SUM(OFFSET(M$256,0,0,COUNTIF(M268:M279,"&gt;-1")))-1)=-100%,"",(M306/SUM(OFFSET(M$256,0,0,COUNTIF(M268:M279,"&gt;-1")))-1)),"")</f>
        <v>0.26190476190476186</v>
      </c>
      <c r="S306" s="333">
        <f>SUM(S268:S279)</f>
        <v>1231</v>
      </c>
      <c r="T306" s="444">
        <f ca="1">IFERROR(IF((S306/SUM(OFFSET(S$256,0,0,COUNTIF(S268:S279,"&gt;-1")))-1)=-100%,"",(S306/SUM(OFFSET(S$256,0,0,COUNTIF(S268:S279,"&gt;-1")))-1)),"")</f>
        <v>-1.4411529223378738E-2</v>
      </c>
      <c r="U306" s="333">
        <f>SUM(U268:U279)</f>
        <v>0</v>
      </c>
      <c r="V306" s="444" t="str">
        <f ca="1">IFERROR(IF((U306/SUM(OFFSET(U$244,0,0,COUNTIF(U257:U268,"&gt;-1")))-1)=-100%,"",(U306/SUM(OFFSET(U$244,0,0,COUNTIF(U257:U268,"&gt;-1")))-1)),"")</f>
        <v/>
      </c>
      <c r="Y306" s="333">
        <f>SUM(Y268:Y279)</f>
        <v>20636</v>
      </c>
      <c r="Z306" s="444">
        <f ca="1">IFERROR(IF((Y306/SUM(OFFSET(Y$256,0,0,COUNTIF(Y268:Y279,"&gt;-1")))-1)=-100%,"",(Y306/SUM(OFFSET(Y$256,0,0,COUNTIF(Y268:Y279,"&gt;-1")))-1)),"")</f>
        <v>3.2573289902280145E-3</v>
      </c>
    </row>
    <row r="307" spans="1:28">
      <c r="E307" s="43"/>
      <c r="G307" s="43"/>
      <c r="K307" s="43"/>
      <c r="M307" s="43"/>
      <c r="S307" s="43"/>
      <c r="Y307" s="43"/>
    </row>
  </sheetData>
  <mergeCells count="88">
    <mergeCell ref="X148:X159"/>
    <mergeCell ref="X136:X147"/>
    <mergeCell ref="X124:X135"/>
    <mergeCell ref="W124:W135"/>
    <mergeCell ref="R148:R159"/>
    <mergeCell ref="R144:R145"/>
    <mergeCell ref="AB124:AB135"/>
    <mergeCell ref="AA136:AA147"/>
    <mergeCell ref="AB136:AB147"/>
    <mergeCell ref="AA148:AA159"/>
    <mergeCell ref="AB148:AB159"/>
    <mergeCell ref="AA124:AA135"/>
    <mergeCell ref="AB172:AB183"/>
    <mergeCell ref="W160:W171"/>
    <mergeCell ref="W172:W183"/>
    <mergeCell ref="X172:X183"/>
    <mergeCell ref="X160:X171"/>
    <mergeCell ref="AB160:AB171"/>
    <mergeCell ref="AA172:AA183"/>
    <mergeCell ref="AA160:AA171"/>
    <mergeCell ref="X40:X51"/>
    <mergeCell ref="X52:X63"/>
    <mergeCell ref="X64:X75"/>
    <mergeCell ref="X112:X123"/>
    <mergeCell ref="X76:X87"/>
    <mergeCell ref="X100:X111"/>
    <mergeCell ref="A2:B3"/>
    <mergeCell ref="K2:L2"/>
    <mergeCell ref="C2:D2"/>
    <mergeCell ref="W88:W99"/>
    <mergeCell ref="X4:X15"/>
    <mergeCell ref="X16:X27"/>
    <mergeCell ref="X28:X39"/>
    <mergeCell ref="W16:W27"/>
    <mergeCell ref="W28:W39"/>
    <mergeCell ref="W40:W51"/>
    <mergeCell ref="W76:W87"/>
    <mergeCell ref="X88:X99"/>
    <mergeCell ref="W4:W15"/>
    <mergeCell ref="A88:A99"/>
    <mergeCell ref="A76:A87"/>
    <mergeCell ref="W64:W75"/>
    <mergeCell ref="W52:W63"/>
    <mergeCell ref="A4:A15"/>
    <mergeCell ref="A64:A75"/>
    <mergeCell ref="A52:A63"/>
    <mergeCell ref="A40:A51"/>
    <mergeCell ref="A28:A39"/>
    <mergeCell ref="A16:A27"/>
    <mergeCell ref="J172:J183"/>
    <mergeCell ref="J184:J195"/>
    <mergeCell ref="A100:A111"/>
    <mergeCell ref="W112:W123"/>
    <mergeCell ref="W100:W111"/>
    <mergeCell ref="W148:W159"/>
    <mergeCell ref="J112:J123"/>
    <mergeCell ref="I124:I135"/>
    <mergeCell ref="J124:J135"/>
    <mergeCell ref="I136:I147"/>
    <mergeCell ref="J136:J147"/>
    <mergeCell ref="A112:A123"/>
    <mergeCell ref="W136:W147"/>
    <mergeCell ref="Q148:Q159"/>
    <mergeCell ref="A124:A135"/>
    <mergeCell ref="A148:A159"/>
    <mergeCell ref="Q172:Q183"/>
    <mergeCell ref="Q144:Q145"/>
    <mergeCell ref="J148:J159"/>
    <mergeCell ref="R160:R171"/>
    <mergeCell ref="A256:A267"/>
    <mergeCell ref="A196:A207"/>
    <mergeCell ref="I184:I195"/>
    <mergeCell ref="A160:A171"/>
    <mergeCell ref="A220:A231"/>
    <mergeCell ref="A208:A219"/>
    <mergeCell ref="A172:A183"/>
    <mergeCell ref="A184:A195"/>
    <mergeCell ref="R172:R183"/>
    <mergeCell ref="Q160:Q171"/>
    <mergeCell ref="I160:I171"/>
    <mergeCell ref="J160:J171"/>
    <mergeCell ref="A268:A279"/>
    <mergeCell ref="I112:I123"/>
    <mergeCell ref="A244:A255"/>
    <mergeCell ref="A232:A243"/>
    <mergeCell ref="I172:I183"/>
    <mergeCell ref="A136:A147"/>
    <mergeCell ref="I148:I159"/>
  </mergeCells>
  <phoneticPr fontId="6" type="noConversion"/>
  <pageMargins left="0.15748031496062992" right="0.15748031496062992" top="0.39370078740157483" bottom="0" header="0.11811023622047245" footer="0"/>
  <pageSetup paperSize="9" scale="70" orientation="landscape" r:id="rId1"/>
  <headerFooter alignWithMargins="0"/>
  <rowBreaks count="2" manualBreakCount="2">
    <brk id="63" max="28" man="1"/>
    <brk id="135" max="2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70C0"/>
  </sheetPr>
  <dimension ref="A1:AY306"/>
  <sheetViews>
    <sheetView workbookViewId="0">
      <pane xSplit="4" ySplit="3" topLeftCell="E242" activePane="bottomRight" state="frozen"/>
      <selection activeCell="C233" sqref="C233"/>
      <selection pane="topRight" activeCell="C233" sqref="C233"/>
      <selection pane="bottomLeft" activeCell="C233" sqref="C233"/>
      <selection pane="bottomRight" activeCell="C271" sqref="C271"/>
    </sheetView>
  </sheetViews>
  <sheetFormatPr defaultColWidth="8.88671875" defaultRowHeight="16.350000000000001"/>
  <cols>
    <col min="1" max="1" width="6.109375" style="2" bestFit="1" customWidth="1"/>
    <col min="2" max="2" width="4.5546875" style="2" bestFit="1" customWidth="1"/>
    <col min="3" max="11" width="10.77734375" style="2" customWidth="1"/>
    <col min="12" max="12" width="13.109375" style="2" bestFit="1" customWidth="1"/>
    <col min="13" max="16" width="10.77734375" style="2" customWidth="1"/>
    <col min="17" max="16384" width="8.88671875" style="2"/>
  </cols>
  <sheetData>
    <row r="1" spans="1:51" s="5" customFormat="1" ht="31.95" thickBot="1">
      <c r="A1" s="85" t="s">
        <v>362</v>
      </c>
      <c r="B1" s="85"/>
      <c r="C1" s="86"/>
      <c r="D1" s="86"/>
      <c r="E1" s="86"/>
      <c r="F1" s="86"/>
      <c r="G1" s="431" t="s">
        <v>281</v>
      </c>
      <c r="H1" s="87"/>
      <c r="I1" s="89"/>
      <c r="J1" s="89"/>
      <c r="K1" s="86"/>
      <c r="L1" s="86"/>
      <c r="M1" s="87"/>
      <c r="N1" s="87"/>
      <c r="O1" s="88"/>
      <c r="P1" s="88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0"/>
      <c r="AE1" s="8"/>
      <c r="AF1" s="8"/>
      <c r="AG1" s="8"/>
      <c r="AH1" s="8"/>
      <c r="AI1" s="8"/>
      <c r="AJ1" s="8"/>
      <c r="AK1" s="8"/>
      <c r="AL1" s="8"/>
      <c r="AM1" s="8"/>
      <c r="AN1" s="21"/>
      <c r="AO1" s="8"/>
      <c r="AP1" s="8"/>
      <c r="AQ1" s="8"/>
      <c r="AR1" s="8"/>
      <c r="AS1" s="8"/>
      <c r="AT1" s="8"/>
      <c r="AU1" s="8"/>
      <c r="AV1" s="21"/>
      <c r="AW1" s="8"/>
      <c r="AX1" s="8"/>
      <c r="AY1" s="8"/>
    </row>
    <row r="2" spans="1:51" s="10" customFormat="1" ht="17.100000000000001">
      <c r="A2" s="684"/>
      <c r="B2" s="685"/>
      <c r="C2" s="654" t="s">
        <v>23</v>
      </c>
      <c r="D2" s="655"/>
      <c r="E2" s="96" t="s">
        <v>81</v>
      </c>
      <c r="F2" s="97" t="s">
        <v>282</v>
      </c>
      <c r="G2" s="654" t="s">
        <v>383</v>
      </c>
      <c r="H2" s="655"/>
      <c r="I2" s="96" t="s">
        <v>337</v>
      </c>
      <c r="J2" s="97" t="s">
        <v>328</v>
      </c>
      <c r="K2" s="96" t="s">
        <v>82</v>
      </c>
      <c r="L2" s="97" t="s">
        <v>96</v>
      </c>
      <c r="M2" s="96" t="s">
        <v>83</v>
      </c>
      <c r="N2" s="97" t="s">
        <v>98</v>
      </c>
      <c r="O2" s="96" t="s">
        <v>84</v>
      </c>
      <c r="P2" s="97" t="s">
        <v>97</v>
      </c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</row>
    <row r="3" spans="1:51" s="3" customFormat="1" ht="13.4">
      <c r="A3" s="686"/>
      <c r="B3" s="687"/>
      <c r="C3" s="347" t="s">
        <v>0</v>
      </c>
      <c r="D3" s="348" t="s">
        <v>1</v>
      </c>
      <c r="E3" s="349" t="s">
        <v>0</v>
      </c>
      <c r="F3" s="352" t="s">
        <v>1</v>
      </c>
      <c r="G3" s="353" t="s">
        <v>0</v>
      </c>
      <c r="H3" s="351" t="s">
        <v>1</v>
      </c>
      <c r="I3" s="349" t="s">
        <v>0</v>
      </c>
      <c r="J3" s="352" t="s">
        <v>1</v>
      </c>
      <c r="K3" s="353" t="s">
        <v>0</v>
      </c>
      <c r="L3" s="351" t="s">
        <v>1</v>
      </c>
      <c r="M3" s="353" t="s">
        <v>0</v>
      </c>
      <c r="N3" s="351" t="s">
        <v>1</v>
      </c>
      <c r="O3" s="353" t="s">
        <v>0</v>
      </c>
      <c r="P3" s="351" t="s">
        <v>1</v>
      </c>
    </row>
    <row r="4" spans="1:51" s="3" customFormat="1" ht="13.55" customHeight="1">
      <c r="A4" s="643" t="s">
        <v>24</v>
      </c>
      <c r="B4" s="117" t="s">
        <v>25</v>
      </c>
      <c r="C4" s="118">
        <v>793478</v>
      </c>
      <c r="D4" s="119"/>
      <c r="E4" s="123">
        <v>25870</v>
      </c>
      <c r="F4" s="119"/>
      <c r="G4" s="120">
        <v>7825</v>
      </c>
      <c r="H4" s="168">
        <v>4.0915435617075779E-2</v>
      </c>
      <c r="I4" s="356"/>
      <c r="J4" s="193"/>
      <c r="K4" s="120">
        <v>18575</v>
      </c>
      <c r="L4" s="121"/>
      <c r="M4" s="120">
        <v>76</v>
      </c>
      <c r="N4" s="121"/>
      <c r="O4" s="120"/>
      <c r="P4" s="121"/>
    </row>
    <row r="5" spans="1:51" s="3" customFormat="1" ht="13.55" customHeight="1">
      <c r="A5" s="644"/>
      <c r="B5" s="117" t="s">
        <v>26</v>
      </c>
      <c r="C5" s="118">
        <v>670447</v>
      </c>
      <c r="D5" s="119"/>
      <c r="E5" s="123">
        <v>19350</v>
      </c>
      <c r="F5" s="119"/>
      <c r="G5" s="120">
        <v>6434</v>
      </c>
      <c r="H5" s="168">
        <v>-0.15179579850914837</v>
      </c>
      <c r="I5" s="356"/>
      <c r="J5" s="193"/>
      <c r="K5" s="120">
        <v>10941</v>
      </c>
      <c r="L5" s="121"/>
      <c r="M5" s="120">
        <v>68</v>
      </c>
      <c r="N5" s="121"/>
      <c r="O5" s="120"/>
      <c r="P5" s="121"/>
    </row>
    <row r="6" spans="1:51" s="3" customFormat="1" ht="13.55" customHeight="1">
      <c r="A6" s="644"/>
      <c r="B6" s="117" t="s">
        <v>7</v>
      </c>
      <c r="C6" s="118">
        <v>587629</v>
      </c>
      <c r="D6" s="119"/>
      <c r="E6" s="123">
        <v>15190</v>
      </c>
      <c r="F6" s="119"/>
      <c r="G6" s="120">
        <v>4228</v>
      </c>
      <c r="H6" s="168">
        <v>-1.0424512669097052E-2</v>
      </c>
      <c r="I6" s="356"/>
      <c r="J6" s="193"/>
      <c r="K6" s="120">
        <v>8274</v>
      </c>
      <c r="L6" s="121"/>
      <c r="M6" s="120">
        <v>56</v>
      </c>
      <c r="N6" s="121"/>
      <c r="O6" s="120"/>
      <c r="P6" s="121"/>
    </row>
    <row r="7" spans="1:51" s="3" customFormat="1" ht="13.55" customHeight="1">
      <c r="A7" s="644"/>
      <c r="B7" s="117" t="s">
        <v>8</v>
      </c>
      <c r="C7" s="118">
        <v>642413</v>
      </c>
      <c r="D7" s="119"/>
      <c r="E7" s="123">
        <v>14130</v>
      </c>
      <c r="F7" s="119"/>
      <c r="G7" s="120">
        <v>4827</v>
      </c>
      <c r="H7" s="168">
        <v>-1.903624613655519E-2</v>
      </c>
      <c r="I7" s="356"/>
      <c r="J7" s="193"/>
      <c r="K7" s="120">
        <v>7077</v>
      </c>
      <c r="L7" s="121"/>
      <c r="M7" s="120">
        <v>71</v>
      </c>
      <c r="N7" s="121"/>
      <c r="O7" s="120"/>
      <c r="P7" s="121"/>
    </row>
    <row r="8" spans="1:51" s="3" customFormat="1" ht="13.55" customHeight="1">
      <c r="A8" s="644"/>
      <c r="B8" s="117" t="s">
        <v>9</v>
      </c>
      <c r="C8" s="118">
        <v>680185</v>
      </c>
      <c r="D8" s="119"/>
      <c r="E8" s="123">
        <v>16130</v>
      </c>
      <c r="F8" s="119"/>
      <c r="G8" s="120">
        <v>4294</v>
      </c>
      <c r="H8" s="168">
        <v>-1.6860712764447006E-2</v>
      </c>
      <c r="I8" s="356"/>
      <c r="J8" s="193"/>
      <c r="K8" s="120">
        <v>6696</v>
      </c>
      <c r="L8" s="121"/>
      <c r="M8" s="120">
        <v>966</v>
      </c>
      <c r="N8" s="121"/>
      <c r="O8" s="120"/>
      <c r="P8" s="121"/>
    </row>
    <row r="9" spans="1:51" s="3" customFormat="1" ht="13.55" customHeight="1">
      <c r="A9" s="644"/>
      <c r="B9" s="117" t="s">
        <v>10</v>
      </c>
      <c r="C9" s="118">
        <v>712260</v>
      </c>
      <c r="D9" s="119"/>
      <c r="E9" s="123">
        <v>14180</v>
      </c>
      <c r="F9" s="119"/>
      <c r="G9" s="120">
        <v>5967</v>
      </c>
      <c r="H9" s="168">
        <v>-7.1689720309548455E-2</v>
      </c>
      <c r="I9" s="356"/>
      <c r="J9" s="193"/>
      <c r="K9" s="120">
        <v>6384</v>
      </c>
      <c r="L9" s="121"/>
      <c r="M9" s="120">
        <v>1208</v>
      </c>
      <c r="N9" s="121"/>
      <c r="O9" s="120"/>
      <c r="P9" s="121"/>
    </row>
    <row r="10" spans="1:51" s="3" customFormat="1" ht="13.55" customHeight="1">
      <c r="A10" s="644"/>
      <c r="B10" s="117" t="s">
        <v>11</v>
      </c>
      <c r="C10" s="118">
        <v>897234</v>
      </c>
      <c r="D10" s="119"/>
      <c r="E10" s="123">
        <v>20170</v>
      </c>
      <c r="F10" s="119"/>
      <c r="G10" s="120">
        <v>7208</v>
      </c>
      <c r="H10" s="168">
        <v>-2.2817367418921819E-2</v>
      </c>
      <c r="I10" s="356"/>
      <c r="J10" s="193"/>
      <c r="K10" s="120">
        <v>10220</v>
      </c>
      <c r="L10" s="121"/>
      <c r="M10" s="120">
        <v>172</v>
      </c>
      <c r="N10" s="121"/>
      <c r="O10" s="120"/>
      <c r="P10" s="121"/>
    </row>
    <row r="11" spans="1:51" s="3" customFormat="1" ht="13.55" customHeight="1">
      <c r="A11" s="644"/>
      <c r="B11" s="117" t="s">
        <v>12</v>
      </c>
      <c r="C11" s="118">
        <v>930573</v>
      </c>
      <c r="D11" s="119"/>
      <c r="E11" s="123">
        <v>15040</v>
      </c>
      <c r="F11" s="119"/>
      <c r="G11" s="120">
        <v>8530</v>
      </c>
      <c r="H11" s="168">
        <v>6.179031696273074E-2</v>
      </c>
      <c r="I11" s="356"/>
      <c r="J11" s="193"/>
      <c r="K11" s="120">
        <v>7150</v>
      </c>
      <c r="L11" s="121"/>
      <c r="M11" s="120">
        <v>38</v>
      </c>
      <c r="N11" s="121"/>
      <c r="O11" s="120"/>
      <c r="P11" s="121"/>
    </row>
    <row r="12" spans="1:51" s="3" customFormat="1" ht="13.55" customHeight="1">
      <c r="A12" s="644"/>
      <c r="B12" s="117" t="s">
        <v>13</v>
      </c>
      <c r="C12" s="118">
        <v>682244</v>
      </c>
      <c r="D12" s="119"/>
      <c r="E12" s="123">
        <v>14190</v>
      </c>
      <c r="F12" s="119"/>
      <c r="G12" s="120">
        <v>4508</v>
      </c>
      <c r="H12" s="168">
        <v>1.1790694463620133E-2</v>
      </c>
      <c r="I12" s="356"/>
      <c r="J12" s="193"/>
      <c r="K12" s="120">
        <v>6860</v>
      </c>
      <c r="L12" s="121"/>
      <c r="M12" s="120">
        <v>18</v>
      </c>
      <c r="N12" s="121"/>
      <c r="O12" s="120"/>
      <c r="P12" s="121"/>
    </row>
    <row r="13" spans="1:51" s="3" customFormat="1" ht="13.55" customHeight="1">
      <c r="A13" s="644"/>
      <c r="B13" s="117" t="s">
        <v>14</v>
      </c>
      <c r="C13" s="118">
        <v>757538</v>
      </c>
      <c r="D13" s="119"/>
      <c r="E13" s="123">
        <v>18130</v>
      </c>
      <c r="F13" s="119"/>
      <c r="G13" s="120">
        <v>3156</v>
      </c>
      <c r="H13" s="168">
        <v>-0.20971804379766323</v>
      </c>
      <c r="I13" s="356"/>
      <c r="J13" s="193"/>
      <c r="K13" s="120">
        <v>9156</v>
      </c>
      <c r="L13" s="121"/>
      <c r="M13" s="120">
        <v>806</v>
      </c>
      <c r="N13" s="121"/>
      <c r="O13" s="120"/>
      <c r="P13" s="121"/>
    </row>
    <row r="14" spans="1:51" s="3" customFormat="1" ht="13.55" customHeight="1">
      <c r="A14" s="644"/>
      <c r="B14" s="117" t="s">
        <v>15</v>
      </c>
      <c r="C14" s="118">
        <v>745887</v>
      </c>
      <c r="D14" s="119"/>
      <c r="E14" s="123">
        <v>21460</v>
      </c>
      <c r="F14" s="119"/>
      <c r="G14" s="120">
        <v>4723</v>
      </c>
      <c r="H14" s="168">
        <v>-0.2811124975372693</v>
      </c>
      <c r="I14" s="356"/>
      <c r="J14" s="193"/>
      <c r="K14" s="120">
        <v>12075</v>
      </c>
      <c r="L14" s="121"/>
      <c r="M14" s="120">
        <v>1163</v>
      </c>
      <c r="N14" s="121"/>
      <c r="O14" s="120"/>
      <c r="P14" s="121"/>
    </row>
    <row r="15" spans="1:51" s="3" customFormat="1" ht="13.55" customHeight="1">
      <c r="A15" s="645"/>
      <c r="B15" s="117" t="s">
        <v>16</v>
      </c>
      <c r="C15" s="118">
        <v>725697</v>
      </c>
      <c r="D15" s="119"/>
      <c r="E15" s="123">
        <v>19740</v>
      </c>
      <c r="F15" s="119"/>
      <c r="G15" s="120">
        <v>6492</v>
      </c>
      <c r="H15" s="168">
        <v>-0.29304718506541227</v>
      </c>
      <c r="I15" s="356"/>
      <c r="J15" s="204"/>
      <c r="K15" s="120">
        <v>10500</v>
      </c>
      <c r="L15" s="121"/>
      <c r="M15" s="120">
        <v>1031</v>
      </c>
      <c r="N15" s="121"/>
      <c r="O15" s="120"/>
      <c r="P15" s="121"/>
    </row>
    <row r="16" spans="1:51" s="3" customFormat="1" ht="13.55" customHeight="1">
      <c r="A16" s="643" t="s">
        <v>196</v>
      </c>
      <c r="B16" s="152" t="s">
        <v>209</v>
      </c>
      <c r="C16" s="153">
        <v>897406</v>
      </c>
      <c r="D16" s="154">
        <v>0.13097779648585089</v>
      </c>
      <c r="E16" s="158">
        <v>33740</v>
      </c>
      <c r="F16" s="154">
        <v>0.30421337456513337</v>
      </c>
      <c r="G16" s="153">
        <v>7554</v>
      </c>
      <c r="H16" s="154">
        <v>-3.463258785942492E-2</v>
      </c>
      <c r="I16" s="362"/>
      <c r="J16" s="193"/>
      <c r="K16" s="153">
        <v>16704</v>
      </c>
      <c r="L16" s="154">
        <v>-0.10072678331090175</v>
      </c>
      <c r="M16" s="153">
        <v>1292</v>
      </c>
      <c r="N16" s="154">
        <v>16</v>
      </c>
      <c r="O16" s="153"/>
      <c r="P16" s="154"/>
    </row>
    <row r="17" spans="1:16" s="3" customFormat="1" ht="13.55" customHeight="1">
      <c r="A17" s="644"/>
      <c r="B17" s="117" t="s">
        <v>210</v>
      </c>
      <c r="C17" s="118">
        <v>745998</v>
      </c>
      <c r="D17" s="127">
        <v>0.1126875055000619</v>
      </c>
      <c r="E17" s="123">
        <v>21670</v>
      </c>
      <c r="F17" s="127">
        <v>0.11989664082687339</v>
      </c>
      <c r="G17" s="120">
        <v>7328</v>
      </c>
      <c r="H17" s="168">
        <v>0.13894933167547405</v>
      </c>
      <c r="I17" s="356"/>
      <c r="J17" s="193"/>
      <c r="K17" s="120">
        <v>11154</v>
      </c>
      <c r="L17" s="168">
        <v>1.9468055936386071E-2</v>
      </c>
      <c r="M17" s="120">
        <v>471</v>
      </c>
      <c r="N17" s="168">
        <v>5.9264705882352944</v>
      </c>
      <c r="O17" s="120"/>
      <c r="P17" s="168"/>
    </row>
    <row r="18" spans="1:16" s="3" customFormat="1" ht="13.55" customHeight="1">
      <c r="A18" s="644"/>
      <c r="B18" s="117" t="s">
        <v>7</v>
      </c>
      <c r="C18" s="118">
        <v>707058</v>
      </c>
      <c r="D18" s="127">
        <v>0.20323877820869971</v>
      </c>
      <c r="E18" s="123">
        <v>20140</v>
      </c>
      <c r="F18" s="127">
        <v>0.32587228439763</v>
      </c>
      <c r="G18" s="120">
        <v>4641</v>
      </c>
      <c r="H18" s="168">
        <v>9.7682119205298013E-2</v>
      </c>
      <c r="I18" s="356"/>
      <c r="J18" s="193"/>
      <c r="K18" s="120">
        <v>8700</v>
      </c>
      <c r="L18" s="168">
        <v>5.1486584481508342E-2</v>
      </c>
      <c r="M18" s="120">
        <v>18</v>
      </c>
      <c r="N18" s="168">
        <v>-0.6785714285714286</v>
      </c>
      <c r="O18" s="120"/>
      <c r="P18" s="168"/>
    </row>
    <row r="19" spans="1:16" s="3" customFormat="1" ht="13.55" customHeight="1">
      <c r="A19" s="644"/>
      <c r="B19" s="117" t="s">
        <v>8</v>
      </c>
      <c r="C19" s="118">
        <v>762096</v>
      </c>
      <c r="D19" s="127">
        <v>0.18630226972368244</v>
      </c>
      <c r="E19" s="123">
        <v>20060</v>
      </c>
      <c r="F19" s="127">
        <v>0.41967445152158528</v>
      </c>
      <c r="G19" s="120">
        <v>4657</v>
      </c>
      <c r="H19" s="168">
        <v>-3.5218562253987985E-2</v>
      </c>
      <c r="I19" s="356"/>
      <c r="J19" s="193"/>
      <c r="K19" s="120">
        <v>7608</v>
      </c>
      <c r="L19" s="168">
        <v>7.5031793132683336E-2</v>
      </c>
      <c r="M19" s="120">
        <v>25</v>
      </c>
      <c r="N19" s="168">
        <v>-0.647887323943662</v>
      </c>
      <c r="O19" s="120"/>
      <c r="P19" s="168"/>
    </row>
    <row r="20" spans="1:16" s="3" customFormat="1" ht="13.55" customHeight="1">
      <c r="A20" s="644"/>
      <c r="B20" s="117" t="s">
        <v>9</v>
      </c>
      <c r="C20" s="118">
        <v>802497</v>
      </c>
      <c r="D20" s="127">
        <v>0.17982166616435236</v>
      </c>
      <c r="E20" s="123">
        <v>18310</v>
      </c>
      <c r="F20" s="127">
        <v>0.1351518908865468</v>
      </c>
      <c r="G20" s="120">
        <v>4337</v>
      </c>
      <c r="H20" s="168">
        <v>1.0013972985561248E-2</v>
      </c>
      <c r="I20" s="356"/>
      <c r="J20" s="193"/>
      <c r="K20" s="120">
        <v>6935</v>
      </c>
      <c r="L20" s="168">
        <v>3.569295101553166E-2</v>
      </c>
      <c r="M20" s="120">
        <v>19</v>
      </c>
      <c r="N20" s="168">
        <v>-0.98033126293995865</v>
      </c>
      <c r="O20" s="120"/>
      <c r="P20" s="168"/>
    </row>
    <row r="21" spans="1:16" s="3" customFormat="1" ht="13.55" customHeight="1">
      <c r="A21" s="644"/>
      <c r="B21" s="117" t="s">
        <v>10</v>
      </c>
      <c r="C21" s="118">
        <v>865693</v>
      </c>
      <c r="D21" s="127">
        <v>0.21541712296071661</v>
      </c>
      <c r="E21" s="123">
        <v>18280</v>
      </c>
      <c r="F21" s="127">
        <v>0.28913963328631875</v>
      </c>
      <c r="G21" s="120">
        <v>5015</v>
      </c>
      <c r="H21" s="168">
        <v>-0.15954415954415954</v>
      </c>
      <c r="I21" s="356"/>
      <c r="J21" s="193"/>
      <c r="K21" s="120">
        <v>6840</v>
      </c>
      <c r="L21" s="168">
        <v>7.1428571428571425E-2</v>
      </c>
      <c r="M21" s="120">
        <v>31</v>
      </c>
      <c r="N21" s="168">
        <v>-0.97433774834437081</v>
      </c>
      <c r="O21" s="120"/>
      <c r="P21" s="168"/>
    </row>
    <row r="22" spans="1:16" s="3" customFormat="1" ht="13.55" customHeight="1">
      <c r="A22" s="644"/>
      <c r="B22" s="117" t="s">
        <v>11</v>
      </c>
      <c r="C22" s="118">
        <v>1020757</v>
      </c>
      <c r="D22" s="127">
        <v>0.13767088630167826</v>
      </c>
      <c r="E22" s="123">
        <v>22840</v>
      </c>
      <c r="F22" s="127">
        <v>0.13237481408031732</v>
      </c>
      <c r="G22" s="120">
        <v>6661</v>
      </c>
      <c r="H22" s="168">
        <v>-7.588790233074362E-2</v>
      </c>
      <c r="I22" s="356"/>
      <c r="J22" s="193"/>
      <c r="K22" s="120">
        <v>9696</v>
      </c>
      <c r="L22" s="168">
        <v>-5.1272015655577298E-2</v>
      </c>
      <c r="M22" s="120">
        <v>27</v>
      </c>
      <c r="N22" s="168">
        <v>-0.84302325581395354</v>
      </c>
      <c r="O22" s="120"/>
      <c r="P22" s="168"/>
    </row>
    <row r="23" spans="1:16" s="3" customFormat="1" ht="13.55" customHeight="1">
      <c r="A23" s="644"/>
      <c r="B23" s="117" t="s">
        <v>12</v>
      </c>
      <c r="C23" s="118">
        <v>1070289</v>
      </c>
      <c r="D23" s="127">
        <v>0.15013975260404075</v>
      </c>
      <c r="E23" s="123">
        <v>18500</v>
      </c>
      <c r="F23" s="127">
        <v>0.23005319148936171</v>
      </c>
      <c r="G23" s="120">
        <v>7032</v>
      </c>
      <c r="H23" s="168">
        <v>-0.17561547479484174</v>
      </c>
      <c r="I23" s="356"/>
      <c r="J23" s="193"/>
      <c r="K23" s="120">
        <v>7875</v>
      </c>
      <c r="L23" s="168">
        <v>0.10139860139860139</v>
      </c>
      <c r="M23" s="120">
        <v>33</v>
      </c>
      <c r="N23" s="168">
        <v>-0.13157894736842105</v>
      </c>
      <c r="O23" s="120"/>
      <c r="P23" s="168"/>
    </row>
    <row r="24" spans="1:16" s="3" customFormat="1" ht="13.55" customHeight="1">
      <c r="A24" s="644"/>
      <c r="B24" s="117" t="s">
        <v>13</v>
      </c>
      <c r="C24" s="118">
        <v>785549</v>
      </c>
      <c r="D24" s="127">
        <v>0.15141943351645451</v>
      </c>
      <c r="E24" s="123">
        <v>15310</v>
      </c>
      <c r="F24" s="127">
        <v>7.8928823114869623E-2</v>
      </c>
      <c r="G24" s="120">
        <v>3453</v>
      </c>
      <c r="H24" s="168">
        <v>-0.23402839396628217</v>
      </c>
      <c r="I24" s="356"/>
      <c r="J24" s="193"/>
      <c r="K24" s="120">
        <v>6402</v>
      </c>
      <c r="L24" s="168">
        <v>-6.6763848396501457E-2</v>
      </c>
      <c r="M24" s="120">
        <v>6</v>
      </c>
      <c r="N24" s="168">
        <v>-0.66666666666666663</v>
      </c>
      <c r="O24" s="120"/>
      <c r="P24" s="168"/>
    </row>
    <row r="25" spans="1:16" s="3" customFormat="1" ht="13.55" customHeight="1">
      <c r="A25" s="644"/>
      <c r="B25" s="117" t="s">
        <v>14</v>
      </c>
      <c r="C25" s="118">
        <v>848088</v>
      </c>
      <c r="D25" s="127">
        <v>0.11953195747276044</v>
      </c>
      <c r="E25" s="123">
        <v>20640</v>
      </c>
      <c r="F25" s="127">
        <v>0.13844456701599558</v>
      </c>
      <c r="G25" s="120">
        <v>5369</v>
      </c>
      <c r="H25" s="168">
        <v>0.70120405576679345</v>
      </c>
      <c r="I25" s="356"/>
      <c r="J25" s="193"/>
      <c r="K25" s="120">
        <v>9039</v>
      </c>
      <c r="L25" s="168">
        <v>-1.2778505897771953E-2</v>
      </c>
      <c r="M25" s="120">
        <v>29</v>
      </c>
      <c r="N25" s="168">
        <v>-0.96401985111662536</v>
      </c>
      <c r="O25" s="120"/>
      <c r="P25" s="168"/>
    </row>
    <row r="26" spans="1:16" s="3" customFormat="1" ht="13.55" customHeight="1">
      <c r="A26" s="644"/>
      <c r="B26" s="117" t="s">
        <v>15</v>
      </c>
      <c r="C26" s="118">
        <v>784031</v>
      </c>
      <c r="D26" s="127">
        <v>5.1139113565459644E-2</v>
      </c>
      <c r="E26" s="123">
        <v>22810</v>
      </c>
      <c r="F26" s="127">
        <v>6.2907735321528421E-2</v>
      </c>
      <c r="G26" s="120">
        <v>6503</v>
      </c>
      <c r="H26" s="168">
        <v>0.37687910226550919</v>
      </c>
      <c r="I26" s="356"/>
      <c r="J26" s="193"/>
      <c r="K26" s="120">
        <v>10327</v>
      </c>
      <c r="L26" s="168">
        <v>-0.14476190476190476</v>
      </c>
      <c r="M26" s="120">
        <v>22</v>
      </c>
      <c r="N26" s="168">
        <v>-0.98108340498710234</v>
      </c>
      <c r="O26" s="120"/>
      <c r="P26" s="168"/>
    </row>
    <row r="27" spans="1:16" s="3" customFormat="1" ht="13.55" customHeight="1">
      <c r="A27" s="645"/>
      <c r="B27" s="176" t="s">
        <v>16</v>
      </c>
      <c r="C27" s="141">
        <v>790681</v>
      </c>
      <c r="D27" s="142">
        <v>8.9547014800943098E-2</v>
      </c>
      <c r="E27" s="123">
        <v>22330</v>
      </c>
      <c r="F27" s="127">
        <v>0.13120567375886524</v>
      </c>
      <c r="G27" s="120">
        <v>7402</v>
      </c>
      <c r="H27" s="168">
        <v>0.14017252002464572</v>
      </c>
      <c r="I27" s="356"/>
      <c r="J27" s="204"/>
      <c r="K27" s="120">
        <v>10725</v>
      </c>
      <c r="L27" s="168">
        <v>2.1428571428571429E-2</v>
      </c>
      <c r="M27" s="120">
        <v>196</v>
      </c>
      <c r="N27" s="168">
        <v>-0.80989330746847721</v>
      </c>
      <c r="O27" s="120"/>
      <c r="P27" s="168"/>
    </row>
    <row r="28" spans="1:16" s="3" customFormat="1" ht="13.55" customHeight="1">
      <c r="A28" s="643" t="s">
        <v>197</v>
      </c>
      <c r="B28" s="117" t="s">
        <v>209</v>
      </c>
      <c r="C28" s="118">
        <v>985287</v>
      </c>
      <c r="D28" s="127">
        <v>9.7927805252026393E-2</v>
      </c>
      <c r="E28" s="158">
        <v>28570</v>
      </c>
      <c r="F28" s="154">
        <v>-0.15323058684054536</v>
      </c>
      <c r="G28" s="155">
        <v>6902</v>
      </c>
      <c r="H28" s="156">
        <v>-8.631188774159386E-2</v>
      </c>
      <c r="I28" s="362"/>
      <c r="J28" s="193"/>
      <c r="K28" s="155">
        <v>13052</v>
      </c>
      <c r="L28" s="156">
        <v>-0.21863026819923373</v>
      </c>
      <c r="M28" s="155">
        <v>920</v>
      </c>
      <c r="N28" s="156">
        <v>-0.28792569659442724</v>
      </c>
      <c r="O28" s="155"/>
      <c r="P28" s="156"/>
    </row>
    <row r="29" spans="1:16" s="3" customFormat="1" ht="13.55" customHeight="1">
      <c r="A29" s="644"/>
      <c r="B29" s="117" t="s">
        <v>210</v>
      </c>
      <c r="C29" s="118">
        <v>944596</v>
      </c>
      <c r="D29" s="127">
        <v>0.2662178718977799</v>
      </c>
      <c r="E29" s="123">
        <v>22330</v>
      </c>
      <c r="F29" s="127">
        <v>3.0456852791878174E-2</v>
      </c>
      <c r="G29" s="120">
        <v>6778</v>
      </c>
      <c r="H29" s="168">
        <v>-7.5054585152838429E-2</v>
      </c>
      <c r="I29" s="356"/>
      <c r="J29" s="193"/>
      <c r="K29" s="120">
        <v>9746</v>
      </c>
      <c r="L29" s="168">
        <v>-0.12623274161735701</v>
      </c>
      <c r="M29" s="120">
        <v>1207</v>
      </c>
      <c r="N29" s="168">
        <v>1.5626326963906583</v>
      </c>
      <c r="O29" s="120"/>
      <c r="P29" s="168"/>
    </row>
    <row r="30" spans="1:16" s="3" customFormat="1" ht="13.55" customHeight="1">
      <c r="A30" s="644"/>
      <c r="B30" s="117" t="s">
        <v>7</v>
      </c>
      <c r="C30" s="118">
        <v>823918</v>
      </c>
      <c r="D30" s="127">
        <v>0.16527639882442458</v>
      </c>
      <c r="E30" s="123">
        <v>19460</v>
      </c>
      <c r="F30" s="127">
        <v>-3.3763654419066536E-2</v>
      </c>
      <c r="G30" s="120">
        <v>4745</v>
      </c>
      <c r="H30" s="168">
        <v>2.2408963585434174E-2</v>
      </c>
      <c r="I30" s="356"/>
      <c r="J30" s="193"/>
      <c r="K30" s="120">
        <v>9177</v>
      </c>
      <c r="L30" s="168">
        <v>5.4827586206896553E-2</v>
      </c>
      <c r="M30" s="120">
        <v>240</v>
      </c>
      <c r="N30" s="168">
        <v>12.333333333333334</v>
      </c>
      <c r="O30" s="120"/>
      <c r="P30" s="168"/>
    </row>
    <row r="31" spans="1:16" s="3" customFormat="1" ht="13.55" customHeight="1">
      <c r="A31" s="644"/>
      <c r="B31" s="117" t="s">
        <v>8</v>
      </c>
      <c r="C31" s="118">
        <v>855083</v>
      </c>
      <c r="D31" s="127">
        <v>0.12201481178224266</v>
      </c>
      <c r="E31" s="123">
        <v>19340</v>
      </c>
      <c r="F31" s="127">
        <v>-3.589232303090728E-2</v>
      </c>
      <c r="G31" s="120">
        <v>5854</v>
      </c>
      <c r="H31" s="168">
        <v>0.25703242430749407</v>
      </c>
      <c r="I31" s="356"/>
      <c r="J31" s="193"/>
      <c r="K31" s="120">
        <v>8030</v>
      </c>
      <c r="L31" s="168">
        <v>5.5467928496319666E-2</v>
      </c>
      <c r="M31" s="120">
        <v>729</v>
      </c>
      <c r="N31" s="168">
        <v>28.16</v>
      </c>
      <c r="O31" s="120"/>
      <c r="P31" s="168"/>
    </row>
    <row r="32" spans="1:16" s="3" customFormat="1" ht="13.55" customHeight="1">
      <c r="A32" s="644"/>
      <c r="B32" s="117" t="s">
        <v>9</v>
      </c>
      <c r="C32" s="118">
        <v>906482</v>
      </c>
      <c r="D32" s="127">
        <v>0.12957680838682262</v>
      </c>
      <c r="E32" s="123">
        <v>17470</v>
      </c>
      <c r="F32" s="127">
        <v>-4.5876570180229385E-2</v>
      </c>
      <c r="G32" s="120">
        <v>7165</v>
      </c>
      <c r="H32" s="168">
        <v>0.65206363845976478</v>
      </c>
      <c r="I32" s="356"/>
      <c r="J32" s="193"/>
      <c r="K32" s="120">
        <v>6307</v>
      </c>
      <c r="L32" s="168">
        <v>-9.0555155010814709E-2</v>
      </c>
      <c r="M32" s="120">
        <v>1173</v>
      </c>
      <c r="N32" s="168">
        <v>60.736842105263158</v>
      </c>
      <c r="O32" s="120"/>
      <c r="P32" s="168"/>
    </row>
    <row r="33" spans="1:16" s="3" customFormat="1" ht="13.55" customHeight="1">
      <c r="A33" s="644"/>
      <c r="B33" s="117" t="s">
        <v>10</v>
      </c>
      <c r="C33" s="118">
        <v>915942</v>
      </c>
      <c r="D33" s="127">
        <v>5.8044826514711337E-2</v>
      </c>
      <c r="E33" s="123">
        <v>18240</v>
      </c>
      <c r="F33" s="127">
        <v>-2.1881838074398249E-3</v>
      </c>
      <c r="G33" s="120">
        <v>7440</v>
      </c>
      <c r="H33" s="168">
        <v>0.48354935194416748</v>
      </c>
      <c r="I33" s="356"/>
      <c r="J33" s="193"/>
      <c r="K33" s="120">
        <v>7524</v>
      </c>
      <c r="L33" s="168">
        <v>0.1</v>
      </c>
      <c r="M33" s="120">
        <v>1334</v>
      </c>
      <c r="N33" s="168">
        <v>42.032258064516128</v>
      </c>
      <c r="O33" s="120"/>
      <c r="P33" s="168"/>
    </row>
    <row r="34" spans="1:16" s="3" customFormat="1" ht="13.55" customHeight="1">
      <c r="A34" s="644"/>
      <c r="B34" s="117" t="s">
        <v>11</v>
      </c>
      <c r="C34" s="118">
        <v>1098740</v>
      </c>
      <c r="D34" s="127">
        <v>7.6397222845398072E-2</v>
      </c>
      <c r="E34" s="123">
        <v>23790</v>
      </c>
      <c r="F34" s="127">
        <v>4.1593695271453589E-2</v>
      </c>
      <c r="G34" s="120">
        <v>8146</v>
      </c>
      <c r="H34" s="168">
        <v>0.22293949857378773</v>
      </c>
      <c r="I34" s="356"/>
      <c r="J34" s="193"/>
      <c r="K34" s="120">
        <v>10008</v>
      </c>
      <c r="L34" s="168">
        <v>3.2178217821782179E-2</v>
      </c>
      <c r="M34" s="120">
        <v>1336</v>
      </c>
      <c r="N34" s="168">
        <v>48.481481481481481</v>
      </c>
      <c r="O34" s="120"/>
      <c r="P34" s="168"/>
    </row>
    <row r="35" spans="1:16" s="3" customFormat="1" ht="13.55" customHeight="1">
      <c r="A35" s="644"/>
      <c r="B35" s="117" t="s">
        <v>12</v>
      </c>
      <c r="C35" s="118">
        <v>1159874</v>
      </c>
      <c r="D35" s="127">
        <v>8.3701691786050303E-2</v>
      </c>
      <c r="E35" s="123">
        <v>19500</v>
      </c>
      <c r="F35" s="127">
        <v>5.4054054054054057E-2</v>
      </c>
      <c r="G35" s="120">
        <v>8053</v>
      </c>
      <c r="H35" s="168">
        <v>0.14519340159271901</v>
      </c>
      <c r="I35" s="356"/>
      <c r="J35" s="193"/>
      <c r="K35" s="120">
        <v>7056</v>
      </c>
      <c r="L35" s="168">
        <v>-0.104</v>
      </c>
      <c r="M35" s="120">
        <v>1069</v>
      </c>
      <c r="N35" s="168">
        <v>31.393939393939394</v>
      </c>
      <c r="O35" s="120"/>
      <c r="P35" s="168"/>
    </row>
    <row r="36" spans="1:16" s="3" customFormat="1" ht="13.55" customHeight="1">
      <c r="A36" s="644"/>
      <c r="B36" s="117" t="s">
        <v>13</v>
      </c>
      <c r="C36" s="118">
        <v>931946</v>
      </c>
      <c r="D36" s="127">
        <v>0.18636265847197311</v>
      </c>
      <c r="E36" s="123">
        <v>19500</v>
      </c>
      <c r="F36" s="127">
        <v>0.27367733507511433</v>
      </c>
      <c r="G36" s="120">
        <v>6407</v>
      </c>
      <c r="H36" s="168">
        <v>0.8554879814653924</v>
      </c>
      <c r="I36" s="356"/>
      <c r="J36" s="193"/>
      <c r="K36" s="120">
        <v>8253</v>
      </c>
      <c r="L36" s="168">
        <v>0.28912839737582008</v>
      </c>
      <c r="M36" s="120">
        <v>181</v>
      </c>
      <c r="N36" s="168">
        <v>29.166666666666668</v>
      </c>
      <c r="O36" s="120"/>
      <c r="P36" s="168"/>
    </row>
    <row r="37" spans="1:16" s="3" customFormat="1" ht="13.55" customHeight="1">
      <c r="A37" s="644"/>
      <c r="B37" s="117" t="s">
        <v>14</v>
      </c>
      <c r="C37" s="118">
        <v>984649</v>
      </c>
      <c r="D37" s="127">
        <v>0.16102220524285216</v>
      </c>
      <c r="E37" s="123">
        <v>23880</v>
      </c>
      <c r="F37" s="127">
        <v>0.15697674418604651</v>
      </c>
      <c r="G37" s="120">
        <v>5818</v>
      </c>
      <c r="H37" s="168">
        <v>8.3628236170609049E-2</v>
      </c>
      <c r="I37" s="356"/>
      <c r="J37" s="193"/>
      <c r="K37" s="120">
        <v>10186</v>
      </c>
      <c r="L37" s="168">
        <v>0.12689456798318399</v>
      </c>
      <c r="M37" s="120">
        <v>1145</v>
      </c>
      <c r="N37" s="168">
        <v>38.482758620689658</v>
      </c>
      <c r="O37" s="120"/>
      <c r="P37" s="168"/>
    </row>
    <row r="38" spans="1:16" s="3" customFormat="1" ht="13.55" customHeight="1">
      <c r="A38" s="644"/>
      <c r="B38" s="117" t="s">
        <v>15</v>
      </c>
      <c r="C38" s="118">
        <v>987488</v>
      </c>
      <c r="D38" s="127">
        <v>0.25950121870181153</v>
      </c>
      <c r="E38" s="123">
        <v>25080</v>
      </c>
      <c r="F38" s="127">
        <v>9.9517755370451558E-2</v>
      </c>
      <c r="G38" s="120">
        <v>7481</v>
      </c>
      <c r="H38" s="168">
        <v>0.15039212671074889</v>
      </c>
      <c r="I38" s="356"/>
      <c r="J38" s="193"/>
      <c r="K38" s="120">
        <v>10582</v>
      </c>
      <c r="L38" s="168">
        <v>2.4692553500532583E-2</v>
      </c>
      <c r="M38" s="120">
        <v>1064</v>
      </c>
      <c r="N38" s="168">
        <v>47.363636363636367</v>
      </c>
      <c r="O38" s="120"/>
      <c r="P38" s="168"/>
    </row>
    <row r="39" spans="1:16" s="3" customFormat="1" ht="13.55" customHeight="1">
      <c r="A39" s="645"/>
      <c r="B39" s="117" t="s">
        <v>16</v>
      </c>
      <c r="C39" s="196">
        <v>1015874</v>
      </c>
      <c r="D39" s="127">
        <v>0.28480891788218005</v>
      </c>
      <c r="E39" s="123">
        <v>29330</v>
      </c>
      <c r="F39" s="127">
        <v>0.31347962382445144</v>
      </c>
      <c r="G39" s="120">
        <v>8102</v>
      </c>
      <c r="H39" s="168">
        <v>9.4569035395838968E-2</v>
      </c>
      <c r="I39" s="356"/>
      <c r="J39" s="204"/>
      <c r="K39" s="216">
        <v>11440</v>
      </c>
      <c r="L39" s="168">
        <v>6.6666666666666666E-2</v>
      </c>
      <c r="M39" s="216">
        <v>1358</v>
      </c>
      <c r="N39" s="168">
        <v>5.9285714285714288</v>
      </c>
      <c r="O39" s="216"/>
      <c r="P39" s="168"/>
    </row>
    <row r="40" spans="1:16" s="3" customFormat="1" ht="13.55" customHeight="1">
      <c r="A40" s="643" t="s">
        <v>198</v>
      </c>
      <c r="B40" s="152" t="s">
        <v>209</v>
      </c>
      <c r="C40" s="153">
        <v>1281530</v>
      </c>
      <c r="D40" s="154">
        <v>0.30066670929384026</v>
      </c>
      <c r="E40" s="158">
        <v>34170</v>
      </c>
      <c r="F40" s="154">
        <v>0.19600980049002451</v>
      </c>
      <c r="G40" s="153">
        <v>9953</v>
      </c>
      <c r="H40" s="154">
        <v>0.4420457838307737</v>
      </c>
      <c r="I40" s="362"/>
      <c r="J40" s="193"/>
      <c r="K40" s="153">
        <v>14028</v>
      </c>
      <c r="L40" s="154">
        <v>7.4777811829604662E-2</v>
      </c>
      <c r="M40" s="153">
        <v>1300</v>
      </c>
      <c r="N40" s="154">
        <v>0.41304347826086957</v>
      </c>
      <c r="O40" s="153"/>
      <c r="P40" s="154"/>
    </row>
    <row r="41" spans="1:16" s="3" customFormat="1" ht="13.55" customHeight="1">
      <c r="A41" s="644"/>
      <c r="B41" s="117" t="s">
        <v>20</v>
      </c>
      <c r="C41" s="118">
        <v>982591</v>
      </c>
      <c r="D41" s="127">
        <v>4.0223545304024153E-2</v>
      </c>
      <c r="E41" s="123">
        <v>20300</v>
      </c>
      <c r="F41" s="127">
        <v>-9.0909090909090912E-2</v>
      </c>
      <c r="G41" s="118">
        <v>7721</v>
      </c>
      <c r="H41" s="127">
        <v>0.13912658601357333</v>
      </c>
      <c r="I41" s="356"/>
      <c r="J41" s="193"/>
      <c r="K41" s="118">
        <v>8510</v>
      </c>
      <c r="L41" s="127">
        <v>-0.12682126000410424</v>
      </c>
      <c r="M41" s="118">
        <v>1013</v>
      </c>
      <c r="N41" s="127">
        <v>-0.16072908036454017</v>
      </c>
      <c r="O41" s="118"/>
      <c r="P41" s="127"/>
    </row>
    <row r="42" spans="1:16" s="3" customFormat="1" ht="13.55" customHeight="1">
      <c r="A42" s="644"/>
      <c r="B42" s="117" t="s">
        <v>213</v>
      </c>
      <c r="C42" s="118">
        <v>1046055</v>
      </c>
      <c r="D42" s="127">
        <v>0.27</v>
      </c>
      <c r="E42" s="123">
        <v>23040</v>
      </c>
      <c r="F42" s="127">
        <v>0.18396711202466598</v>
      </c>
      <c r="G42" s="118">
        <v>6271</v>
      </c>
      <c r="H42" s="127">
        <v>0.32160168598524763</v>
      </c>
      <c r="I42" s="356"/>
      <c r="J42" s="193"/>
      <c r="K42" s="118">
        <v>9752</v>
      </c>
      <c r="L42" s="127">
        <v>6.2656641604010022E-2</v>
      </c>
      <c r="M42" s="118">
        <v>1070</v>
      </c>
      <c r="N42" s="127">
        <v>3.4583333333333335</v>
      </c>
      <c r="O42" s="118"/>
      <c r="P42" s="127"/>
    </row>
    <row r="43" spans="1:16" s="3" customFormat="1" ht="13.55" customHeight="1">
      <c r="A43" s="644"/>
      <c r="B43" s="117" t="s">
        <v>214</v>
      </c>
      <c r="C43" s="118">
        <v>989018</v>
      </c>
      <c r="D43" s="127">
        <v>0.157</v>
      </c>
      <c r="E43" s="123">
        <v>21540</v>
      </c>
      <c r="F43" s="127">
        <v>0.11375387797311272</v>
      </c>
      <c r="G43" s="118">
        <v>6196</v>
      </c>
      <c r="H43" s="127">
        <v>5.8421592073795693E-2</v>
      </c>
      <c r="I43" s="356"/>
      <c r="J43" s="193"/>
      <c r="K43" s="118">
        <v>8602</v>
      </c>
      <c r="L43" s="127">
        <v>7.1232876712328766E-2</v>
      </c>
      <c r="M43" s="118">
        <v>1196</v>
      </c>
      <c r="N43" s="127">
        <v>0.64060356652949246</v>
      </c>
      <c r="O43" s="118"/>
      <c r="P43" s="127"/>
    </row>
    <row r="44" spans="1:16" s="3" customFormat="1" ht="13.55" customHeight="1">
      <c r="A44" s="644"/>
      <c r="B44" s="117" t="s">
        <v>215</v>
      </c>
      <c r="C44" s="118">
        <v>1107498</v>
      </c>
      <c r="D44" s="127">
        <v>0.222</v>
      </c>
      <c r="E44" s="123">
        <v>18590</v>
      </c>
      <c r="F44" s="127">
        <v>6.4109902690326279E-2</v>
      </c>
      <c r="G44" s="118">
        <v>7565</v>
      </c>
      <c r="H44" s="127">
        <v>5.5826936496859735E-2</v>
      </c>
      <c r="I44" s="356"/>
      <c r="J44" s="193"/>
      <c r="K44" s="118">
        <v>6228</v>
      </c>
      <c r="L44" s="127">
        <v>-1.2525765022990328E-2</v>
      </c>
      <c r="M44" s="118">
        <v>1194</v>
      </c>
      <c r="N44" s="127">
        <v>1.7902813299232736E-2</v>
      </c>
      <c r="O44" s="118"/>
      <c r="P44" s="127"/>
    </row>
    <row r="45" spans="1:16" s="3" customFormat="1" ht="13.55" customHeight="1">
      <c r="A45" s="644"/>
      <c r="B45" s="117" t="s">
        <v>216</v>
      </c>
      <c r="C45" s="118">
        <v>1064076</v>
      </c>
      <c r="D45" s="127">
        <v>0.16200000000000001</v>
      </c>
      <c r="E45" s="123">
        <v>18910</v>
      </c>
      <c r="F45" s="127">
        <v>3.673245614035088E-2</v>
      </c>
      <c r="G45" s="118">
        <v>9139</v>
      </c>
      <c r="H45" s="127">
        <v>0.22836021505376344</v>
      </c>
      <c r="I45" s="356"/>
      <c r="J45" s="193"/>
      <c r="K45" s="118">
        <v>7334</v>
      </c>
      <c r="L45" s="127">
        <v>-2.5252525252525252E-2</v>
      </c>
      <c r="M45" s="118">
        <v>1291</v>
      </c>
      <c r="N45" s="127">
        <v>-3.2233883058470768E-2</v>
      </c>
      <c r="O45" s="118"/>
      <c r="P45" s="127"/>
    </row>
    <row r="46" spans="1:16" s="3" customFormat="1" ht="13.55" customHeight="1">
      <c r="A46" s="644"/>
      <c r="B46" s="117" t="s">
        <v>217</v>
      </c>
      <c r="C46" s="118">
        <v>1297398</v>
      </c>
      <c r="D46" s="127">
        <v>0.18099999999999999</v>
      </c>
      <c r="E46" s="123">
        <v>22960</v>
      </c>
      <c r="F46" s="127">
        <v>-3.4888608659100463E-2</v>
      </c>
      <c r="G46" s="118">
        <v>10901</v>
      </c>
      <c r="H46" s="127">
        <v>0.33820279891971522</v>
      </c>
      <c r="I46" s="368"/>
      <c r="J46" s="193"/>
      <c r="K46" s="118">
        <v>8904</v>
      </c>
      <c r="L46" s="127">
        <v>-0.11031175059952038</v>
      </c>
      <c r="M46" s="118">
        <v>1366</v>
      </c>
      <c r="N46" s="127">
        <v>2.2455089820359281E-2</v>
      </c>
      <c r="O46" s="118"/>
      <c r="P46" s="127"/>
    </row>
    <row r="47" spans="1:16" s="3" customFormat="1" ht="13.55" customHeight="1">
      <c r="A47" s="644"/>
      <c r="B47" s="117" t="s">
        <v>218</v>
      </c>
      <c r="C47" s="118">
        <v>1308664</v>
      </c>
      <c r="D47" s="127">
        <v>0.128</v>
      </c>
      <c r="E47" s="123">
        <v>19190</v>
      </c>
      <c r="F47" s="127">
        <v>-1.5897435897435898E-2</v>
      </c>
      <c r="G47" s="118">
        <v>10651</v>
      </c>
      <c r="H47" s="127">
        <v>0.3226126909226375</v>
      </c>
      <c r="I47" s="368"/>
      <c r="J47" s="193"/>
      <c r="K47" s="118">
        <v>5742</v>
      </c>
      <c r="L47" s="127">
        <v>-0.18622448979591838</v>
      </c>
      <c r="M47" s="118">
        <v>1354</v>
      </c>
      <c r="N47" s="127">
        <v>0.26660430308699717</v>
      </c>
      <c r="O47" s="118"/>
      <c r="P47" s="127"/>
    </row>
    <row r="48" spans="1:16" s="3" customFormat="1" ht="13.55" customHeight="1">
      <c r="A48" s="644"/>
      <c r="B48" s="117" t="s">
        <v>219</v>
      </c>
      <c r="C48" s="118">
        <v>1015650</v>
      </c>
      <c r="D48" s="127">
        <v>0.09</v>
      </c>
      <c r="E48" s="123">
        <v>17520</v>
      </c>
      <c r="F48" s="127">
        <v>-0.10153846153846154</v>
      </c>
      <c r="G48" s="118">
        <v>8605</v>
      </c>
      <c r="H48" s="127">
        <v>0.3430622756360231</v>
      </c>
      <c r="I48" s="368"/>
      <c r="J48" s="193"/>
      <c r="K48" s="120">
        <v>6601</v>
      </c>
      <c r="L48" s="168">
        <v>-0.20016963528413911</v>
      </c>
      <c r="M48" s="120">
        <v>910</v>
      </c>
      <c r="N48" s="168">
        <v>4.027624309392265</v>
      </c>
      <c r="O48" s="120"/>
      <c r="P48" s="168"/>
    </row>
    <row r="49" spans="1:16" s="3" customFormat="1" ht="13.55" customHeight="1">
      <c r="A49" s="644"/>
      <c r="B49" s="117" t="s">
        <v>220</v>
      </c>
      <c r="C49" s="120">
        <v>1078092</v>
      </c>
      <c r="D49" s="127">
        <v>9.5000000000000001E-2</v>
      </c>
      <c r="E49" s="123">
        <v>20210</v>
      </c>
      <c r="F49" s="127">
        <v>-0.15368509212730319</v>
      </c>
      <c r="G49" s="120">
        <v>8074</v>
      </c>
      <c r="H49" s="127">
        <v>0.38776211756617396</v>
      </c>
      <c r="I49" s="368"/>
      <c r="J49" s="193"/>
      <c r="K49" s="120">
        <v>7084</v>
      </c>
      <c r="L49" s="127">
        <v>-0.30453563714902809</v>
      </c>
      <c r="M49" s="120">
        <v>1082</v>
      </c>
      <c r="N49" s="127">
        <v>-5.5021834061135373E-2</v>
      </c>
      <c r="O49" s="120"/>
      <c r="P49" s="127"/>
    </row>
    <row r="50" spans="1:16" s="3" customFormat="1" ht="13.55" customHeight="1">
      <c r="A50" s="644"/>
      <c r="B50" s="117" t="s">
        <v>15</v>
      </c>
      <c r="C50" s="120">
        <v>1072557</v>
      </c>
      <c r="D50" s="127">
        <v>8.5999999999999993E-2</v>
      </c>
      <c r="E50" s="123">
        <v>21790</v>
      </c>
      <c r="F50" s="127">
        <v>-0.13118022328548645</v>
      </c>
      <c r="G50" s="120">
        <v>11626</v>
      </c>
      <c r="H50" s="127">
        <v>0.55407031145568775</v>
      </c>
      <c r="I50" s="368"/>
      <c r="J50" s="193"/>
      <c r="K50" s="120">
        <v>8784</v>
      </c>
      <c r="L50" s="127">
        <v>-0.16991116991116992</v>
      </c>
      <c r="M50" s="120">
        <v>1376</v>
      </c>
      <c r="N50" s="127">
        <v>0.2932330827067669</v>
      </c>
      <c r="O50" s="120"/>
      <c r="P50" s="127"/>
    </row>
    <row r="51" spans="1:16" s="3" customFormat="1" ht="13.55" customHeight="1">
      <c r="A51" s="645"/>
      <c r="B51" s="176" t="s">
        <v>207</v>
      </c>
      <c r="C51" s="120">
        <v>1081848</v>
      </c>
      <c r="D51" s="127">
        <v>6.5000000000000002E-2</v>
      </c>
      <c r="E51" s="180">
        <v>21160</v>
      </c>
      <c r="F51" s="142">
        <v>-0.27855438117967951</v>
      </c>
      <c r="G51" s="177">
        <v>11617</v>
      </c>
      <c r="H51" s="142">
        <v>0.43384349543322637</v>
      </c>
      <c r="I51" s="370"/>
      <c r="J51" s="204"/>
      <c r="K51" s="177">
        <v>7884</v>
      </c>
      <c r="L51" s="142">
        <v>-0.31083916083916086</v>
      </c>
      <c r="M51" s="177">
        <v>1303</v>
      </c>
      <c r="N51" s="142">
        <v>-4.0500736377025039E-2</v>
      </c>
      <c r="O51" s="177"/>
      <c r="P51" s="142"/>
    </row>
    <row r="52" spans="1:16" s="3" customFormat="1" ht="13.55" customHeight="1">
      <c r="A52" s="643" t="s">
        <v>208</v>
      </c>
      <c r="B52" s="152" t="s">
        <v>209</v>
      </c>
      <c r="C52" s="155">
        <v>1322909</v>
      </c>
      <c r="D52" s="154">
        <v>3.2000000000000001E-2</v>
      </c>
      <c r="E52" s="158">
        <v>28400</v>
      </c>
      <c r="F52" s="154">
        <v>-0.16886157448053848</v>
      </c>
      <c r="G52" s="155">
        <v>11227</v>
      </c>
      <c r="H52" s="154">
        <v>0.1280016075555109</v>
      </c>
      <c r="I52" s="371"/>
      <c r="J52" s="193"/>
      <c r="K52" s="155">
        <v>10846</v>
      </c>
      <c r="L52" s="154">
        <v>-0.22683205018534361</v>
      </c>
      <c r="M52" s="155">
        <v>1163</v>
      </c>
      <c r="N52" s="154">
        <v>-0.10538461538461538</v>
      </c>
      <c r="O52" s="155"/>
      <c r="P52" s="154"/>
    </row>
    <row r="53" spans="1:16" s="3" customFormat="1" ht="13.55" customHeight="1">
      <c r="A53" s="644"/>
      <c r="B53" s="117" t="s">
        <v>210</v>
      </c>
      <c r="C53" s="120">
        <v>1132463</v>
      </c>
      <c r="D53" s="127">
        <v>0.153</v>
      </c>
      <c r="E53" s="123">
        <v>21180</v>
      </c>
      <c r="F53" s="127">
        <v>4.3349753694581279E-2</v>
      </c>
      <c r="G53" s="120">
        <v>11116</v>
      </c>
      <c r="H53" s="127">
        <v>0.4397098821396192</v>
      </c>
      <c r="I53" s="368"/>
      <c r="J53" s="193"/>
      <c r="K53" s="120">
        <v>7084</v>
      </c>
      <c r="L53" s="127">
        <v>-0.16756756756756758</v>
      </c>
      <c r="M53" s="120">
        <v>1307</v>
      </c>
      <c r="N53" s="127">
        <v>0.29022704837117475</v>
      </c>
      <c r="O53" s="120"/>
      <c r="P53" s="127"/>
    </row>
    <row r="54" spans="1:16" s="3" customFormat="1" ht="13.55" customHeight="1">
      <c r="A54" s="644"/>
      <c r="B54" s="117" t="s">
        <v>7</v>
      </c>
      <c r="C54" s="120">
        <v>983589</v>
      </c>
      <c r="D54" s="127">
        <v>-6.0299999999999999E-2</v>
      </c>
      <c r="E54" s="123">
        <v>17600</v>
      </c>
      <c r="F54" s="127">
        <v>-0.23</v>
      </c>
      <c r="G54" s="120">
        <v>7169</v>
      </c>
      <c r="H54" s="127">
        <v>0.14000000000000001</v>
      </c>
      <c r="I54" s="368"/>
      <c r="J54" s="193"/>
      <c r="K54" s="120">
        <v>6750</v>
      </c>
      <c r="L54" s="127">
        <v>-0.3078342904019688</v>
      </c>
      <c r="M54" s="120">
        <v>1043</v>
      </c>
      <c r="N54" s="127">
        <v>-2.5233644859813085E-2</v>
      </c>
      <c r="O54" s="120"/>
      <c r="P54" s="127"/>
    </row>
    <row r="55" spans="1:16" s="3" customFormat="1" ht="13.55" customHeight="1">
      <c r="A55" s="644"/>
      <c r="B55" s="117" t="s">
        <v>8</v>
      </c>
      <c r="C55" s="120">
        <v>1026750</v>
      </c>
      <c r="D55" s="127">
        <v>3.7999999999999999E-2</v>
      </c>
      <c r="E55" s="123">
        <v>17660</v>
      </c>
      <c r="F55" s="127">
        <v>-0.17</v>
      </c>
      <c r="G55" s="120">
        <v>8743</v>
      </c>
      <c r="H55" s="127">
        <v>0.41</v>
      </c>
      <c r="I55" s="368"/>
      <c r="J55" s="193"/>
      <c r="K55" s="120">
        <v>6984</v>
      </c>
      <c r="L55" s="127">
        <v>-0.18809579167635435</v>
      </c>
      <c r="M55" s="120">
        <v>1069</v>
      </c>
      <c r="N55" s="127">
        <v>-0.10618729096989966</v>
      </c>
      <c r="O55" s="120"/>
      <c r="P55" s="127"/>
    </row>
    <row r="56" spans="1:16" s="3" customFormat="1" ht="13.55" customHeight="1">
      <c r="A56" s="644"/>
      <c r="B56" s="117" t="s">
        <v>9</v>
      </c>
      <c r="C56" s="120">
        <v>1099977</v>
      </c>
      <c r="D56" s="127">
        <v>-7.0000000000000001E-3</v>
      </c>
      <c r="E56" s="123">
        <v>17140</v>
      </c>
      <c r="F56" s="127">
        <v>-7.0000000000000007E-2</v>
      </c>
      <c r="G56" s="120">
        <v>9925</v>
      </c>
      <c r="H56" s="127">
        <v>0.31</v>
      </c>
      <c r="I56" s="368"/>
      <c r="J56" s="193"/>
      <c r="K56" s="120">
        <v>6200</v>
      </c>
      <c r="L56" s="127">
        <v>-4.4958253050738596E-3</v>
      </c>
      <c r="M56" s="120">
        <v>1102</v>
      </c>
      <c r="N56" s="127">
        <v>-7.705192629815745E-2</v>
      </c>
      <c r="O56" s="120"/>
      <c r="P56" s="127"/>
    </row>
    <row r="57" spans="1:16" s="3" customFormat="1" ht="13.55" customHeight="1">
      <c r="A57" s="644"/>
      <c r="B57" s="117" t="s">
        <v>10</v>
      </c>
      <c r="C57" s="120">
        <v>1004715</v>
      </c>
      <c r="D57" s="127">
        <v>-5.6000000000000001E-2</v>
      </c>
      <c r="E57" s="123">
        <v>16450</v>
      </c>
      <c r="F57" s="127">
        <v>-0.13008989952406136</v>
      </c>
      <c r="G57" s="120">
        <v>9616</v>
      </c>
      <c r="H57" s="127">
        <v>5.2193894299157551E-2</v>
      </c>
      <c r="I57" s="368"/>
      <c r="J57" s="193"/>
      <c r="K57" s="120">
        <v>6042</v>
      </c>
      <c r="L57" s="127">
        <v>-0.17616580310880825</v>
      </c>
      <c r="M57" s="120">
        <v>1170</v>
      </c>
      <c r="N57" s="127">
        <v>-9.3725793958171932E-2</v>
      </c>
      <c r="O57" s="120"/>
      <c r="P57" s="127"/>
    </row>
    <row r="58" spans="1:16" s="3" customFormat="1" ht="13.55" customHeight="1">
      <c r="A58" s="644"/>
      <c r="B58" s="117" t="s">
        <v>11</v>
      </c>
      <c r="C58" s="120">
        <v>1135843</v>
      </c>
      <c r="D58" s="127">
        <v>-0.125</v>
      </c>
      <c r="E58" s="123">
        <v>23440</v>
      </c>
      <c r="F58" s="127">
        <v>2.0905923344947785E-2</v>
      </c>
      <c r="G58" s="120">
        <v>10208</v>
      </c>
      <c r="H58" s="127">
        <v>-6.3572149344096829E-2</v>
      </c>
      <c r="I58" s="368"/>
      <c r="J58" s="193"/>
      <c r="K58" s="120">
        <v>8184</v>
      </c>
      <c r="L58" s="127">
        <v>-8.0862533692722338E-2</v>
      </c>
      <c r="M58" s="120">
        <v>1226</v>
      </c>
      <c r="N58" s="127">
        <v>-0.10248901903367491</v>
      </c>
      <c r="O58" s="120"/>
      <c r="P58" s="127"/>
    </row>
    <row r="59" spans="1:16" s="3" customFormat="1" ht="13.55" customHeight="1">
      <c r="A59" s="644"/>
      <c r="B59" s="117" t="s">
        <v>12</v>
      </c>
      <c r="C59" s="120">
        <v>1163809</v>
      </c>
      <c r="D59" s="127">
        <v>-0.111</v>
      </c>
      <c r="E59" s="123">
        <v>19290</v>
      </c>
      <c r="F59" s="127">
        <v>5.2110474205315782E-3</v>
      </c>
      <c r="G59" s="120">
        <v>10690</v>
      </c>
      <c r="H59" s="127">
        <v>3.6616280161487769E-3</v>
      </c>
      <c r="I59" s="368"/>
      <c r="J59" s="193"/>
      <c r="K59" s="120">
        <v>6336</v>
      </c>
      <c r="L59" s="127">
        <v>0.10344827586206895</v>
      </c>
      <c r="M59" s="120">
        <v>1369</v>
      </c>
      <c r="N59" s="127">
        <v>1.107828655834564E-2</v>
      </c>
      <c r="O59" s="120"/>
      <c r="P59" s="127"/>
    </row>
    <row r="60" spans="1:16" s="3" customFormat="1" ht="13.55" customHeight="1">
      <c r="A60" s="644"/>
      <c r="B60" s="117" t="s">
        <v>13</v>
      </c>
      <c r="C60" s="120">
        <v>818747</v>
      </c>
      <c r="D60" s="127">
        <v>-0.19400000000000001</v>
      </c>
      <c r="E60" s="123">
        <v>13760</v>
      </c>
      <c r="F60" s="127">
        <v>-0.21461187214611877</v>
      </c>
      <c r="G60" s="120">
        <v>6697</v>
      </c>
      <c r="H60" s="127">
        <v>-0.22173155142359091</v>
      </c>
      <c r="I60" s="368"/>
      <c r="J60" s="193"/>
      <c r="K60" s="120">
        <v>4577</v>
      </c>
      <c r="L60" s="127">
        <v>-0.30662020905923348</v>
      </c>
      <c r="M60" s="120">
        <v>1292</v>
      </c>
      <c r="N60" s="127">
        <v>0.41978021978021984</v>
      </c>
      <c r="O60" s="120"/>
      <c r="P60" s="127"/>
    </row>
    <row r="61" spans="1:16" s="3" customFormat="1" ht="13.55" customHeight="1">
      <c r="A61" s="644"/>
      <c r="B61" s="117" t="s">
        <v>14</v>
      </c>
      <c r="C61" s="120">
        <v>932716</v>
      </c>
      <c r="D61" s="127">
        <v>-0.13500000000000001</v>
      </c>
      <c r="E61" s="123">
        <v>17010</v>
      </c>
      <c r="F61" s="127">
        <v>-0.15833745670460164</v>
      </c>
      <c r="G61" s="120">
        <v>8715</v>
      </c>
      <c r="H61" s="127">
        <v>7.9390636611345045E-2</v>
      </c>
      <c r="I61" s="368"/>
      <c r="J61" s="193"/>
      <c r="K61" s="120">
        <v>5880</v>
      </c>
      <c r="L61" s="127">
        <v>-0.16996047430830041</v>
      </c>
      <c r="M61" s="120">
        <v>1212</v>
      </c>
      <c r="N61" s="127">
        <v>0.12014787430683915</v>
      </c>
      <c r="O61" s="120"/>
      <c r="P61" s="127"/>
    </row>
    <row r="62" spans="1:16" s="3" customFormat="1" ht="13.55" customHeight="1">
      <c r="A62" s="644"/>
      <c r="B62" s="117" t="s">
        <v>15</v>
      </c>
      <c r="C62" s="120">
        <v>707012</v>
      </c>
      <c r="D62" s="127">
        <v>-0.34079999999999999</v>
      </c>
      <c r="E62" s="123">
        <v>14760</v>
      </c>
      <c r="F62" s="127">
        <v>-0.32262505736576408</v>
      </c>
      <c r="G62" s="120">
        <v>8912</v>
      </c>
      <c r="H62" s="127">
        <v>-0.23344228453466365</v>
      </c>
      <c r="I62" s="368"/>
      <c r="J62" s="193"/>
      <c r="K62" s="120">
        <v>4994</v>
      </c>
      <c r="L62" s="127">
        <v>-0.4314663023679417</v>
      </c>
      <c r="M62" s="120">
        <v>1213</v>
      </c>
      <c r="N62" s="127">
        <v>-0.11845930232558144</v>
      </c>
      <c r="O62" s="120"/>
      <c r="P62" s="127"/>
    </row>
    <row r="63" spans="1:16" s="3" customFormat="1" ht="13.55" customHeight="1">
      <c r="A63" s="645"/>
      <c r="B63" s="176" t="s">
        <v>16</v>
      </c>
      <c r="C63" s="177">
        <v>667564</v>
      </c>
      <c r="D63" s="142">
        <v>-0.38290000000000002</v>
      </c>
      <c r="E63" s="180">
        <v>16130</v>
      </c>
      <c r="F63" s="142">
        <v>-0.23771266540642721</v>
      </c>
      <c r="G63" s="177">
        <v>8098</v>
      </c>
      <c r="H63" s="142">
        <v>-0.30291813721270555</v>
      </c>
      <c r="I63" s="370"/>
      <c r="J63" s="204"/>
      <c r="K63" s="177">
        <v>5184</v>
      </c>
      <c r="L63" s="142">
        <v>-0.34246575342465757</v>
      </c>
      <c r="M63" s="177">
        <v>1325</v>
      </c>
      <c r="N63" s="142">
        <v>1.6884113584036742E-2</v>
      </c>
      <c r="O63" s="177"/>
      <c r="P63" s="142"/>
    </row>
    <row r="64" spans="1:16" s="3" customFormat="1" ht="13.55" customHeight="1">
      <c r="A64" s="643" t="s">
        <v>211</v>
      </c>
      <c r="B64" s="152" t="s">
        <v>209</v>
      </c>
      <c r="C64" s="155">
        <v>812901</v>
      </c>
      <c r="D64" s="154">
        <v>-0.38600000000000001</v>
      </c>
      <c r="E64" s="123">
        <v>18500</v>
      </c>
      <c r="F64" s="127">
        <v>-0.34859154929577463</v>
      </c>
      <c r="G64" s="155">
        <v>8676</v>
      </c>
      <c r="H64" s="127">
        <v>-0.22722009441524893</v>
      </c>
      <c r="I64" s="368"/>
      <c r="J64" s="193"/>
      <c r="K64" s="155">
        <v>6300</v>
      </c>
      <c r="L64" s="127">
        <v>-0.41914069703116352</v>
      </c>
      <c r="M64" s="155">
        <v>1909</v>
      </c>
      <c r="N64" s="127">
        <v>0.64144453998280304</v>
      </c>
      <c r="O64" s="155"/>
      <c r="P64" s="127"/>
    </row>
    <row r="65" spans="1:16" s="3" customFormat="1" ht="13.55" customHeight="1">
      <c r="A65" s="644"/>
      <c r="B65" s="117" t="s">
        <v>210</v>
      </c>
      <c r="C65" s="120">
        <v>753642</v>
      </c>
      <c r="D65" s="127">
        <v>-0.33500000000000002</v>
      </c>
      <c r="E65" s="123">
        <v>17090</v>
      </c>
      <c r="F65" s="127">
        <v>-0.19310670443814915</v>
      </c>
      <c r="G65" s="120">
        <v>8305</v>
      </c>
      <c r="H65" s="127">
        <v>-0.2528787333573228</v>
      </c>
      <c r="I65" s="368"/>
      <c r="J65" s="193"/>
      <c r="K65" s="120">
        <v>5060</v>
      </c>
      <c r="L65" s="127">
        <v>-0.2857142857142857</v>
      </c>
      <c r="M65" s="120">
        <v>1119</v>
      </c>
      <c r="N65" s="127">
        <v>-0.14384085692425397</v>
      </c>
      <c r="O65" s="120"/>
      <c r="P65" s="127"/>
    </row>
    <row r="66" spans="1:16" s="3" customFormat="1" ht="13.55" customHeight="1">
      <c r="A66" s="644"/>
      <c r="B66" s="117" t="s">
        <v>7</v>
      </c>
      <c r="C66" s="120">
        <v>702043</v>
      </c>
      <c r="D66" s="127">
        <v>-0.28599999999999998</v>
      </c>
      <c r="E66" s="123">
        <v>16350</v>
      </c>
      <c r="F66" s="127">
        <v>-7.1022727272727293E-2</v>
      </c>
      <c r="G66" s="120">
        <v>5532</v>
      </c>
      <c r="H66" s="127">
        <v>-0.22834426000836938</v>
      </c>
      <c r="I66" s="368"/>
      <c r="J66" s="193"/>
      <c r="K66" s="120">
        <v>5472</v>
      </c>
      <c r="L66" s="127">
        <v>-0.18933333333333335</v>
      </c>
      <c r="M66" s="120">
        <v>1154</v>
      </c>
      <c r="N66" s="127">
        <v>0.10642377756471721</v>
      </c>
      <c r="O66" s="120"/>
      <c r="P66" s="127"/>
    </row>
    <row r="67" spans="1:16" s="3" customFormat="1" ht="13.55" customHeight="1">
      <c r="A67" s="644"/>
      <c r="B67" s="117" t="s">
        <v>8</v>
      </c>
      <c r="C67" s="120">
        <v>734681</v>
      </c>
      <c r="D67" s="127">
        <v>-0.28399999999999997</v>
      </c>
      <c r="E67" s="123">
        <v>15040</v>
      </c>
      <c r="F67" s="127">
        <v>-0.14835787089467722</v>
      </c>
      <c r="G67" s="120">
        <v>6576</v>
      </c>
      <c r="H67" s="127">
        <v>-0.24785542719890197</v>
      </c>
      <c r="I67" s="368"/>
      <c r="J67" s="193"/>
      <c r="K67" s="120">
        <v>3806</v>
      </c>
      <c r="L67" s="127">
        <v>-0.45504009163802983</v>
      </c>
      <c r="M67" s="120">
        <v>1080</v>
      </c>
      <c r="N67" s="127">
        <v>1.0289990645462987E-2</v>
      </c>
      <c r="O67" s="120"/>
      <c r="P67" s="127"/>
    </row>
    <row r="68" spans="1:16" s="3" customFormat="1" ht="13.55" customHeight="1">
      <c r="A68" s="644"/>
      <c r="B68" s="117" t="s">
        <v>9</v>
      </c>
      <c r="C68" s="120">
        <v>737396</v>
      </c>
      <c r="D68" s="127">
        <v>-0.33</v>
      </c>
      <c r="E68" s="123">
        <v>12990</v>
      </c>
      <c r="F68" s="127">
        <v>-0.24212368728121358</v>
      </c>
      <c r="G68" s="120">
        <v>6557</v>
      </c>
      <c r="H68" s="127">
        <v>-0.33934508816120912</v>
      </c>
      <c r="I68" s="368"/>
      <c r="J68" s="193"/>
      <c r="K68" s="120">
        <v>2826</v>
      </c>
      <c r="L68" s="127">
        <v>-0.54419354838709677</v>
      </c>
      <c r="M68" s="120">
        <v>1075</v>
      </c>
      <c r="N68" s="127">
        <v>-2.4500907441016295E-2</v>
      </c>
      <c r="O68" s="120"/>
      <c r="P68" s="127"/>
    </row>
    <row r="69" spans="1:16" s="3" customFormat="1" ht="13.55" customHeight="1">
      <c r="A69" s="644"/>
      <c r="B69" s="117" t="s">
        <v>10</v>
      </c>
      <c r="C69" s="120">
        <v>731137</v>
      </c>
      <c r="D69" s="127">
        <v>-0.27200000000000002</v>
      </c>
      <c r="E69" s="123">
        <v>13020</v>
      </c>
      <c r="F69" s="127">
        <v>-0.20851063829787231</v>
      </c>
      <c r="G69" s="120">
        <v>6735</v>
      </c>
      <c r="H69" s="127">
        <v>-0.29960482529118138</v>
      </c>
      <c r="I69" s="368"/>
      <c r="J69" s="193"/>
      <c r="K69" s="120">
        <v>3114</v>
      </c>
      <c r="L69" s="127">
        <v>-0.48460774577954324</v>
      </c>
      <c r="M69" s="120">
        <v>1167</v>
      </c>
      <c r="N69" s="127">
        <v>-2.564102564102555E-3</v>
      </c>
      <c r="O69" s="120"/>
      <c r="P69" s="127"/>
    </row>
    <row r="70" spans="1:16" s="3" customFormat="1" ht="13.55" customHeight="1">
      <c r="A70" s="644"/>
      <c r="B70" s="117" t="s">
        <v>11</v>
      </c>
      <c r="C70" s="120">
        <v>996695</v>
      </c>
      <c r="D70" s="127">
        <v>-0.123</v>
      </c>
      <c r="E70" s="123">
        <v>17400</v>
      </c>
      <c r="F70" s="127">
        <v>-0.25767918088737196</v>
      </c>
      <c r="G70" s="120">
        <v>9987</v>
      </c>
      <c r="H70" s="127">
        <v>-2.1649686520376132E-2</v>
      </c>
      <c r="I70" s="368"/>
      <c r="J70" s="193"/>
      <c r="K70" s="120">
        <v>5152</v>
      </c>
      <c r="L70" s="127">
        <v>-0.37047898338220919</v>
      </c>
      <c r="M70" s="120">
        <v>1194</v>
      </c>
      <c r="N70" s="127">
        <v>-2.610114192495927E-2</v>
      </c>
      <c r="O70" s="120"/>
      <c r="P70" s="127"/>
    </row>
    <row r="71" spans="1:16" s="3" customFormat="1" ht="13.55" customHeight="1">
      <c r="A71" s="644"/>
      <c r="B71" s="117" t="s">
        <v>12</v>
      </c>
      <c r="C71" s="120">
        <v>1041527</v>
      </c>
      <c r="D71" s="127">
        <v>-0.105</v>
      </c>
      <c r="E71" s="123">
        <v>15690</v>
      </c>
      <c r="F71" s="127">
        <v>-0.18662519440124414</v>
      </c>
      <c r="G71" s="120">
        <v>10600</v>
      </c>
      <c r="H71" s="127">
        <v>-8.4190832553788786E-3</v>
      </c>
      <c r="I71" s="368"/>
      <c r="J71" s="193"/>
      <c r="K71" s="120">
        <v>4200</v>
      </c>
      <c r="L71" s="127">
        <v>-0.33712121212121215</v>
      </c>
      <c r="M71" s="120">
        <v>1217</v>
      </c>
      <c r="N71" s="127">
        <v>-0.11102994886778672</v>
      </c>
      <c r="O71" s="120"/>
      <c r="P71" s="127"/>
    </row>
    <row r="72" spans="1:16" s="3" customFormat="1" ht="13.55" customHeight="1">
      <c r="A72" s="644"/>
      <c r="B72" s="117" t="s">
        <v>13</v>
      </c>
      <c r="C72" s="120">
        <v>658487</v>
      </c>
      <c r="D72" s="127">
        <v>-0.19600000000000001</v>
      </c>
      <c r="E72" s="123">
        <v>11720</v>
      </c>
      <c r="F72" s="127">
        <v>-0.14825581395348841</v>
      </c>
      <c r="G72" s="120">
        <v>4302</v>
      </c>
      <c r="H72" s="127">
        <v>-0.35762281618635205</v>
      </c>
      <c r="I72" s="368"/>
      <c r="J72" s="193"/>
      <c r="K72" s="120">
        <v>3045</v>
      </c>
      <c r="L72" s="127">
        <v>-0.33471706357876341</v>
      </c>
      <c r="M72" s="120">
        <v>856</v>
      </c>
      <c r="N72" s="127">
        <v>-0.33746130030959753</v>
      </c>
      <c r="O72" s="120"/>
      <c r="P72" s="127"/>
    </row>
    <row r="73" spans="1:16" s="3" customFormat="1" ht="13.55" customHeight="1">
      <c r="A73" s="644"/>
      <c r="B73" s="117" t="s">
        <v>14</v>
      </c>
      <c r="C73" s="120">
        <v>714880</v>
      </c>
      <c r="D73" s="127">
        <v>-0.23400000000000001</v>
      </c>
      <c r="E73" s="123">
        <v>13410</v>
      </c>
      <c r="F73" s="127">
        <v>-0.21164021164021163</v>
      </c>
      <c r="G73" s="120">
        <v>4813</v>
      </c>
      <c r="H73" s="127">
        <v>-0.44773379231210553</v>
      </c>
      <c r="I73" s="368"/>
      <c r="J73" s="193"/>
      <c r="K73" s="120">
        <v>3933</v>
      </c>
      <c r="L73" s="127">
        <v>-0.33112244897959187</v>
      </c>
      <c r="M73" s="120">
        <v>431</v>
      </c>
      <c r="N73" s="127">
        <v>-0.64438943894389444</v>
      </c>
      <c r="O73" s="120"/>
      <c r="P73" s="127"/>
    </row>
    <row r="74" spans="1:16" s="3" customFormat="1" ht="13.55" customHeight="1">
      <c r="A74" s="644"/>
      <c r="B74" s="117" t="s">
        <v>15</v>
      </c>
      <c r="C74" s="120">
        <v>721940</v>
      </c>
      <c r="D74" s="127">
        <v>2.1000000000000001E-2</v>
      </c>
      <c r="E74" s="123">
        <v>15400</v>
      </c>
      <c r="F74" s="127">
        <v>4.3360433604336057E-2</v>
      </c>
      <c r="G74" s="120">
        <v>6892</v>
      </c>
      <c r="H74" s="127">
        <v>-0.22666068222621183</v>
      </c>
      <c r="I74" s="368"/>
      <c r="J74" s="193"/>
      <c r="K74" s="120">
        <v>4370</v>
      </c>
      <c r="L74" s="127">
        <v>-0.12494993992791348</v>
      </c>
      <c r="M74" s="120">
        <v>874</v>
      </c>
      <c r="N74" s="127">
        <v>-0.27947238252267104</v>
      </c>
      <c r="O74" s="120"/>
      <c r="P74" s="127"/>
    </row>
    <row r="75" spans="1:16" s="3" customFormat="1" ht="13.55" customHeight="1">
      <c r="A75" s="645"/>
      <c r="B75" s="176" t="s">
        <v>16</v>
      </c>
      <c r="C75" s="120">
        <v>888782</v>
      </c>
      <c r="D75" s="127">
        <v>0.33100000000000002</v>
      </c>
      <c r="E75" s="177">
        <v>19100</v>
      </c>
      <c r="F75" s="142">
        <v>0.18412895226286419</v>
      </c>
      <c r="G75" s="120">
        <v>10157</v>
      </c>
      <c r="H75" s="142">
        <v>0.25426031118794756</v>
      </c>
      <c r="I75" s="370"/>
      <c r="J75" s="204"/>
      <c r="K75" s="120">
        <v>5643</v>
      </c>
      <c r="L75" s="127">
        <v>8.8541666666666741E-2</v>
      </c>
      <c r="M75" s="120">
        <v>1092</v>
      </c>
      <c r="N75" s="127">
        <v>-0.17584905660377359</v>
      </c>
      <c r="O75" s="120"/>
      <c r="P75" s="127"/>
    </row>
    <row r="76" spans="1:16" s="3" customFormat="1" ht="13.55" customHeight="1">
      <c r="A76" s="643" t="s">
        <v>212</v>
      </c>
      <c r="B76" s="209" t="s">
        <v>209</v>
      </c>
      <c r="C76" s="153">
        <v>1118261</v>
      </c>
      <c r="D76" s="154">
        <v>0.376</v>
      </c>
      <c r="E76" s="123">
        <v>21270</v>
      </c>
      <c r="F76" s="127">
        <v>0.14972972972972975</v>
      </c>
      <c r="G76" s="155">
        <v>11700</v>
      </c>
      <c r="H76" s="127">
        <v>0.34854771784232375</v>
      </c>
      <c r="I76" s="356"/>
      <c r="J76" s="193"/>
      <c r="K76" s="153">
        <v>8178</v>
      </c>
      <c r="L76" s="154">
        <v>0.29809523809523819</v>
      </c>
      <c r="M76" s="153">
        <v>1321</v>
      </c>
      <c r="N76" s="154">
        <v>-0.30801466736511263</v>
      </c>
      <c r="O76" s="153"/>
      <c r="P76" s="154"/>
    </row>
    <row r="77" spans="1:16" s="3" customFormat="1" ht="13.55" customHeight="1">
      <c r="A77" s="644"/>
      <c r="B77" s="209" t="s">
        <v>210</v>
      </c>
      <c r="C77" s="118">
        <v>908103</v>
      </c>
      <c r="D77" s="127">
        <v>0.20499999999999999</v>
      </c>
      <c r="E77" s="123">
        <v>17250</v>
      </c>
      <c r="F77" s="127">
        <v>9.362200117027486E-3</v>
      </c>
      <c r="G77" s="120">
        <v>9575</v>
      </c>
      <c r="H77" s="127">
        <v>0.15291992775436491</v>
      </c>
      <c r="I77" s="356"/>
      <c r="J77" s="193"/>
      <c r="K77" s="118">
        <v>5275</v>
      </c>
      <c r="L77" s="127">
        <v>4.2490118577075187E-2</v>
      </c>
      <c r="M77" s="118">
        <v>1075</v>
      </c>
      <c r="N77" s="127">
        <v>-3.9320822162645208E-2</v>
      </c>
      <c r="O77" s="118"/>
      <c r="P77" s="127"/>
    </row>
    <row r="78" spans="1:16" s="3" customFormat="1" ht="13.55" customHeight="1">
      <c r="A78" s="644"/>
      <c r="B78" s="209" t="s">
        <v>213</v>
      </c>
      <c r="C78" s="118">
        <v>950185</v>
      </c>
      <c r="D78" s="127">
        <v>0.35299999999999998</v>
      </c>
      <c r="E78" s="123">
        <v>21010</v>
      </c>
      <c r="F78" s="127">
        <v>0.28501529051987773</v>
      </c>
      <c r="G78" s="120">
        <v>8185</v>
      </c>
      <c r="H78" s="127">
        <v>0.47957339117859732</v>
      </c>
      <c r="I78" s="356"/>
      <c r="J78" s="193"/>
      <c r="K78" s="118">
        <v>7852</v>
      </c>
      <c r="L78" s="127">
        <v>0.43494152046783618</v>
      </c>
      <c r="M78" s="118">
        <v>1080</v>
      </c>
      <c r="N78" s="127">
        <v>-6.4124783362218385E-2</v>
      </c>
      <c r="O78" s="118"/>
      <c r="P78" s="127"/>
    </row>
    <row r="79" spans="1:16" s="3" customFormat="1" ht="13.55" customHeight="1">
      <c r="A79" s="644"/>
      <c r="B79" s="209" t="s">
        <v>214</v>
      </c>
      <c r="C79" s="118">
        <v>935904</v>
      </c>
      <c r="D79" s="127">
        <v>0.27400000000000002</v>
      </c>
      <c r="E79" s="123">
        <v>17130</v>
      </c>
      <c r="F79" s="127">
        <v>0.13896276595744683</v>
      </c>
      <c r="G79" s="120">
        <v>8619</v>
      </c>
      <c r="H79" s="127">
        <v>0.31067518248175174</v>
      </c>
      <c r="I79" s="356"/>
      <c r="J79" s="193"/>
      <c r="K79" s="118">
        <v>5136</v>
      </c>
      <c r="L79" s="127">
        <v>0.34944823962165006</v>
      </c>
      <c r="M79" s="118">
        <v>1128</v>
      </c>
      <c r="N79" s="127">
        <v>4.4444444444444509E-2</v>
      </c>
      <c r="O79" s="118"/>
      <c r="P79" s="127"/>
    </row>
    <row r="80" spans="1:16" s="3" customFormat="1" ht="13.55" customHeight="1">
      <c r="A80" s="644"/>
      <c r="B80" s="209" t="s">
        <v>215</v>
      </c>
      <c r="C80" s="118">
        <v>1023815</v>
      </c>
      <c r="D80" s="127">
        <v>0.38800000000000001</v>
      </c>
      <c r="E80" s="123">
        <v>16160</v>
      </c>
      <c r="F80" s="127">
        <v>0.24403387220939177</v>
      </c>
      <c r="G80" s="120">
        <v>9643</v>
      </c>
      <c r="H80" s="127">
        <v>0.47064206191856028</v>
      </c>
      <c r="I80" s="356"/>
      <c r="J80" s="193"/>
      <c r="K80" s="118">
        <v>4300</v>
      </c>
      <c r="L80" s="127">
        <v>0.52158527954706302</v>
      </c>
      <c r="M80" s="118">
        <v>1071</v>
      </c>
      <c r="N80" s="127">
        <v>-3.7209302325581506E-3</v>
      </c>
      <c r="O80" s="118"/>
      <c r="P80" s="127"/>
    </row>
    <row r="81" spans="1:16" s="3" customFormat="1" ht="13.55" customHeight="1">
      <c r="A81" s="644"/>
      <c r="B81" s="209" t="s">
        <v>216</v>
      </c>
      <c r="C81" s="118">
        <v>997597</v>
      </c>
      <c r="D81" s="127">
        <v>0.36399999999999999</v>
      </c>
      <c r="E81" s="123">
        <v>15330</v>
      </c>
      <c r="F81" s="127">
        <v>0.17741935483870974</v>
      </c>
      <c r="G81" s="120">
        <v>8931</v>
      </c>
      <c r="H81" s="127">
        <v>0.3260579064587974</v>
      </c>
      <c r="I81" s="356"/>
      <c r="J81" s="193"/>
      <c r="K81" s="118">
        <v>4160</v>
      </c>
      <c r="L81" s="127">
        <v>0.33590237636480413</v>
      </c>
      <c r="M81" s="118">
        <v>1006</v>
      </c>
      <c r="N81" s="127">
        <v>-0.13796058269065981</v>
      </c>
      <c r="O81" s="118"/>
      <c r="P81" s="127"/>
    </row>
    <row r="82" spans="1:16" s="3" customFormat="1" ht="13.55" customHeight="1">
      <c r="A82" s="644"/>
      <c r="B82" s="209" t="s">
        <v>217</v>
      </c>
      <c r="C82" s="118">
        <v>1223723</v>
      </c>
      <c r="D82" s="127">
        <v>0.22800000000000001</v>
      </c>
      <c r="E82" s="123">
        <v>18600</v>
      </c>
      <c r="F82" s="127">
        <v>6.8965517241379226E-2</v>
      </c>
      <c r="G82" s="120">
        <v>10782</v>
      </c>
      <c r="H82" s="127">
        <v>7.9603484529888746E-2</v>
      </c>
      <c r="I82" s="356"/>
      <c r="J82" s="193"/>
      <c r="K82" s="118">
        <v>5952</v>
      </c>
      <c r="L82" s="127">
        <v>0.15527950310559002</v>
      </c>
      <c r="M82" s="118">
        <v>1831</v>
      </c>
      <c r="N82" s="127">
        <v>0.53350083752093802</v>
      </c>
      <c r="O82" s="118"/>
      <c r="P82" s="127"/>
    </row>
    <row r="83" spans="1:16" s="3" customFormat="1" ht="13.55" customHeight="1">
      <c r="A83" s="644"/>
      <c r="B83" s="209" t="s">
        <v>218</v>
      </c>
      <c r="C83" s="118">
        <v>1235742</v>
      </c>
      <c r="D83" s="127">
        <v>0.186</v>
      </c>
      <c r="E83" s="123">
        <v>16570</v>
      </c>
      <c r="F83" s="127">
        <v>5.6086679413639207E-2</v>
      </c>
      <c r="G83" s="120">
        <v>10786</v>
      </c>
      <c r="H83" s="127">
        <v>1.7547169811320762E-2</v>
      </c>
      <c r="I83" s="356"/>
      <c r="J83" s="193"/>
      <c r="K83" s="118">
        <v>4708</v>
      </c>
      <c r="L83" s="127">
        <v>0.12095238095238092</v>
      </c>
      <c r="M83" s="118">
        <v>2223</v>
      </c>
      <c r="N83" s="127">
        <v>0.82662284305669687</v>
      </c>
      <c r="O83" s="118"/>
      <c r="P83" s="127"/>
    </row>
    <row r="84" spans="1:16" s="3" customFormat="1" ht="13.55" customHeight="1">
      <c r="A84" s="644"/>
      <c r="B84" s="209" t="s">
        <v>219</v>
      </c>
      <c r="C84" s="118">
        <v>1013123</v>
      </c>
      <c r="D84" s="127">
        <v>0.53900000000000003</v>
      </c>
      <c r="E84" s="123">
        <v>16530</v>
      </c>
      <c r="F84" s="127">
        <v>0.41040955631399312</v>
      </c>
      <c r="G84" s="120">
        <v>7958</v>
      </c>
      <c r="H84" s="127">
        <v>0.84983728498372857</v>
      </c>
      <c r="I84" s="356"/>
      <c r="J84" s="193"/>
      <c r="K84" s="118">
        <v>4290</v>
      </c>
      <c r="L84" s="127">
        <v>0.40886699507389168</v>
      </c>
      <c r="M84" s="118">
        <v>949</v>
      </c>
      <c r="N84" s="127">
        <v>0.10864485981308403</v>
      </c>
      <c r="O84" s="118"/>
      <c r="P84" s="127"/>
    </row>
    <row r="85" spans="1:16" s="3" customFormat="1" ht="13.55" customHeight="1">
      <c r="A85" s="644"/>
      <c r="B85" s="209" t="s">
        <v>220</v>
      </c>
      <c r="C85" s="118">
        <v>1055581</v>
      </c>
      <c r="D85" s="127">
        <v>0.47699999999999998</v>
      </c>
      <c r="E85" s="123">
        <v>18650</v>
      </c>
      <c r="F85" s="127">
        <v>0.39075316927665926</v>
      </c>
      <c r="G85" s="120">
        <v>8681</v>
      </c>
      <c r="H85" s="127">
        <v>0.8</v>
      </c>
      <c r="I85" s="356"/>
      <c r="J85" s="193"/>
      <c r="K85" s="118">
        <v>5425</v>
      </c>
      <c r="L85" s="127">
        <v>0.37935418255784392</v>
      </c>
      <c r="M85" s="118">
        <v>1170</v>
      </c>
      <c r="N85" s="127">
        <v>1.7146171693735499</v>
      </c>
      <c r="O85" s="118"/>
      <c r="P85" s="127"/>
    </row>
    <row r="86" spans="1:16" s="3" customFormat="1" ht="13.55" customHeight="1">
      <c r="A86" s="644"/>
      <c r="B86" s="209" t="s">
        <v>221</v>
      </c>
      <c r="C86" s="118">
        <v>1004902</v>
      </c>
      <c r="D86" s="127">
        <v>0.39200000000000002</v>
      </c>
      <c r="E86" s="123">
        <v>20020</v>
      </c>
      <c r="F86" s="127">
        <v>0.28000000000000003</v>
      </c>
      <c r="G86" s="120">
        <v>10428</v>
      </c>
      <c r="H86" s="127">
        <v>0.51</v>
      </c>
      <c r="I86" s="356"/>
      <c r="J86" s="193"/>
      <c r="K86" s="118">
        <v>6175</v>
      </c>
      <c r="L86" s="127">
        <v>0.41299999999999998</v>
      </c>
      <c r="M86" s="118">
        <v>1220</v>
      </c>
      <c r="N86" s="127">
        <v>0.41299999999999998</v>
      </c>
      <c r="O86" s="118"/>
      <c r="P86" s="127"/>
    </row>
    <row r="87" spans="1:16" s="3" customFormat="1" ht="13.55" customHeight="1">
      <c r="A87" s="645"/>
      <c r="B87" s="176" t="s">
        <v>207</v>
      </c>
      <c r="C87" s="118">
        <v>1021428</v>
      </c>
      <c r="D87" s="127">
        <v>0.14899999999999999</v>
      </c>
      <c r="E87" s="177">
        <v>20090</v>
      </c>
      <c r="F87" s="142">
        <v>5.1832460732984309E-2</v>
      </c>
      <c r="G87" s="120">
        <v>10485</v>
      </c>
      <c r="H87" s="142">
        <v>0.03</v>
      </c>
      <c r="I87" s="368"/>
      <c r="J87" s="193"/>
      <c r="K87" s="120">
        <v>5858</v>
      </c>
      <c r="L87" s="142">
        <v>3.8100301258195968E-2</v>
      </c>
      <c r="M87" s="120">
        <v>1151</v>
      </c>
      <c r="N87" s="142">
        <v>5.4029304029304059E-2</v>
      </c>
      <c r="O87" s="120"/>
      <c r="P87" s="142"/>
    </row>
    <row r="88" spans="1:16" s="3" customFormat="1" ht="13.55" customHeight="1">
      <c r="A88" s="643" t="s">
        <v>222</v>
      </c>
      <c r="B88" s="152" t="s">
        <v>209</v>
      </c>
      <c r="C88" s="155">
        <v>1268007</v>
      </c>
      <c r="D88" s="154">
        <v>0.13400000000000001</v>
      </c>
      <c r="E88" s="123">
        <v>21930</v>
      </c>
      <c r="F88" s="127">
        <v>3.1029619181946355E-2</v>
      </c>
      <c r="G88" s="155">
        <v>12685</v>
      </c>
      <c r="H88" s="127">
        <v>8.4188034188034111E-2</v>
      </c>
      <c r="I88" s="371"/>
      <c r="J88" s="198"/>
      <c r="K88" s="155">
        <v>8700</v>
      </c>
      <c r="L88" s="127">
        <v>6.3829787234042534E-2</v>
      </c>
      <c r="M88" s="155">
        <v>1196</v>
      </c>
      <c r="N88" s="127">
        <v>-9.4625283875851673E-2</v>
      </c>
      <c r="O88" s="155">
        <v>508</v>
      </c>
      <c r="P88" s="127"/>
    </row>
    <row r="89" spans="1:16" s="3" customFormat="1" ht="13.55" customHeight="1">
      <c r="A89" s="644"/>
      <c r="B89" s="117" t="s">
        <v>210</v>
      </c>
      <c r="C89" s="120">
        <v>1091628</v>
      </c>
      <c r="D89" s="127">
        <v>0.20209711893915117</v>
      </c>
      <c r="E89" s="123">
        <v>19720</v>
      </c>
      <c r="F89" s="127">
        <v>0.14318840579710135</v>
      </c>
      <c r="G89" s="120">
        <v>10133</v>
      </c>
      <c r="H89" s="127">
        <v>5.8276762402088789E-2</v>
      </c>
      <c r="I89" s="368"/>
      <c r="J89" s="193"/>
      <c r="K89" s="120">
        <v>5475</v>
      </c>
      <c r="L89" s="127">
        <v>3.7914691943127909E-2</v>
      </c>
      <c r="M89" s="120">
        <v>901</v>
      </c>
      <c r="N89" s="127">
        <v>-0.16186046511627905</v>
      </c>
      <c r="O89" s="120">
        <v>422</v>
      </c>
      <c r="P89" s="127"/>
    </row>
    <row r="90" spans="1:16" s="3" customFormat="1" ht="13.55" customHeight="1">
      <c r="A90" s="644"/>
      <c r="B90" s="117" t="s">
        <v>7</v>
      </c>
      <c r="C90" s="120">
        <v>868694</v>
      </c>
      <c r="D90" s="127">
        <v>-8.5763298726037565E-2</v>
      </c>
      <c r="E90" s="123">
        <v>16550</v>
      </c>
      <c r="F90" s="127">
        <v>-0.21227986673012855</v>
      </c>
      <c r="G90" s="120">
        <v>7072</v>
      </c>
      <c r="H90" s="127">
        <v>-0.13598045204642639</v>
      </c>
      <c r="I90" s="368"/>
      <c r="J90" s="193"/>
      <c r="K90" s="120">
        <v>4860</v>
      </c>
      <c r="L90" s="127">
        <v>-0.38104941416199689</v>
      </c>
      <c r="M90" s="120">
        <v>543</v>
      </c>
      <c r="N90" s="127">
        <v>-0.49722222222222223</v>
      </c>
      <c r="O90" s="120">
        <v>314</v>
      </c>
      <c r="P90" s="127"/>
    </row>
    <row r="91" spans="1:16" s="3" customFormat="1" ht="13.55" customHeight="1">
      <c r="A91" s="644"/>
      <c r="B91" s="117" t="s">
        <v>8</v>
      </c>
      <c r="C91" s="120">
        <v>867487</v>
      </c>
      <c r="D91" s="127">
        <v>-7.310258317092351E-2</v>
      </c>
      <c r="E91" s="123">
        <v>12740</v>
      </c>
      <c r="F91" s="127">
        <v>-0.25627553998832453</v>
      </c>
      <c r="G91" s="120">
        <v>6349</v>
      </c>
      <c r="H91" s="127">
        <v>-0.26337162083768417</v>
      </c>
      <c r="I91" s="368"/>
      <c r="J91" s="193"/>
      <c r="K91" s="120">
        <v>2640</v>
      </c>
      <c r="L91" s="127">
        <v>-0.48598130841121501</v>
      </c>
      <c r="M91" s="120">
        <v>754</v>
      </c>
      <c r="N91" s="127">
        <v>-0.33156028368794321</v>
      </c>
      <c r="O91" s="120">
        <v>459</v>
      </c>
      <c r="P91" s="127"/>
    </row>
    <row r="92" spans="1:16" s="3" customFormat="1" ht="13.55" customHeight="1">
      <c r="A92" s="644"/>
      <c r="B92" s="117" t="s">
        <v>9</v>
      </c>
      <c r="C92" s="120">
        <v>1014409</v>
      </c>
      <c r="D92" s="127">
        <v>-9.1872066730805859E-3</v>
      </c>
      <c r="E92" s="123">
        <v>14920</v>
      </c>
      <c r="F92" s="127">
        <v>-7.673267326732669E-2</v>
      </c>
      <c r="G92" s="120">
        <v>7303</v>
      </c>
      <c r="H92" s="127">
        <v>-0.24266307165819767</v>
      </c>
      <c r="I92" s="368"/>
      <c r="J92" s="193"/>
      <c r="K92" s="120">
        <v>2860</v>
      </c>
      <c r="L92" s="127">
        <v>-0.33488372093023255</v>
      </c>
      <c r="M92" s="120">
        <v>890</v>
      </c>
      <c r="N92" s="127">
        <v>-0.16900093370681601</v>
      </c>
      <c r="O92" s="120">
        <v>428</v>
      </c>
      <c r="P92" s="127"/>
    </row>
    <row r="93" spans="1:16" s="3" customFormat="1" ht="13.55" customHeight="1">
      <c r="A93" s="644"/>
      <c r="B93" s="117" t="s">
        <v>10</v>
      </c>
      <c r="C93" s="120">
        <v>1053658</v>
      </c>
      <c r="D93" s="127">
        <v>5.619603908191384E-2</v>
      </c>
      <c r="E93" s="123">
        <v>13490</v>
      </c>
      <c r="F93" s="127">
        <v>-0.12002609262883235</v>
      </c>
      <c r="G93" s="120">
        <v>7064</v>
      </c>
      <c r="H93" s="127">
        <v>-0.20904713917814355</v>
      </c>
      <c r="I93" s="368"/>
      <c r="J93" s="193"/>
      <c r="K93" s="120">
        <v>2780</v>
      </c>
      <c r="L93" s="127">
        <v>-0.33173076923076927</v>
      </c>
      <c r="M93" s="120">
        <v>911</v>
      </c>
      <c r="N93" s="127">
        <v>-9.4433399602385726E-2</v>
      </c>
      <c r="O93" s="120">
        <v>446</v>
      </c>
      <c r="P93" s="127"/>
    </row>
    <row r="94" spans="1:16" s="3" customFormat="1" ht="13.55" customHeight="1">
      <c r="A94" s="644"/>
      <c r="B94" s="117" t="s">
        <v>11</v>
      </c>
      <c r="C94" s="120">
        <v>1241629</v>
      </c>
      <c r="D94" s="127">
        <v>1.4632396383822155E-2</v>
      </c>
      <c r="E94" s="123">
        <v>18780</v>
      </c>
      <c r="F94" s="127">
        <v>9.6774193548387899E-3</v>
      </c>
      <c r="G94" s="120">
        <v>8997</v>
      </c>
      <c r="H94" s="127">
        <v>-0.16555370061213137</v>
      </c>
      <c r="I94" s="368"/>
      <c r="J94" s="193"/>
      <c r="K94" s="120">
        <v>4928</v>
      </c>
      <c r="L94" s="127">
        <v>-0.17204301075268813</v>
      </c>
      <c r="M94" s="120">
        <v>2453</v>
      </c>
      <c r="N94" s="127">
        <v>0.33970507919169846</v>
      </c>
      <c r="O94" s="120">
        <v>399</v>
      </c>
      <c r="P94" s="127"/>
    </row>
    <row r="95" spans="1:16" s="3" customFormat="1" ht="13.55" customHeight="1">
      <c r="A95" s="644"/>
      <c r="B95" s="117" t="s">
        <v>12</v>
      </c>
      <c r="C95" s="120">
        <v>1247222</v>
      </c>
      <c r="D95" s="127">
        <v>9.2899650574310814E-3</v>
      </c>
      <c r="E95" s="123">
        <v>16280</v>
      </c>
      <c r="F95" s="127">
        <v>-1.7501508750754402E-2</v>
      </c>
      <c r="G95" s="120">
        <v>10540</v>
      </c>
      <c r="H95" s="127">
        <v>-2.2807342851844936E-2</v>
      </c>
      <c r="I95" s="368"/>
      <c r="J95" s="193"/>
      <c r="K95" s="120">
        <v>3728</v>
      </c>
      <c r="L95" s="127">
        <v>-0.20815632965165676</v>
      </c>
      <c r="M95" s="120">
        <v>2390</v>
      </c>
      <c r="N95" s="127">
        <v>7.5123706702654003E-2</v>
      </c>
      <c r="O95" s="120">
        <v>420</v>
      </c>
      <c r="P95" s="127"/>
    </row>
    <row r="96" spans="1:16" s="3" customFormat="1" ht="13.55" customHeight="1">
      <c r="A96" s="644"/>
      <c r="B96" s="117" t="s">
        <v>13</v>
      </c>
      <c r="C96" s="120">
        <v>1013507</v>
      </c>
      <c r="D96" s="127">
        <v>3.7902604126053798E-4</v>
      </c>
      <c r="E96" s="123">
        <v>14340</v>
      </c>
      <c r="F96" s="127">
        <v>-0.13248638838475502</v>
      </c>
      <c r="G96" s="120">
        <v>6746</v>
      </c>
      <c r="H96" s="127">
        <v>-0.15229957275697414</v>
      </c>
      <c r="I96" s="368"/>
      <c r="J96" s="193"/>
      <c r="K96" s="120">
        <v>2672</v>
      </c>
      <c r="L96" s="127">
        <v>-0.37715617715617711</v>
      </c>
      <c r="M96" s="120">
        <v>1226</v>
      </c>
      <c r="N96" s="127">
        <v>0.29188619599578502</v>
      </c>
      <c r="O96" s="120">
        <v>352</v>
      </c>
      <c r="P96" s="127"/>
    </row>
    <row r="97" spans="1:16" s="3" customFormat="1" ht="13.55" customHeight="1">
      <c r="A97" s="644"/>
      <c r="B97" s="117" t="s">
        <v>14</v>
      </c>
      <c r="C97" s="120">
        <v>1032589</v>
      </c>
      <c r="D97" s="127">
        <v>-2.178136969119376E-2</v>
      </c>
      <c r="E97" s="123">
        <v>16610</v>
      </c>
      <c r="F97" s="127">
        <v>-0.10938337801608577</v>
      </c>
      <c r="G97" s="120">
        <v>7880</v>
      </c>
      <c r="H97" s="127">
        <v>-9.227047575164149E-2</v>
      </c>
      <c r="I97" s="368"/>
      <c r="J97" s="193"/>
      <c r="K97" s="120">
        <v>3600</v>
      </c>
      <c r="L97" s="127">
        <v>-0.33640552995391704</v>
      </c>
      <c r="M97" s="120">
        <v>1305</v>
      </c>
      <c r="N97" s="127">
        <v>0.11538461538461542</v>
      </c>
      <c r="O97" s="120">
        <v>387</v>
      </c>
      <c r="P97" s="127"/>
    </row>
    <row r="98" spans="1:16" s="3" customFormat="1" ht="13.55" customHeight="1">
      <c r="A98" s="644"/>
      <c r="B98" s="117" t="s">
        <v>15</v>
      </c>
      <c r="C98" s="120">
        <v>974255</v>
      </c>
      <c r="D98" s="127">
        <v>-3.0497501248878001E-2</v>
      </c>
      <c r="E98" s="123">
        <v>18100</v>
      </c>
      <c r="F98" s="127">
        <v>-9.5904095904095876E-2</v>
      </c>
      <c r="G98" s="120">
        <v>11389</v>
      </c>
      <c r="H98" s="127">
        <v>9.2155734560797953E-2</v>
      </c>
      <c r="I98" s="368"/>
      <c r="J98" s="193"/>
      <c r="K98" s="120">
        <v>4528</v>
      </c>
      <c r="L98" s="127">
        <v>-0.26672064777327931</v>
      </c>
      <c r="M98" s="120">
        <v>1397</v>
      </c>
      <c r="N98" s="127">
        <v>0.14508196721311473</v>
      </c>
      <c r="O98" s="120">
        <v>516</v>
      </c>
      <c r="P98" s="127"/>
    </row>
    <row r="99" spans="1:16" s="3" customFormat="1" ht="13.55" customHeight="1">
      <c r="A99" s="645"/>
      <c r="B99" s="176" t="s">
        <v>16</v>
      </c>
      <c r="C99" s="120">
        <v>1020648</v>
      </c>
      <c r="D99" s="142">
        <v>-7.6363679084575709E-4</v>
      </c>
      <c r="E99" s="123">
        <v>21020</v>
      </c>
      <c r="F99" s="142">
        <v>4.629168740666989E-2</v>
      </c>
      <c r="G99" s="120">
        <v>11345</v>
      </c>
      <c r="H99" s="142">
        <v>8.2021936099189396E-2</v>
      </c>
      <c r="I99" s="370"/>
      <c r="J99" s="204"/>
      <c r="K99" s="120">
        <v>6016</v>
      </c>
      <c r="L99" s="142">
        <v>2.6971662683509701E-2</v>
      </c>
      <c r="M99" s="120">
        <v>1998</v>
      </c>
      <c r="N99" s="142">
        <v>0.73588184187662908</v>
      </c>
      <c r="O99" s="120">
        <v>450</v>
      </c>
      <c r="P99" s="142"/>
    </row>
    <row r="100" spans="1:16" s="3" customFormat="1" ht="13.55" customHeight="1">
      <c r="A100" s="643" t="s">
        <v>223</v>
      </c>
      <c r="B100" s="152" t="s">
        <v>209</v>
      </c>
      <c r="C100" s="155">
        <v>1200782</v>
      </c>
      <c r="D100" s="127">
        <v>-5.3016268837632601E-2</v>
      </c>
      <c r="E100" s="158">
        <v>19910</v>
      </c>
      <c r="F100" s="154">
        <v>-9.2111263109895147E-2</v>
      </c>
      <c r="G100" s="155">
        <v>12758</v>
      </c>
      <c r="H100" s="127">
        <v>5.7548285376429753E-3</v>
      </c>
      <c r="I100" s="371"/>
      <c r="J100" s="193"/>
      <c r="K100" s="155">
        <v>7648</v>
      </c>
      <c r="L100" s="127">
        <v>-0.12091954022988505</v>
      </c>
      <c r="M100" s="155">
        <v>1823</v>
      </c>
      <c r="N100" s="127">
        <v>0.52424749163879603</v>
      </c>
      <c r="O100" s="155">
        <v>376</v>
      </c>
      <c r="P100" s="127">
        <v>-0.25984251968503935</v>
      </c>
    </row>
    <row r="101" spans="1:16" s="3" customFormat="1" ht="13.55" customHeight="1">
      <c r="A101" s="644"/>
      <c r="B101" s="117" t="s">
        <v>210</v>
      </c>
      <c r="C101" s="120">
        <v>1150334</v>
      </c>
      <c r="D101" s="127">
        <v>5.3778393372101121E-2</v>
      </c>
      <c r="E101" s="123">
        <v>21880</v>
      </c>
      <c r="F101" s="127">
        <v>0.1095334685598377</v>
      </c>
      <c r="G101" s="120">
        <v>12537</v>
      </c>
      <c r="H101" s="127">
        <v>0.23724464620546737</v>
      </c>
      <c r="I101" s="368"/>
      <c r="J101" s="193"/>
      <c r="K101" s="120">
        <v>5696</v>
      </c>
      <c r="L101" s="127">
        <v>4.0365296803652972E-2</v>
      </c>
      <c r="M101" s="120">
        <v>1949</v>
      </c>
      <c r="N101" s="127">
        <v>1.16315205327414</v>
      </c>
      <c r="O101" s="120">
        <v>420</v>
      </c>
      <c r="P101" s="127">
        <v>-4.7393364928910442E-3</v>
      </c>
    </row>
    <row r="102" spans="1:16" s="3" customFormat="1" ht="13.55" customHeight="1">
      <c r="A102" s="644"/>
      <c r="B102" s="117" t="s">
        <v>7</v>
      </c>
      <c r="C102" s="120">
        <v>1018952</v>
      </c>
      <c r="D102" s="127">
        <v>0.17296999864163906</v>
      </c>
      <c r="E102" s="123">
        <v>17570</v>
      </c>
      <c r="F102" s="127">
        <v>6.1631419939577103E-2</v>
      </c>
      <c r="G102" s="120">
        <v>9431</v>
      </c>
      <c r="H102" s="127">
        <v>0.33356900452488691</v>
      </c>
      <c r="I102" s="368"/>
      <c r="J102" s="193"/>
      <c r="K102" s="120">
        <v>5456</v>
      </c>
      <c r="L102" s="127">
        <v>0.12263374485596712</v>
      </c>
      <c r="M102" s="120">
        <v>1177</v>
      </c>
      <c r="N102" s="127">
        <v>1.1675874769797421</v>
      </c>
      <c r="O102" s="120">
        <v>351</v>
      </c>
      <c r="P102" s="127">
        <v>0.11783439490445868</v>
      </c>
    </row>
    <row r="103" spans="1:16" s="3" customFormat="1" ht="13.55" customHeight="1">
      <c r="A103" s="644"/>
      <c r="B103" s="221" t="s">
        <v>8</v>
      </c>
      <c r="C103" s="216">
        <v>1018645</v>
      </c>
      <c r="D103" s="222">
        <v>0.17424814435259547</v>
      </c>
      <c r="E103" s="225">
        <v>15410</v>
      </c>
      <c r="F103" s="222">
        <v>0.2095761381475667</v>
      </c>
      <c r="G103" s="216">
        <v>9399</v>
      </c>
      <c r="H103" s="222">
        <v>0.48039061269491268</v>
      </c>
      <c r="I103" s="233"/>
      <c r="J103" s="193"/>
      <c r="K103" s="216">
        <v>3648</v>
      </c>
      <c r="L103" s="222">
        <v>0.38181818181818183</v>
      </c>
      <c r="M103" s="216">
        <v>1237</v>
      </c>
      <c r="N103" s="222">
        <v>0.64058355437665782</v>
      </c>
      <c r="O103" s="216">
        <v>292</v>
      </c>
      <c r="P103" s="222">
        <v>-0.36383442265795207</v>
      </c>
    </row>
    <row r="104" spans="1:16" s="3" customFormat="1" ht="13.55" customHeight="1">
      <c r="A104" s="644"/>
      <c r="B104" s="117" t="s">
        <v>9</v>
      </c>
      <c r="C104" s="120">
        <v>1096950</v>
      </c>
      <c r="D104" s="127">
        <v>8.1368560413008953E-2</v>
      </c>
      <c r="E104" s="123">
        <v>13470</v>
      </c>
      <c r="F104" s="222">
        <v>-9.7184986595174272E-2</v>
      </c>
      <c r="G104" s="120">
        <v>9052</v>
      </c>
      <c r="H104" s="222">
        <v>0.23949062029303025</v>
      </c>
      <c r="I104" s="368"/>
      <c r="J104" s="193"/>
      <c r="K104" s="120">
        <v>3024</v>
      </c>
      <c r="L104" s="127">
        <v>5.7342657342657422E-2</v>
      </c>
      <c r="M104" s="120">
        <v>1151</v>
      </c>
      <c r="N104" s="127">
        <v>0.29325842696629212</v>
      </c>
      <c r="O104" s="120">
        <v>293</v>
      </c>
      <c r="P104" s="127">
        <v>-0.31542056074766356</v>
      </c>
    </row>
    <row r="105" spans="1:16" s="3" customFormat="1" ht="13.55" customHeight="1">
      <c r="A105" s="644"/>
      <c r="B105" s="221" t="s">
        <v>10</v>
      </c>
      <c r="C105" s="216">
        <v>1109273</v>
      </c>
      <c r="D105" s="222">
        <v>5.278278150974984E-2</v>
      </c>
      <c r="E105" s="225">
        <v>13960</v>
      </c>
      <c r="F105" s="222">
        <v>3.4840622683469213E-2</v>
      </c>
      <c r="G105" s="216">
        <v>10369</v>
      </c>
      <c r="H105" s="222">
        <v>0.46786523216308051</v>
      </c>
      <c r="I105" s="233"/>
      <c r="J105" s="193"/>
      <c r="K105" s="216">
        <v>2896</v>
      </c>
      <c r="L105" s="222">
        <v>4.1726618705036023E-2</v>
      </c>
      <c r="M105" s="216">
        <v>1733</v>
      </c>
      <c r="N105" s="222">
        <v>0.90230515916575182</v>
      </c>
      <c r="O105" s="216">
        <v>375</v>
      </c>
      <c r="P105" s="222">
        <v>-0.15919282511210764</v>
      </c>
    </row>
    <row r="106" spans="1:16" s="3" customFormat="1" ht="13.55" customHeight="1">
      <c r="A106" s="644"/>
      <c r="B106" s="117" t="s">
        <v>11</v>
      </c>
      <c r="C106" s="120">
        <v>1305418</v>
      </c>
      <c r="D106" s="222">
        <v>5.137524977267767E-2</v>
      </c>
      <c r="E106" s="123">
        <v>16280</v>
      </c>
      <c r="F106" s="222">
        <v>-0.13312034078807244</v>
      </c>
      <c r="G106" s="120">
        <v>11391</v>
      </c>
      <c r="H106" s="222">
        <v>0.26608869623207743</v>
      </c>
      <c r="I106" s="233"/>
      <c r="J106" s="193"/>
      <c r="K106" s="120">
        <v>4240</v>
      </c>
      <c r="L106" s="127">
        <v>-0.13961038961038963</v>
      </c>
      <c r="M106" s="120">
        <v>1562</v>
      </c>
      <c r="N106" s="127">
        <v>-0.36322869955156956</v>
      </c>
      <c r="O106" s="120">
        <v>381</v>
      </c>
      <c r="P106" s="127">
        <v>-4.5112781954887216E-2</v>
      </c>
    </row>
    <row r="107" spans="1:16" s="3" customFormat="1" ht="13.55" customHeight="1">
      <c r="A107" s="644"/>
      <c r="B107" s="221" t="s">
        <v>12</v>
      </c>
      <c r="C107" s="216">
        <v>1334651</v>
      </c>
      <c r="D107" s="222">
        <v>7.0098987990911008E-2</v>
      </c>
      <c r="E107" s="225">
        <v>16230</v>
      </c>
      <c r="F107" s="222">
        <v>-3.0712530712531105E-3</v>
      </c>
      <c r="G107" s="216">
        <v>12810</v>
      </c>
      <c r="H107" s="222">
        <v>0.21537001897533203</v>
      </c>
      <c r="I107" s="233"/>
      <c r="J107" s="193"/>
      <c r="K107" s="216">
        <v>3040</v>
      </c>
      <c r="L107" s="222">
        <v>-0.18454935622317592</v>
      </c>
      <c r="M107" s="216">
        <v>1646</v>
      </c>
      <c r="N107" s="222">
        <v>-0.31129707112970706</v>
      </c>
      <c r="O107" s="216">
        <v>370</v>
      </c>
      <c r="P107" s="222">
        <v>-0.11904761904761907</v>
      </c>
    </row>
    <row r="108" spans="1:16" s="3" customFormat="1" ht="13.55" customHeight="1">
      <c r="A108" s="644"/>
      <c r="B108" s="221" t="s">
        <v>13</v>
      </c>
      <c r="C108" s="216">
        <v>1059709</v>
      </c>
      <c r="D108" s="222">
        <v>4.5586266301071425E-2</v>
      </c>
      <c r="E108" s="225">
        <v>14400</v>
      </c>
      <c r="F108" s="222">
        <v>4.1841004184099972E-3</v>
      </c>
      <c r="G108" s="216">
        <v>8836</v>
      </c>
      <c r="H108" s="222">
        <v>0.30981322265045952</v>
      </c>
      <c r="I108" s="368"/>
      <c r="J108" s="193"/>
      <c r="K108" s="216">
        <v>2848</v>
      </c>
      <c r="L108" s="222">
        <v>6.5868263473053856E-2</v>
      </c>
      <c r="M108" s="216">
        <v>1656</v>
      </c>
      <c r="N108" s="222">
        <v>0.35073409461663951</v>
      </c>
      <c r="O108" s="216">
        <v>318</v>
      </c>
      <c r="P108" s="222">
        <v>-9.6590909090909061E-2</v>
      </c>
    </row>
    <row r="109" spans="1:16" s="3" customFormat="1" ht="13.55" customHeight="1">
      <c r="A109" s="644"/>
      <c r="B109" s="117" t="s">
        <v>14</v>
      </c>
      <c r="C109" s="120">
        <v>1154742</v>
      </c>
      <c r="D109" s="222">
        <v>0.11829779321685588</v>
      </c>
      <c r="E109" s="123">
        <v>16900</v>
      </c>
      <c r="F109" s="222">
        <v>1.7459361830222786E-2</v>
      </c>
      <c r="G109" s="120">
        <v>8105</v>
      </c>
      <c r="H109" s="127">
        <v>0.03</v>
      </c>
      <c r="I109" s="368"/>
      <c r="J109" s="193"/>
      <c r="K109" s="120">
        <v>4048</v>
      </c>
      <c r="L109" s="127">
        <v>0.12444444444444436</v>
      </c>
      <c r="M109" s="120">
        <v>1674</v>
      </c>
      <c r="N109" s="127">
        <v>0.28275862068965507</v>
      </c>
      <c r="O109" s="120">
        <v>364</v>
      </c>
      <c r="P109" s="127">
        <v>-5.9431524547803649E-2</v>
      </c>
    </row>
    <row r="110" spans="1:16" s="3" customFormat="1" ht="13.55" customHeight="1">
      <c r="A110" s="644"/>
      <c r="B110" s="117" t="s">
        <v>15</v>
      </c>
      <c r="C110" s="120">
        <v>1117550</v>
      </c>
      <c r="D110" s="222">
        <v>0.14708161620930865</v>
      </c>
      <c r="E110" s="123">
        <v>17930</v>
      </c>
      <c r="F110" s="222">
        <v>-9.3922651933702195E-3</v>
      </c>
      <c r="G110" s="120">
        <v>11833</v>
      </c>
      <c r="H110" s="222">
        <v>3.8984985512336534E-2</v>
      </c>
      <c r="I110" s="368"/>
      <c r="J110" s="193"/>
      <c r="K110" s="120">
        <v>4672</v>
      </c>
      <c r="L110" s="127">
        <v>3.180212014134276E-2</v>
      </c>
      <c r="M110" s="120">
        <v>1991</v>
      </c>
      <c r="N110" s="127">
        <v>0.4251968503937007</v>
      </c>
      <c r="O110" s="120">
        <v>464</v>
      </c>
      <c r="P110" s="127">
        <v>-0.10077519379844957</v>
      </c>
    </row>
    <row r="111" spans="1:16" s="3" customFormat="1" ht="13.55" customHeight="1">
      <c r="A111" s="645"/>
      <c r="B111" s="176" t="s">
        <v>16</v>
      </c>
      <c r="C111" s="120">
        <v>1169970</v>
      </c>
      <c r="D111" s="222">
        <v>0.1463011733722106</v>
      </c>
      <c r="E111" s="123">
        <v>21330</v>
      </c>
      <c r="F111" s="222">
        <v>1.4747859181731604E-2</v>
      </c>
      <c r="G111" s="120">
        <v>12873</v>
      </c>
      <c r="H111" s="229">
        <v>0.13468488320846195</v>
      </c>
      <c r="I111" s="370"/>
      <c r="J111" s="204"/>
      <c r="K111" s="120">
        <v>5680</v>
      </c>
      <c r="L111" s="127">
        <v>-5.5851063829787218E-2</v>
      </c>
      <c r="M111" s="120">
        <v>2012</v>
      </c>
      <c r="N111" s="127">
        <v>7.0070070070069601E-3</v>
      </c>
      <c r="O111" s="120">
        <v>400</v>
      </c>
      <c r="P111" s="127">
        <v>-0.11111111111111116</v>
      </c>
    </row>
    <row r="112" spans="1:16" s="3" customFormat="1" ht="13.55" customHeight="1">
      <c r="A112" s="643" t="s">
        <v>224</v>
      </c>
      <c r="B112" s="152" t="s">
        <v>209</v>
      </c>
      <c r="C112" s="155">
        <v>1425900</v>
      </c>
      <c r="D112" s="154">
        <v>0.18747616136817508</v>
      </c>
      <c r="E112" s="158">
        <v>21380</v>
      </c>
      <c r="F112" s="154">
        <v>7.3832245102963379E-2</v>
      </c>
      <c r="G112" s="155">
        <v>13241</v>
      </c>
      <c r="H112" s="222">
        <v>3.7858598526414822E-2</v>
      </c>
      <c r="I112" s="428"/>
      <c r="J112" s="193"/>
      <c r="K112" s="155">
        <v>7536</v>
      </c>
      <c r="L112" s="154">
        <v>-1.4644351464435101E-2</v>
      </c>
      <c r="M112" s="155">
        <v>1770</v>
      </c>
      <c r="N112" s="154">
        <v>-2.9072956664838223E-2</v>
      </c>
      <c r="O112" s="155">
        <v>546</v>
      </c>
      <c r="P112" s="154">
        <v>0.4521276595744681</v>
      </c>
    </row>
    <row r="113" spans="1:16" s="3" customFormat="1" ht="13.55" customHeight="1">
      <c r="A113" s="644"/>
      <c r="B113" s="117" t="s">
        <v>210</v>
      </c>
      <c r="C113" s="120">
        <v>1184807</v>
      </c>
      <c r="D113" s="127">
        <v>2.9967818042412029E-2</v>
      </c>
      <c r="E113" s="123">
        <v>16560</v>
      </c>
      <c r="F113" s="127">
        <v>-0.24314442413162707</v>
      </c>
      <c r="G113" s="120">
        <v>10098</v>
      </c>
      <c r="H113" s="127">
        <v>-0.19454414931801867</v>
      </c>
      <c r="I113" s="428"/>
      <c r="J113" s="193"/>
      <c r="K113" s="120">
        <v>4080</v>
      </c>
      <c r="L113" s="127">
        <v>-0.2837078651685393</v>
      </c>
      <c r="M113" s="120">
        <v>1233</v>
      </c>
      <c r="N113" s="127">
        <v>-0.36736788096459727</v>
      </c>
      <c r="O113" s="120">
        <v>257</v>
      </c>
      <c r="P113" s="127">
        <v>-0.38809523809523805</v>
      </c>
    </row>
    <row r="114" spans="1:16" s="3" customFormat="1" ht="13.55" customHeight="1">
      <c r="A114" s="644"/>
      <c r="B114" s="117" t="s">
        <v>7</v>
      </c>
      <c r="C114" s="120">
        <v>1113946</v>
      </c>
      <c r="D114" s="127">
        <v>9.322715888481499E-2</v>
      </c>
      <c r="E114" s="123">
        <v>16590</v>
      </c>
      <c r="F114" s="127">
        <v>-5.5776892430278835E-2</v>
      </c>
      <c r="G114" s="120">
        <v>9395</v>
      </c>
      <c r="H114" s="127">
        <v>-3.8171986003605607E-3</v>
      </c>
      <c r="I114" s="428"/>
      <c r="J114" s="193"/>
      <c r="K114" s="120">
        <v>5200</v>
      </c>
      <c r="L114" s="127">
        <v>-4.692082111436946E-2</v>
      </c>
      <c r="M114" s="120">
        <v>1452</v>
      </c>
      <c r="N114" s="127">
        <v>0.23364485981308403</v>
      </c>
      <c r="O114" s="120">
        <v>332</v>
      </c>
      <c r="P114" s="127">
        <v>-5.4131054131054124E-2</v>
      </c>
    </row>
    <row r="115" spans="1:16" s="3" customFormat="1" ht="13.55" customHeight="1">
      <c r="A115" s="644"/>
      <c r="B115" s="221" t="s">
        <v>8</v>
      </c>
      <c r="C115" s="216">
        <v>1097420</v>
      </c>
      <c r="D115" s="127">
        <v>7.733312390479509E-2</v>
      </c>
      <c r="E115" s="225">
        <v>15290</v>
      </c>
      <c r="F115" s="127">
        <v>-7.7871512005190935E-3</v>
      </c>
      <c r="G115" s="216">
        <v>9645</v>
      </c>
      <c r="H115" s="222">
        <v>2.6172997127353881E-2</v>
      </c>
      <c r="I115" s="428"/>
      <c r="J115" s="193"/>
      <c r="K115" s="216">
        <v>3808</v>
      </c>
      <c r="L115" s="127">
        <v>4.3859649122806932E-2</v>
      </c>
      <c r="M115" s="216">
        <v>1197</v>
      </c>
      <c r="N115" s="127">
        <v>-3.2336297493936961E-2</v>
      </c>
      <c r="O115" s="216">
        <v>354</v>
      </c>
      <c r="P115" s="127">
        <v>0.21232876712328763</v>
      </c>
    </row>
    <row r="116" spans="1:16" s="3" customFormat="1" ht="13.55" customHeight="1">
      <c r="A116" s="644"/>
      <c r="B116" s="117" t="s">
        <v>9</v>
      </c>
      <c r="C116" s="120">
        <v>1185405</v>
      </c>
      <c r="D116" s="127">
        <v>8.0637221386571853E-2</v>
      </c>
      <c r="E116" s="225">
        <v>14020</v>
      </c>
      <c r="F116" s="127">
        <v>4.0831477357089918E-2</v>
      </c>
      <c r="G116" s="120">
        <v>11525</v>
      </c>
      <c r="H116" s="222">
        <v>0.27319929297392842</v>
      </c>
      <c r="I116" s="428"/>
      <c r="J116" s="193"/>
      <c r="K116" s="120">
        <v>2656</v>
      </c>
      <c r="L116" s="127">
        <v>-0.12169312169312174</v>
      </c>
      <c r="M116" s="120">
        <v>1204</v>
      </c>
      <c r="N116" s="127">
        <v>4.6046915725456161E-2</v>
      </c>
      <c r="O116" s="120">
        <v>329</v>
      </c>
      <c r="P116" s="127">
        <v>0.12286689419795227</v>
      </c>
    </row>
    <row r="117" spans="1:16" s="3" customFormat="1" ht="13.55" customHeight="1">
      <c r="A117" s="644"/>
      <c r="B117" s="221" t="s">
        <v>10</v>
      </c>
      <c r="C117" s="216">
        <v>1221491</v>
      </c>
      <c r="D117" s="127">
        <v>0.10116355486881949</v>
      </c>
      <c r="E117" s="225">
        <v>14540</v>
      </c>
      <c r="F117" s="127">
        <v>4.1547277936962779E-2</v>
      </c>
      <c r="G117" s="216">
        <v>11435</v>
      </c>
      <c r="H117" s="222">
        <v>0.10280644227987268</v>
      </c>
      <c r="I117" s="428"/>
      <c r="J117" s="193"/>
      <c r="K117" s="216">
        <v>2896</v>
      </c>
      <c r="L117" s="127">
        <v>0</v>
      </c>
      <c r="M117" s="216">
        <v>1225</v>
      </c>
      <c r="N117" s="127">
        <v>-0.29313329486439699</v>
      </c>
      <c r="O117" s="216">
        <v>320</v>
      </c>
      <c r="P117" s="127">
        <v>-0.14666666666666661</v>
      </c>
    </row>
    <row r="118" spans="1:16" s="3" customFormat="1" ht="13.55" customHeight="1">
      <c r="A118" s="644"/>
      <c r="B118" s="117" t="s">
        <v>11</v>
      </c>
      <c r="C118" s="120">
        <v>1417422</v>
      </c>
      <c r="D118" s="127">
        <v>8.5799337836616321E-2</v>
      </c>
      <c r="E118" s="123">
        <v>15900</v>
      </c>
      <c r="F118" s="127">
        <v>-2.3341523341523396E-2</v>
      </c>
      <c r="G118" s="120">
        <v>13071</v>
      </c>
      <c r="H118" s="222">
        <v>0.14748485646563081</v>
      </c>
      <c r="I118" s="428"/>
      <c r="J118" s="193"/>
      <c r="K118" s="120">
        <v>3808</v>
      </c>
      <c r="L118" s="127">
        <v>-0.10188679245283017</v>
      </c>
      <c r="M118" s="120">
        <v>1317</v>
      </c>
      <c r="N118" s="127">
        <v>-0.15685019206145967</v>
      </c>
      <c r="O118" s="120">
        <v>321</v>
      </c>
      <c r="P118" s="127">
        <v>-0.15748031496062997</v>
      </c>
    </row>
    <row r="119" spans="1:16" s="3" customFormat="1" ht="13.55" customHeight="1">
      <c r="A119" s="644"/>
      <c r="B119" s="221" t="s">
        <v>12</v>
      </c>
      <c r="C119" s="216">
        <v>1407186</v>
      </c>
      <c r="D119" s="127">
        <v>5.4347541042564687E-2</v>
      </c>
      <c r="E119" s="225">
        <v>15030</v>
      </c>
      <c r="F119" s="127">
        <v>-7.3937153419593393E-2</v>
      </c>
      <c r="G119" s="216">
        <v>13389</v>
      </c>
      <c r="H119" s="222">
        <v>4.5199063231850189E-2</v>
      </c>
      <c r="I119" s="428"/>
      <c r="J119" s="193"/>
      <c r="K119" s="216">
        <v>2912</v>
      </c>
      <c r="L119" s="127">
        <v>-4.2105263157894757E-2</v>
      </c>
      <c r="M119" s="216">
        <v>1505</v>
      </c>
      <c r="N119" s="127">
        <v>-8.566221142162822E-2</v>
      </c>
      <c r="O119" s="216">
        <v>352</v>
      </c>
      <c r="P119" s="127">
        <v>-4.8648648648648596E-2</v>
      </c>
    </row>
    <row r="120" spans="1:16" s="3" customFormat="1" ht="13.55" customHeight="1">
      <c r="A120" s="644"/>
      <c r="B120" s="221" t="s">
        <v>13</v>
      </c>
      <c r="C120" s="216">
        <v>1195238</v>
      </c>
      <c r="D120" s="127">
        <v>0.12789265732385022</v>
      </c>
      <c r="E120" s="225">
        <v>16230</v>
      </c>
      <c r="F120" s="127">
        <v>0.12708333333333344</v>
      </c>
      <c r="G120" s="216">
        <v>10848</v>
      </c>
      <c r="H120" s="222">
        <v>0.22770484382073342</v>
      </c>
      <c r="I120" s="428"/>
      <c r="J120" s="193"/>
      <c r="K120" s="216">
        <v>3504</v>
      </c>
      <c r="L120" s="127">
        <v>0.2303370786516854</v>
      </c>
      <c r="M120" s="216">
        <v>1890</v>
      </c>
      <c r="N120" s="127">
        <v>0.14130434782608692</v>
      </c>
      <c r="O120" s="216">
        <v>365</v>
      </c>
      <c r="P120" s="127">
        <v>0.14779874213836486</v>
      </c>
    </row>
    <row r="121" spans="1:16" s="3" customFormat="1" ht="13.55" customHeight="1">
      <c r="A121" s="644"/>
      <c r="B121" s="117" t="s">
        <v>14</v>
      </c>
      <c r="C121" s="120">
        <v>1239143</v>
      </c>
      <c r="D121" s="127">
        <v>7.3090785647356729E-2</v>
      </c>
      <c r="E121" s="123">
        <v>16600</v>
      </c>
      <c r="F121" s="127">
        <v>-1.7751479289940808E-2</v>
      </c>
      <c r="G121" s="120">
        <v>11381</v>
      </c>
      <c r="H121" s="222">
        <v>0.4041949413942012</v>
      </c>
      <c r="I121" s="428"/>
      <c r="J121" s="193"/>
      <c r="K121" s="120">
        <v>4224</v>
      </c>
      <c r="L121" s="127">
        <v>4.3478260869565188E-2</v>
      </c>
      <c r="M121" s="120">
        <v>1538</v>
      </c>
      <c r="N121" s="127">
        <v>-8.1242532855436034E-2</v>
      </c>
      <c r="O121" s="120">
        <v>352</v>
      </c>
      <c r="P121" s="127">
        <v>-3.2967032967032961E-2</v>
      </c>
    </row>
    <row r="122" spans="1:16" s="3" customFormat="1" ht="13.55" customHeight="1">
      <c r="A122" s="644"/>
      <c r="B122" s="117" t="s">
        <v>15</v>
      </c>
      <c r="C122" s="120">
        <v>1154064</v>
      </c>
      <c r="D122" s="127">
        <v>3.2673258467182678E-2</v>
      </c>
      <c r="E122" s="123">
        <v>16650</v>
      </c>
      <c r="F122" s="127">
        <v>-7.1388733965421114E-2</v>
      </c>
      <c r="G122" s="120">
        <v>12350</v>
      </c>
      <c r="H122" s="222">
        <v>4.3691371587932126E-2</v>
      </c>
      <c r="I122" s="428"/>
      <c r="J122" s="193"/>
      <c r="K122" s="120">
        <v>4832</v>
      </c>
      <c r="L122" s="127">
        <v>3.4246575342465668E-2</v>
      </c>
      <c r="M122" s="120">
        <v>1551</v>
      </c>
      <c r="N122" s="127">
        <v>-0.22099447513812154</v>
      </c>
      <c r="O122" s="120">
        <v>364</v>
      </c>
      <c r="P122" s="127">
        <v>-0.21551724137931039</v>
      </c>
    </row>
    <row r="123" spans="1:16" s="3" customFormat="1" ht="13.55" customHeight="1">
      <c r="A123" s="645"/>
      <c r="B123" s="176" t="s">
        <v>16</v>
      </c>
      <c r="C123" s="120">
        <v>1204463</v>
      </c>
      <c r="D123" s="127">
        <v>2.9481952528697317E-2</v>
      </c>
      <c r="E123" s="123">
        <v>20080</v>
      </c>
      <c r="F123" s="127">
        <v>-5.8602906704172564E-2</v>
      </c>
      <c r="G123" s="120">
        <v>13580</v>
      </c>
      <c r="H123" s="222">
        <v>5.4921152800434969E-2</v>
      </c>
      <c r="I123" s="428"/>
      <c r="J123" s="193"/>
      <c r="K123" s="120">
        <v>5536</v>
      </c>
      <c r="L123" s="127">
        <v>-2.5352112676056304E-2</v>
      </c>
      <c r="M123" s="120">
        <v>1566</v>
      </c>
      <c r="N123" s="127">
        <v>-0.22166998011928429</v>
      </c>
      <c r="O123" s="120">
        <v>333</v>
      </c>
      <c r="P123" s="127">
        <v>-0.16749999999999998</v>
      </c>
    </row>
    <row r="124" spans="1:16" s="3" customFormat="1" ht="13.55" customHeight="1">
      <c r="A124" s="643" t="s">
        <v>226</v>
      </c>
      <c r="B124" s="152" t="s">
        <v>209</v>
      </c>
      <c r="C124" s="155">
        <v>1468903</v>
      </c>
      <c r="D124" s="154">
        <v>3.0158496388246019E-2</v>
      </c>
      <c r="E124" s="158">
        <v>22100</v>
      </c>
      <c r="F124" s="154">
        <v>3.3676333021515438E-2</v>
      </c>
      <c r="G124" s="155">
        <v>13829</v>
      </c>
      <c r="H124" s="154">
        <v>4.4407522090476492E-2</v>
      </c>
      <c r="I124" s="371"/>
      <c r="J124" s="198"/>
      <c r="K124" s="155">
        <v>8080</v>
      </c>
      <c r="L124" s="154">
        <v>7.2186836518046707E-2</v>
      </c>
      <c r="M124" s="155">
        <v>1759</v>
      </c>
      <c r="N124" s="154">
        <v>-6.2146892655367235E-3</v>
      </c>
      <c r="O124" s="155">
        <v>410</v>
      </c>
      <c r="P124" s="154">
        <v>-0.24908424908424909</v>
      </c>
    </row>
    <row r="125" spans="1:16" s="3" customFormat="1" ht="13.55" customHeight="1">
      <c r="A125" s="644"/>
      <c r="B125" s="117" t="s">
        <v>210</v>
      </c>
      <c r="C125" s="118">
        <v>1312683</v>
      </c>
      <c r="D125" s="127">
        <v>0.10792981472931884</v>
      </c>
      <c r="E125" s="123">
        <v>18510</v>
      </c>
      <c r="F125" s="127">
        <v>0.11775362318840579</v>
      </c>
      <c r="G125" s="120">
        <v>11053</v>
      </c>
      <c r="H125" s="127">
        <v>9.4573182808476819E-2</v>
      </c>
      <c r="I125" s="356"/>
      <c r="J125" s="193"/>
      <c r="K125" s="120">
        <v>5376</v>
      </c>
      <c r="L125" s="127">
        <v>0.31764705882352939</v>
      </c>
      <c r="M125" s="120">
        <v>1171</v>
      </c>
      <c r="N125" s="127">
        <v>-5.0283860502838604E-2</v>
      </c>
      <c r="O125" s="120">
        <v>376</v>
      </c>
      <c r="P125" s="127">
        <v>0.46303501945525294</v>
      </c>
    </row>
    <row r="126" spans="1:16" s="3" customFormat="1" ht="13.55" customHeight="1">
      <c r="A126" s="644"/>
      <c r="B126" s="117" t="s">
        <v>7</v>
      </c>
      <c r="C126" s="118">
        <v>1150959</v>
      </c>
      <c r="D126" s="127">
        <v>3.3226924824004023E-2</v>
      </c>
      <c r="E126" s="123">
        <v>16450</v>
      </c>
      <c r="F126" s="127">
        <v>-8.4388185654008432E-3</v>
      </c>
      <c r="G126" s="120">
        <v>10732</v>
      </c>
      <c r="H126" s="127">
        <v>0.14230973922299095</v>
      </c>
      <c r="I126" s="356"/>
      <c r="J126" s="193"/>
      <c r="K126" s="120">
        <v>5312</v>
      </c>
      <c r="L126" s="127">
        <v>2.1538461538461506E-2</v>
      </c>
      <c r="M126" s="120">
        <v>1130</v>
      </c>
      <c r="N126" s="127">
        <v>-0.22176308539944903</v>
      </c>
      <c r="O126" s="120">
        <v>367</v>
      </c>
      <c r="P126" s="127">
        <v>0.10542168674698796</v>
      </c>
    </row>
    <row r="127" spans="1:16" s="3" customFormat="1" ht="13.55" customHeight="1">
      <c r="A127" s="644"/>
      <c r="B127" s="221" t="s">
        <v>8</v>
      </c>
      <c r="C127" s="118">
        <v>1179885</v>
      </c>
      <c r="D127" s="127">
        <v>7.514442966229895E-2</v>
      </c>
      <c r="E127" s="225">
        <v>14700</v>
      </c>
      <c r="F127" s="127">
        <v>-3.858731196860693E-2</v>
      </c>
      <c r="G127" s="216">
        <v>9339</v>
      </c>
      <c r="H127" s="127">
        <v>-3.1726283048211505E-2</v>
      </c>
      <c r="I127" s="356"/>
      <c r="J127" s="193"/>
      <c r="K127" s="216">
        <v>3696</v>
      </c>
      <c r="L127" s="127">
        <v>-2.9411764705882359E-2</v>
      </c>
      <c r="M127" s="216">
        <v>867</v>
      </c>
      <c r="N127" s="127">
        <v>-0.27568922305764409</v>
      </c>
      <c r="O127" s="216">
        <v>400</v>
      </c>
      <c r="P127" s="127">
        <v>0.12994350282485875</v>
      </c>
    </row>
    <row r="128" spans="1:16" s="3" customFormat="1" ht="13.55" customHeight="1">
      <c r="A128" s="644"/>
      <c r="B128" s="117" t="s">
        <v>9</v>
      </c>
      <c r="C128" s="118">
        <v>1223003</v>
      </c>
      <c r="D128" s="127">
        <v>3.1717429907921701E-2</v>
      </c>
      <c r="E128" s="123">
        <v>14710</v>
      </c>
      <c r="F128" s="127">
        <v>4.9215406562054205E-2</v>
      </c>
      <c r="G128" s="120">
        <v>9075</v>
      </c>
      <c r="H128" s="127">
        <v>-0.21258134490238612</v>
      </c>
      <c r="I128" s="356"/>
      <c r="J128" s="193"/>
      <c r="K128" s="120">
        <v>3184</v>
      </c>
      <c r="L128" s="127">
        <v>0.1987951807228916</v>
      </c>
      <c r="M128" s="216">
        <v>969</v>
      </c>
      <c r="N128" s="222">
        <v>-0.1951827242524917</v>
      </c>
      <c r="O128" s="120">
        <v>534</v>
      </c>
      <c r="P128" s="127">
        <v>0.62310030395136773</v>
      </c>
    </row>
    <row r="129" spans="1:16" s="3" customFormat="1" ht="13.55" customHeight="1">
      <c r="A129" s="644"/>
      <c r="B129" s="221" t="s">
        <v>10</v>
      </c>
      <c r="C129" s="118">
        <v>1270439</v>
      </c>
      <c r="D129" s="127">
        <v>4.0072337823201298E-2</v>
      </c>
      <c r="E129" s="225">
        <v>12620</v>
      </c>
      <c r="F129" s="127">
        <v>-0.13204951856946354</v>
      </c>
      <c r="G129" s="216">
        <v>9465</v>
      </c>
      <c r="H129" s="127">
        <v>-0.17227809357236554</v>
      </c>
      <c r="I129" s="356"/>
      <c r="J129" s="193"/>
      <c r="K129" s="216">
        <v>2608</v>
      </c>
      <c r="L129" s="127">
        <v>-9.9447513812154664E-2</v>
      </c>
      <c r="M129" s="216">
        <v>1234</v>
      </c>
      <c r="N129" s="222">
        <v>7.3469387755102037E-3</v>
      </c>
      <c r="O129" s="216">
        <v>460</v>
      </c>
      <c r="P129" s="127">
        <v>0.4375</v>
      </c>
    </row>
    <row r="130" spans="1:16" s="3" customFormat="1" ht="13.55" customHeight="1">
      <c r="A130" s="644"/>
      <c r="B130" s="117" t="s">
        <v>11</v>
      </c>
      <c r="C130" s="118">
        <v>1454795</v>
      </c>
      <c r="D130" s="127">
        <v>2.6366882974865558E-2</v>
      </c>
      <c r="E130" s="123">
        <v>15500</v>
      </c>
      <c r="F130" s="127">
        <v>-2.5157232704402517E-2</v>
      </c>
      <c r="G130" s="120">
        <v>10099</v>
      </c>
      <c r="H130" s="127">
        <v>-0.22737357508989367</v>
      </c>
      <c r="I130" s="356"/>
      <c r="J130" s="193"/>
      <c r="K130" s="120">
        <v>3904</v>
      </c>
      <c r="L130" s="127">
        <v>2.5210084033613356E-2</v>
      </c>
      <c r="M130" s="216">
        <v>1374</v>
      </c>
      <c r="N130" s="222">
        <v>4.328018223234624E-2</v>
      </c>
      <c r="O130" s="120">
        <v>471</v>
      </c>
      <c r="P130" s="127">
        <v>0.46728971962616822</v>
      </c>
    </row>
    <row r="131" spans="1:16" s="3" customFormat="1" ht="13.55" customHeight="1">
      <c r="A131" s="644"/>
      <c r="B131" s="221" t="s">
        <v>12</v>
      </c>
      <c r="C131" s="118">
        <v>1547193</v>
      </c>
      <c r="D131" s="127">
        <v>9.9494309920650226E-2</v>
      </c>
      <c r="E131" s="225">
        <v>16260</v>
      </c>
      <c r="F131" s="127">
        <v>8.1836327345309379E-2</v>
      </c>
      <c r="G131" s="216">
        <v>10618</v>
      </c>
      <c r="H131" s="127">
        <v>-0.20696093808350138</v>
      </c>
      <c r="I131" s="356"/>
      <c r="J131" s="193"/>
      <c r="K131" s="216">
        <v>3200</v>
      </c>
      <c r="L131" s="127">
        <v>9.8901098901098994E-2</v>
      </c>
      <c r="M131" s="216">
        <v>1619</v>
      </c>
      <c r="N131" s="222">
        <v>7.5747508305647845E-2</v>
      </c>
      <c r="O131" s="216">
        <v>317</v>
      </c>
      <c r="P131" s="127">
        <v>-9.9431818181818177E-2</v>
      </c>
    </row>
    <row r="132" spans="1:16" s="3" customFormat="1" ht="13.55" customHeight="1">
      <c r="A132" s="644"/>
      <c r="B132" s="221" t="s">
        <v>13</v>
      </c>
      <c r="C132" s="118">
        <v>1321293</v>
      </c>
      <c r="D132" s="127">
        <v>0.10546435103301599</v>
      </c>
      <c r="E132" s="225">
        <v>15230</v>
      </c>
      <c r="F132" s="127">
        <v>-6.1614294516327786E-2</v>
      </c>
      <c r="G132" s="216">
        <v>9602</v>
      </c>
      <c r="H132" s="127">
        <v>-0.11485988200589971</v>
      </c>
      <c r="I132" s="356"/>
      <c r="J132" s="193"/>
      <c r="K132" s="216">
        <v>3520</v>
      </c>
      <c r="L132" s="127">
        <v>4.5662100456620447E-3</v>
      </c>
      <c r="M132" s="216">
        <v>1015</v>
      </c>
      <c r="N132" s="222">
        <v>-0.46296296296296297</v>
      </c>
      <c r="O132" s="216">
        <v>470</v>
      </c>
      <c r="P132" s="127">
        <v>0.28767123287671231</v>
      </c>
    </row>
    <row r="133" spans="1:16" s="3" customFormat="1" ht="13.55" customHeight="1">
      <c r="A133" s="644"/>
      <c r="B133" s="117" t="s">
        <v>14</v>
      </c>
      <c r="C133" s="432">
        <v>1432100</v>
      </c>
      <c r="D133" s="127">
        <v>0.15571810517430196</v>
      </c>
      <c r="E133" s="123">
        <v>15790</v>
      </c>
      <c r="F133" s="127">
        <v>-4.8795180722891567E-2</v>
      </c>
      <c r="G133" s="120">
        <v>12557</v>
      </c>
      <c r="H133" s="127">
        <v>0.10333011158949126</v>
      </c>
      <c r="I133" s="356"/>
      <c r="J133" s="193"/>
      <c r="K133" s="120">
        <v>4400</v>
      </c>
      <c r="L133" s="127">
        <v>4.1666666666666741E-2</v>
      </c>
      <c r="M133" s="216">
        <v>1096</v>
      </c>
      <c r="N133" s="222">
        <v>-0.28738621586475943</v>
      </c>
      <c r="O133" s="120">
        <v>591</v>
      </c>
      <c r="P133" s="127">
        <v>0.67897727272727271</v>
      </c>
    </row>
    <row r="134" spans="1:16" s="3" customFormat="1" ht="13.55" customHeight="1">
      <c r="A134" s="644"/>
      <c r="B134" s="117" t="s">
        <v>15</v>
      </c>
      <c r="C134" s="432">
        <v>1288754</v>
      </c>
      <c r="D134" s="127">
        <v>0.11670929861775425</v>
      </c>
      <c r="E134" s="123">
        <v>17590</v>
      </c>
      <c r="F134" s="127">
        <v>5.6456456456456458E-2</v>
      </c>
      <c r="G134" s="120">
        <v>16227</v>
      </c>
      <c r="H134" s="127">
        <v>0.31392712550607288</v>
      </c>
      <c r="I134" s="356"/>
      <c r="J134" s="193"/>
      <c r="K134" s="120">
        <v>5456</v>
      </c>
      <c r="L134" s="127">
        <v>0.12913907284768222</v>
      </c>
      <c r="M134" s="216">
        <v>1178</v>
      </c>
      <c r="N134" s="222">
        <v>-0.24049000644745325</v>
      </c>
      <c r="O134" s="120">
        <v>569</v>
      </c>
      <c r="P134" s="127">
        <v>0.56318681318681318</v>
      </c>
    </row>
    <row r="135" spans="1:16" s="3" customFormat="1" ht="13.55" customHeight="1">
      <c r="A135" s="645"/>
      <c r="B135" s="176" t="s">
        <v>16</v>
      </c>
      <c r="C135" s="433">
        <v>1430677</v>
      </c>
      <c r="D135" s="142">
        <v>0.18781315822901989</v>
      </c>
      <c r="E135" s="180">
        <v>23360</v>
      </c>
      <c r="F135" s="142">
        <v>0.16334661354581673</v>
      </c>
      <c r="G135" s="370">
        <v>19485</v>
      </c>
      <c r="H135" s="204">
        <v>0.43483063328424154</v>
      </c>
      <c r="I135" s="360"/>
      <c r="J135" s="204"/>
      <c r="K135" s="177">
        <v>6752</v>
      </c>
      <c r="L135" s="142">
        <v>0.21965317919075145</v>
      </c>
      <c r="M135" s="434">
        <v>1212</v>
      </c>
      <c r="N135" s="229">
        <v>-0.22605363984674329</v>
      </c>
      <c r="O135" s="177">
        <v>711</v>
      </c>
      <c r="P135" s="142">
        <v>1.1351351351351351</v>
      </c>
    </row>
    <row r="136" spans="1:16" s="3" customFormat="1" ht="13.55" customHeight="1">
      <c r="A136" s="643" t="s">
        <v>229</v>
      </c>
      <c r="B136" s="152" t="s">
        <v>209</v>
      </c>
      <c r="C136" s="161">
        <v>1834538</v>
      </c>
      <c r="D136" s="154">
        <v>0.24891704898145078</v>
      </c>
      <c r="E136" s="225">
        <v>23980</v>
      </c>
      <c r="F136" s="222">
        <v>8.5067873303167424E-2</v>
      </c>
      <c r="G136" s="414">
        <v>21145</v>
      </c>
      <c r="H136" s="222">
        <v>0.52903319112010994</v>
      </c>
      <c r="I136" s="368"/>
      <c r="J136" s="193"/>
      <c r="K136" s="414">
        <v>10112</v>
      </c>
      <c r="L136" s="222">
        <v>0.25148514851485149</v>
      </c>
      <c r="M136" s="414">
        <v>1617</v>
      </c>
      <c r="N136" s="222">
        <v>-8.0727686185332576E-2</v>
      </c>
      <c r="O136" s="414">
        <v>561</v>
      </c>
      <c r="P136" s="222">
        <v>0.36829268292682926</v>
      </c>
    </row>
    <row r="137" spans="1:16" s="3" customFormat="1" ht="13.55" customHeight="1">
      <c r="A137" s="644"/>
      <c r="B137" s="117" t="s">
        <v>210</v>
      </c>
      <c r="C137" s="432">
        <v>1445609</v>
      </c>
      <c r="D137" s="127">
        <v>0.10126283344874581</v>
      </c>
      <c r="E137" s="225">
        <v>20860</v>
      </c>
      <c r="F137" s="222">
        <v>0.12695840086439764</v>
      </c>
      <c r="G137" s="223">
        <v>13536</v>
      </c>
      <c r="H137" s="222">
        <v>0.22464489278928798</v>
      </c>
      <c r="I137" s="356"/>
      <c r="J137" s="193"/>
      <c r="K137" s="216">
        <v>6000</v>
      </c>
      <c r="L137" s="222">
        <v>0.1160714285714286</v>
      </c>
      <c r="M137" s="223">
        <v>808</v>
      </c>
      <c r="N137" s="222">
        <v>-0.30999146029035013</v>
      </c>
      <c r="O137" s="225">
        <v>371</v>
      </c>
      <c r="P137" s="222">
        <v>-1.3297872340425532E-2</v>
      </c>
    </row>
    <row r="138" spans="1:16" s="3" customFormat="1" ht="13.55" customHeight="1">
      <c r="A138" s="644"/>
      <c r="B138" s="117" t="s">
        <v>7</v>
      </c>
      <c r="C138" s="432">
        <v>1416683</v>
      </c>
      <c r="D138" s="127">
        <v>0.23087182080334748</v>
      </c>
      <c r="E138" s="225">
        <v>19410</v>
      </c>
      <c r="F138" s="222">
        <v>0.17993920972644378</v>
      </c>
      <c r="G138" s="369">
        <v>14989</v>
      </c>
      <c r="H138" s="222">
        <v>0.39666418188594854</v>
      </c>
      <c r="I138" s="356"/>
      <c r="J138" s="193"/>
      <c r="K138" s="216">
        <v>6352</v>
      </c>
      <c r="L138" s="222">
        <v>0.19578313253012047</v>
      </c>
      <c r="M138" s="223">
        <v>812</v>
      </c>
      <c r="N138" s="222">
        <v>-0.28141592920353981</v>
      </c>
      <c r="O138" s="225">
        <v>850</v>
      </c>
      <c r="P138" s="222">
        <v>1.3160762942779292</v>
      </c>
    </row>
    <row r="139" spans="1:16" s="3" customFormat="1" ht="13.55" customHeight="1">
      <c r="A139" s="644"/>
      <c r="B139" s="221" t="s">
        <v>8</v>
      </c>
      <c r="C139" s="432">
        <v>1495460</v>
      </c>
      <c r="D139" s="127">
        <v>0.26746250693923562</v>
      </c>
      <c r="E139" s="225">
        <v>16380</v>
      </c>
      <c r="F139" s="222">
        <v>0.11428571428571428</v>
      </c>
      <c r="G139" s="369">
        <v>17359</v>
      </c>
      <c r="H139" s="222">
        <v>0.85876432166184813</v>
      </c>
      <c r="I139" s="356"/>
      <c r="J139" s="193"/>
      <c r="K139" s="216">
        <v>4416</v>
      </c>
      <c r="L139" s="222">
        <v>0.19480519480519476</v>
      </c>
      <c r="M139" s="223">
        <v>802</v>
      </c>
      <c r="N139" s="222">
        <v>-7.4971164936562862E-2</v>
      </c>
      <c r="O139" s="225">
        <v>474</v>
      </c>
      <c r="P139" s="222">
        <v>0.185</v>
      </c>
    </row>
    <row r="140" spans="1:16" s="3" customFormat="1" ht="13.55" customHeight="1">
      <c r="A140" s="644"/>
      <c r="B140" s="117" t="s">
        <v>9</v>
      </c>
      <c r="C140" s="432">
        <v>1579265</v>
      </c>
      <c r="D140" s="127">
        <v>0.29130100253229141</v>
      </c>
      <c r="E140" s="225">
        <v>15600</v>
      </c>
      <c r="F140" s="222">
        <v>6.0503059143439834E-2</v>
      </c>
      <c r="G140" s="369">
        <v>16237</v>
      </c>
      <c r="H140" s="222">
        <v>0.78920110192837467</v>
      </c>
      <c r="I140" s="356"/>
      <c r="J140" s="193"/>
      <c r="K140" s="216">
        <v>3584</v>
      </c>
      <c r="L140" s="222">
        <v>0.12562814070351758</v>
      </c>
      <c r="M140" s="223">
        <v>957</v>
      </c>
      <c r="N140" s="234">
        <v>-1.238390092879257E-2</v>
      </c>
      <c r="O140" s="225">
        <v>502</v>
      </c>
      <c r="P140" s="222">
        <v>-5.9925093632958802E-2</v>
      </c>
    </row>
    <row r="141" spans="1:16" s="3" customFormat="1" ht="13.55" customHeight="1">
      <c r="A141" s="644"/>
      <c r="B141" s="221" t="s">
        <v>10</v>
      </c>
      <c r="C141" s="432">
        <v>1373551</v>
      </c>
      <c r="D141" s="127">
        <v>8.116249579869636E-2</v>
      </c>
      <c r="E141" s="225">
        <v>12460</v>
      </c>
      <c r="F141" s="222">
        <v>-1.2678288431061807E-2</v>
      </c>
      <c r="G141" s="223">
        <v>13985</v>
      </c>
      <c r="H141" s="222">
        <v>0.47754886423666137</v>
      </c>
      <c r="I141" s="356"/>
      <c r="J141" s="193"/>
      <c r="K141" s="216">
        <v>2912</v>
      </c>
      <c r="L141" s="222">
        <v>0.1165644171779141</v>
      </c>
      <c r="M141" s="223">
        <v>1018.8461538461538</v>
      </c>
      <c r="N141" s="234">
        <v>-0.17435481860117194</v>
      </c>
      <c r="O141" s="225">
        <v>496</v>
      </c>
      <c r="P141" s="222">
        <v>7.8260869565217397E-2</v>
      </c>
    </row>
    <row r="142" spans="1:16" s="3" customFormat="1" ht="13.55" customHeight="1">
      <c r="A142" s="644"/>
      <c r="B142" s="117" t="s">
        <v>11</v>
      </c>
      <c r="C142" s="432">
        <v>1675332</v>
      </c>
      <c r="D142" s="127">
        <v>0.1515931797950914</v>
      </c>
      <c r="E142" s="225">
        <v>15410</v>
      </c>
      <c r="F142" s="222">
        <v>-5.8064516129032262E-3</v>
      </c>
      <c r="G142" s="223">
        <v>15321</v>
      </c>
      <c r="H142" s="222">
        <v>0.51708089909892063</v>
      </c>
      <c r="I142" s="356"/>
      <c r="J142" s="193"/>
      <c r="K142" s="216">
        <v>3936</v>
      </c>
      <c r="L142" s="222">
        <v>8.1967213114753079E-3</v>
      </c>
      <c r="M142" s="223">
        <v>1040</v>
      </c>
      <c r="N142" s="234">
        <v>-0.2430858806404658</v>
      </c>
      <c r="O142" s="225">
        <v>520</v>
      </c>
      <c r="P142" s="222">
        <v>0.1040339702760085</v>
      </c>
    </row>
    <row r="143" spans="1:16" s="3" customFormat="1" ht="13.55" customHeight="1">
      <c r="A143" s="644"/>
      <c r="B143" s="221" t="s">
        <v>12</v>
      </c>
      <c r="C143" s="432">
        <v>1835249</v>
      </c>
      <c r="D143" s="127">
        <v>0.18617974615965815</v>
      </c>
      <c r="E143" s="225">
        <v>16820</v>
      </c>
      <c r="F143" s="222">
        <v>3.4440344403444033E-2</v>
      </c>
      <c r="G143" s="223">
        <v>8479</v>
      </c>
      <c r="H143" s="222">
        <v>-0.20145036730080995</v>
      </c>
      <c r="I143" s="356"/>
      <c r="J143" s="193"/>
      <c r="K143" s="216">
        <v>3296</v>
      </c>
      <c r="L143" s="222">
        <v>3.0000000000000027E-2</v>
      </c>
      <c r="M143" s="223">
        <v>1101</v>
      </c>
      <c r="N143" s="234">
        <v>-0.3199505867819642</v>
      </c>
      <c r="O143" s="225">
        <v>327</v>
      </c>
      <c r="P143" s="222">
        <v>3.1545741324921134E-2</v>
      </c>
    </row>
    <row r="144" spans="1:16" s="3" customFormat="1" ht="13.55" customHeight="1">
      <c r="A144" s="644"/>
      <c r="B144" s="221" t="s">
        <v>13</v>
      </c>
      <c r="C144" s="432">
        <v>1511657</v>
      </c>
      <c r="D144" s="127">
        <v>0.14407402445937426</v>
      </c>
      <c r="E144" s="225">
        <v>15290</v>
      </c>
      <c r="F144" s="222">
        <v>3.939592908732764E-3</v>
      </c>
      <c r="G144" s="223">
        <v>12632</v>
      </c>
      <c r="H144" s="222">
        <v>0.31555925848781502</v>
      </c>
      <c r="I144" s="356"/>
      <c r="J144" s="193"/>
      <c r="K144" s="216">
        <v>3200</v>
      </c>
      <c r="L144" s="222">
        <v>-9.0909090909090939E-2</v>
      </c>
      <c r="M144" s="223">
        <v>764</v>
      </c>
      <c r="N144" s="234">
        <v>-0.24729064039408866</v>
      </c>
      <c r="O144" s="225">
        <v>538</v>
      </c>
      <c r="P144" s="222">
        <v>0.14468085106382977</v>
      </c>
    </row>
    <row r="145" spans="1:30" s="3" customFormat="1" ht="13.55" customHeight="1">
      <c r="A145" s="644"/>
      <c r="B145" s="117" t="s">
        <v>14</v>
      </c>
      <c r="C145" s="432">
        <v>1735308</v>
      </c>
      <c r="D145" s="171">
        <v>0.21172264506668528</v>
      </c>
      <c r="E145" s="225">
        <v>18470</v>
      </c>
      <c r="F145" s="222">
        <v>0.16972767574414185</v>
      </c>
      <c r="G145" s="223">
        <v>14370</v>
      </c>
      <c r="H145" s="222">
        <v>0.14438161981364975</v>
      </c>
      <c r="I145" s="356"/>
      <c r="J145" s="193"/>
      <c r="K145" s="216">
        <v>5264</v>
      </c>
      <c r="L145" s="222">
        <v>0.1963636363636363</v>
      </c>
      <c r="M145" s="223">
        <v>1051</v>
      </c>
      <c r="N145" s="234">
        <v>-4.105839416058394E-2</v>
      </c>
      <c r="O145" s="225">
        <v>637</v>
      </c>
      <c r="P145" s="222">
        <v>7.7834179357021999E-2</v>
      </c>
    </row>
    <row r="146" spans="1:30" s="3" customFormat="1" ht="13.55" customHeight="1">
      <c r="A146" s="644"/>
      <c r="B146" s="117" t="s">
        <v>15</v>
      </c>
      <c r="C146" s="432">
        <v>1626063</v>
      </c>
      <c r="D146" s="171">
        <v>0.26173265029633275</v>
      </c>
      <c r="E146" s="225">
        <v>22370</v>
      </c>
      <c r="F146" s="222">
        <v>0.27174530983513362</v>
      </c>
      <c r="G146" s="223">
        <v>16848</v>
      </c>
      <c r="H146" s="222">
        <v>3.8269550748752081E-2</v>
      </c>
      <c r="I146" s="356"/>
      <c r="J146" s="193"/>
      <c r="K146" s="216">
        <v>6880</v>
      </c>
      <c r="L146" s="222">
        <v>0.26099706744868034</v>
      </c>
      <c r="M146" s="223">
        <v>1164</v>
      </c>
      <c r="N146" s="234">
        <v>-1.1884550084889643E-2</v>
      </c>
      <c r="O146" s="225">
        <v>781</v>
      </c>
      <c r="P146" s="222">
        <v>0.37258347978910367</v>
      </c>
    </row>
    <row r="147" spans="1:30" s="8" customFormat="1" ht="13.55" customHeight="1">
      <c r="A147" s="644"/>
      <c r="B147" s="378" t="s">
        <v>16</v>
      </c>
      <c r="C147" s="435">
        <v>1781715</v>
      </c>
      <c r="D147" s="171">
        <v>0.2453649565904813</v>
      </c>
      <c r="E147" s="225">
        <v>29730</v>
      </c>
      <c r="F147" s="222">
        <v>0.27268835616438358</v>
      </c>
      <c r="G147" s="223">
        <v>17721</v>
      </c>
      <c r="H147" s="222">
        <v>-9.0531177829099307E-2</v>
      </c>
      <c r="I147" s="356"/>
      <c r="J147" s="193"/>
      <c r="K147" s="216">
        <v>9040</v>
      </c>
      <c r="L147" s="222">
        <v>0.33886255924170605</v>
      </c>
      <c r="M147" s="223">
        <v>1174</v>
      </c>
      <c r="N147" s="238">
        <v>-3.1353135313531351E-2</v>
      </c>
      <c r="O147" s="225">
        <v>643</v>
      </c>
      <c r="P147" s="222">
        <v>-9.5639943741209557E-2</v>
      </c>
    </row>
    <row r="148" spans="1:30" s="8" customFormat="1" ht="13.55" customHeight="1">
      <c r="A148" s="643" t="s">
        <v>230</v>
      </c>
      <c r="B148" s="67" t="s">
        <v>209</v>
      </c>
      <c r="C148" s="68">
        <v>2112337</v>
      </c>
      <c r="D148" s="69">
        <v>0.15142722581925261</v>
      </c>
      <c r="E148" s="411">
        <v>28110</v>
      </c>
      <c r="F148" s="412">
        <v>0.17222685571309415</v>
      </c>
      <c r="G148" s="413">
        <v>17125</v>
      </c>
      <c r="H148" s="412">
        <v>-0.19011586663513833</v>
      </c>
      <c r="I148" s="362">
        <v>48859</v>
      </c>
      <c r="J148" s="198"/>
      <c r="K148" s="414">
        <v>12752</v>
      </c>
      <c r="L148" s="412">
        <v>0.26107594936708867</v>
      </c>
      <c r="M148" s="413">
        <v>1390</v>
      </c>
      <c r="N148" s="222">
        <v>-0.14038342609771182</v>
      </c>
      <c r="O148" s="411">
        <v>650</v>
      </c>
      <c r="P148" s="412">
        <v>0.1586452762923351</v>
      </c>
    </row>
    <row r="149" spans="1:30" s="8" customFormat="1" ht="13.55" customHeight="1">
      <c r="A149" s="644"/>
      <c r="B149" s="378" t="s">
        <v>210</v>
      </c>
      <c r="C149" s="415">
        <v>1876928</v>
      </c>
      <c r="D149" s="171">
        <v>0.29836491056710357</v>
      </c>
      <c r="E149" s="225">
        <v>28180</v>
      </c>
      <c r="F149" s="222">
        <v>0.35091083413231061</v>
      </c>
      <c r="G149" s="223">
        <v>13638</v>
      </c>
      <c r="H149" s="222">
        <v>7.535460992907801E-3</v>
      </c>
      <c r="I149" s="356">
        <v>41576</v>
      </c>
      <c r="J149" s="193"/>
      <c r="K149" s="216">
        <v>8800</v>
      </c>
      <c r="L149" s="222">
        <v>0.46666666666666656</v>
      </c>
      <c r="M149" s="223">
        <v>1034</v>
      </c>
      <c r="N149" s="222">
        <v>0.27970297029702973</v>
      </c>
      <c r="O149" s="225">
        <v>503</v>
      </c>
      <c r="P149" s="222">
        <v>0.35579514824797842</v>
      </c>
    </row>
    <row r="150" spans="1:30" s="8" customFormat="1" ht="13.55" customHeight="1">
      <c r="A150" s="644"/>
      <c r="B150" s="260" t="s">
        <v>213</v>
      </c>
      <c r="C150" s="269">
        <v>1569162</v>
      </c>
      <c r="D150" s="71">
        <v>0.1076309943720648</v>
      </c>
      <c r="E150" s="225">
        <v>24410</v>
      </c>
      <c r="F150" s="222">
        <v>0.2575991756826379</v>
      </c>
      <c r="G150" s="223">
        <v>12743</v>
      </c>
      <c r="H150" s="222">
        <v>-0.14984321836013076</v>
      </c>
      <c r="I150" s="356">
        <v>34444</v>
      </c>
      <c r="J150" s="193"/>
      <c r="K150" s="216">
        <v>7328</v>
      </c>
      <c r="L150" s="222">
        <v>0.1536523929471032</v>
      </c>
      <c r="M150" s="223">
        <v>778</v>
      </c>
      <c r="N150" s="222">
        <v>-4.1871921182266007E-2</v>
      </c>
      <c r="O150" s="225">
        <v>680</v>
      </c>
      <c r="P150" s="222">
        <v>-0.2</v>
      </c>
    </row>
    <row r="151" spans="1:30" s="8" customFormat="1" ht="13.55" customHeight="1">
      <c r="A151" s="644"/>
      <c r="B151" s="260" t="s">
        <v>214</v>
      </c>
      <c r="C151" s="269">
        <v>1636597</v>
      </c>
      <c r="D151" s="71">
        <v>9.4376980995813931E-2</v>
      </c>
      <c r="E151" s="225">
        <v>20570</v>
      </c>
      <c r="F151" s="222">
        <v>0.25579975579975578</v>
      </c>
      <c r="G151" s="223">
        <v>13564</v>
      </c>
      <c r="H151" s="222">
        <v>-0.21861858401981682</v>
      </c>
      <c r="I151" s="369">
        <v>38667</v>
      </c>
      <c r="J151" s="234"/>
      <c r="K151" s="216">
        <v>5952</v>
      </c>
      <c r="L151" s="222">
        <v>0.34782608695652173</v>
      </c>
      <c r="M151" s="223">
        <v>1044</v>
      </c>
      <c r="N151" s="222">
        <v>0.30174563591022446</v>
      </c>
      <c r="O151" s="225">
        <v>596</v>
      </c>
      <c r="P151" s="222">
        <v>0.25738396624472576</v>
      </c>
    </row>
    <row r="152" spans="1:30" s="8" customFormat="1" ht="13.55" customHeight="1">
      <c r="A152" s="644"/>
      <c r="B152" s="378" t="s">
        <v>215</v>
      </c>
      <c r="C152" s="269">
        <v>1656728</v>
      </c>
      <c r="D152" s="71">
        <v>4.9050032768408025E-2</v>
      </c>
      <c r="E152" s="225">
        <v>18930</v>
      </c>
      <c r="F152" s="222">
        <v>0.21346153846153837</v>
      </c>
      <c r="G152" s="223">
        <v>13850</v>
      </c>
      <c r="H152" s="222">
        <v>-0.14700991562480753</v>
      </c>
      <c r="I152" s="369">
        <v>43354</v>
      </c>
      <c r="J152" s="234"/>
      <c r="K152" s="216">
        <v>4864</v>
      </c>
      <c r="L152" s="222">
        <v>0.35714285714285721</v>
      </c>
      <c r="M152" s="223">
        <v>862</v>
      </c>
      <c r="N152" s="222">
        <v>-9.9268547544409613E-2</v>
      </c>
      <c r="O152" s="225">
        <v>720</v>
      </c>
      <c r="P152" s="222">
        <v>0.43426294820717132</v>
      </c>
    </row>
    <row r="153" spans="1:30" s="8" customFormat="1" ht="13.55" customHeight="1">
      <c r="A153" s="644"/>
      <c r="B153" s="378" t="s">
        <v>10</v>
      </c>
      <c r="C153" s="269">
        <v>1778317</v>
      </c>
      <c r="D153" s="71">
        <v>0.29468581800020521</v>
      </c>
      <c r="E153" s="225">
        <v>17790</v>
      </c>
      <c r="F153" s="222">
        <v>0.42776886035313</v>
      </c>
      <c r="G153" s="223">
        <v>18556</v>
      </c>
      <c r="H153" s="222">
        <v>0.32685019663925635</v>
      </c>
      <c r="I153" s="369">
        <v>46078</v>
      </c>
      <c r="J153" s="234"/>
      <c r="K153" s="216">
        <v>3776</v>
      </c>
      <c r="L153" s="222">
        <v>0.29670329670329676</v>
      </c>
      <c r="M153" s="223">
        <v>756</v>
      </c>
      <c r="N153" s="222">
        <v>-0.25798414496036237</v>
      </c>
      <c r="O153" s="225">
        <v>646</v>
      </c>
      <c r="P153" s="222">
        <v>0.30241935483870969</v>
      </c>
    </row>
    <row r="154" spans="1:30" s="8" customFormat="1" ht="13.55" customHeight="1">
      <c r="A154" s="644"/>
      <c r="B154" s="378" t="s">
        <v>11</v>
      </c>
      <c r="C154" s="269">
        <v>2086068</v>
      </c>
      <c r="D154" s="71">
        <v>0.24516692810738405</v>
      </c>
      <c r="E154" s="225">
        <v>20700</v>
      </c>
      <c r="F154" s="222">
        <v>0.34328358208955234</v>
      </c>
      <c r="G154" s="223">
        <v>21092</v>
      </c>
      <c r="H154" s="222">
        <v>0.37667254095685659</v>
      </c>
      <c r="I154" s="369">
        <v>48883</v>
      </c>
      <c r="J154" s="234"/>
      <c r="K154" s="216">
        <v>5504</v>
      </c>
      <c r="L154" s="222">
        <v>0.39837398373983746</v>
      </c>
      <c r="M154" s="223">
        <v>1008</v>
      </c>
      <c r="N154" s="222">
        <v>-3.0769230769230771E-2</v>
      </c>
      <c r="O154" s="225">
        <v>680</v>
      </c>
      <c r="P154" s="222">
        <v>0.30769230769230771</v>
      </c>
    </row>
    <row r="155" spans="1:30" s="20" customFormat="1" ht="13.55" customHeight="1">
      <c r="A155" s="644"/>
      <c r="B155" s="378" t="s">
        <v>218</v>
      </c>
      <c r="C155" s="269">
        <v>2064241</v>
      </c>
      <c r="D155" s="71">
        <v>0.1247743494207052</v>
      </c>
      <c r="E155" s="252">
        <v>21090</v>
      </c>
      <c r="F155" s="222">
        <v>0.25386444708680145</v>
      </c>
      <c r="G155" s="80">
        <v>21528</v>
      </c>
      <c r="H155" s="222">
        <v>1.5389786531430594</v>
      </c>
      <c r="I155" s="369">
        <v>46909</v>
      </c>
      <c r="J155" s="234"/>
      <c r="K155" s="249">
        <v>4368</v>
      </c>
      <c r="L155" s="222">
        <v>0.32524271844660202</v>
      </c>
      <c r="M155" s="80">
        <v>1051</v>
      </c>
      <c r="N155" s="222">
        <v>-4.5413260672116255E-2</v>
      </c>
      <c r="O155" s="252">
        <v>632</v>
      </c>
      <c r="P155" s="222">
        <v>0.93272171253822633</v>
      </c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15"/>
    </row>
    <row r="156" spans="1:30" s="20" customFormat="1" ht="13.55" customHeight="1">
      <c r="A156" s="644"/>
      <c r="B156" s="378" t="s">
        <v>13</v>
      </c>
      <c r="C156" s="269">
        <v>1904524</v>
      </c>
      <c r="D156" s="71">
        <v>0.25989162885495842</v>
      </c>
      <c r="E156" s="252">
        <v>22020</v>
      </c>
      <c r="F156" s="222">
        <v>0.44015696533682136</v>
      </c>
      <c r="G156" s="80">
        <v>19840</v>
      </c>
      <c r="H156" s="222">
        <v>0.57061431285623809</v>
      </c>
      <c r="I156" s="369">
        <v>44185</v>
      </c>
      <c r="J156" s="234"/>
      <c r="K156" s="249">
        <v>5328</v>
      </c>
      <c r="L156" s="222">
        <v>0.66500000000000004</v>
      </c>
      <c r="M156" s="80">
        <v>1168</v>
      </c>
      <c r="N156" s="222">
        <v>0.52879581151832455</v>
      </c>
      <c r="O156" s="252">
        <v>609</v>
      </c>
      <c r="P156" s="222">
        <v>0.13197026022304834</v>
      </c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15"/>
    </row>
    <row r="157" spans="1:30" s="20" customFormat="1" ht="13.55" customHeight="1">
      <c r="A157" s="644"/>
      <c r="B157" s="378" t="s">
        <v>14</v>
      </c>
      <c r="C157" s="269">
        <v>1865552</v>
      </c>
      <c r="D157" s="71">
        <v>7.5055263964667995E-2</v>
      </c>
      <c r="E157" s="252">
        <v>21850</v>
      </c>
      <c r="F157" s="222">
        <v>0.18299945858148359</v>
      </c>
      <c r="G157" s="80">
        <v>20332</v>
      </c>
      <c r="H157" s="222">
        <v>0.4148921363952679</v>
      </c>
      <c r="I157" s="369">
        <v>48119</v>
      </c>
      <c r="J157" s="234"/>
      <c r="K157" s="249">
        <v>5840</v>
      </c>
      <c r="L157" s="222">
        <v>0.10942249240121571</v>
      </c>
      <c r="M157" s="80">
        <v>1022</v>
      </c>
      <c r="N157" s="222">
        <v>-2.7592768791627021E-2</v>
      </c>
      <c r="O157" s="252">
        <v>761</v>
      </c>
      <c r="P157" s="222">
        <v>0.19466248037676609</v>
      </c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15"/>
    </row>
    <row r="158" spans="1:30" s="20" customFormat="1" ht="13.55" customHeight="1">
      <c r="A158" s="644"/>
      <c r="B158" s="378" t="s">
        <v>15</v>
      </c>
      <c r="C158" s="269">
        <v>1825701</v>
      </c>
      <c r="D158" s="71">
        <v>0.12277384086594423</v>
      </c>
      <c r="E158" s="252">
        <v>26220</v>
      </c>
      <c r="F158" s="222">
        <v>0.17210549843540446</v>
      </c>
      <c r="G158" s="80">
        <v>24764</v>
      </c>
      <c r="H158" s="222">
        <v>0.4698480531813865</v>
      </c>
      <c r="I158" s="369">
        <v>48690</v>
      </c>
      <c r="J158" s="234"/>
      <c r="K158" s="249">
        <v>8752</v>
      </c>
      <c r="L158" s="222">
        <v>0.27209302325581386</v>
      </c>
      <c r="M158" s="80">
        <v>1086</v>
      </c>
      <c r="N158" s="222">
        <v>-6.7010309278350513E-2</v>
      </c>
      <c r="O158" s="252">
        <v>794</v>
      </c>
      <c r="P158" s="222">
        <v>1.6645326504481434E-2</v>
      </c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15"/>
    </row>
    <row r="159" spans="1:30" s="20" customFormat="1" ht="13.55" customHeight="1">
      <c r="A159" s="644"/>
      <c r="B159" s="378" t="s">
        <v>16</v>
      </c>
      <c r="C159" s="269">
        <v>2007035</v>
      </c>
      <c r="D159" s="71">
        <v>0.12646242524758455</v>
      </c>
      <c r="E159" s="252">
        <v>30230</v>
      </c>
      <c r="F159" s="71">
        <v>1.6818028927009676E-2</v>
      </c>
      <c r="G159" s="80">
        <v>31124</v>
      </c>
      <c r="H159" s="222">
        <v>0.7563342926471418</v>
      </c>
      <c r="I159" s="369">
        <v>55193</v>
      </c>
      <c r="J159" s="234"/>
      <c r="K159" s="249">
        <v>9120</v>
      </c>
      <c r="L159" s="71">
        <v>8.8495575221239076E-3</v>
      </c>
      <c r="M159" s="80">
        <v>1193</v>
      </c>
      <c r="N159" s="222">
        <v>1.6183986371379896E-2</v>
      </c>
      <c r="O159" s="252">
        <v>800</v>
      </c>
      <c r="P159" s="71">
        <v>0.24416796267496113</v>
      </c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15"/>
    </row>
    <row r="160" spans="1:30" s="20" customFormat="1" ht="13.55" customHeight="1">
      <c r="A160" s="643" t="s">
        <v>231</v>
      </c>
      <c r="B160" s="386" t="s">
        <v>209</v>
      </c>
      <c r="C160" s="68">
        <v>2343048</v>
      </c>
      <c r="D160" s="69">
        <v>0.10922073513837982</v>
      </c>
      <c r="E160" s="73">
        <v>32420</v>
      </c>
      <c r="F160" s="412">
        <v>0.15332621842760585</v>
      </c>
      <c r="G160" s="72">
        <v>30831</v>
      </c>
      <c r="H160" s="412">
        <v>0.80035036496350365</v>
      </c>
      <c r="I160" s="83">
        <v>56340</v>
      </c>
      <c r="J160" s="84">
        <v>0.15311406291573704</v>
      </c>
      <c r="K160" s="70">
        <v>12592</v>
      </c>
      <c r="L160" s="69">
        <v>-1.2547051442910906E-2</v>
      </c>
      <c r="M160" s="79">
        <v>1405</v>
      </c>
      <c r="N160" s="69">
        <v>1.0791366906474821E-2</v>
      </c>
      <c r="O160" s="73">
        <v>749</v>
      </c>
      <c r="P160" s="412">
        <v>0.15230769230769231</v>
      </c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15"/>
    </row>
    <row r="161" spans="1:30" s="20" customFormat="1" ht="13.55" customHeight="1">
      <c r="A161" s="644"/>
      <c r="B161" s="378" t="s">
        <v>210</v>
      </c>
      <c r="C161" s="269">
        <v>2231269</v>
      </c>
      <c r="D161" s="71">
        <v>0.18878774252395414</v>
      </c>
      <c r="E161" s="252">
        <v>29750</v>
      </c>
      <c r="F161" s="71">
        <v>5.5713271823988553E-2</v>
      </c>
      <c r="G161" s="80">
        <v>30313</v>
      </c>
      <c r="H161" s="71">
        <v>1.2226866109400205</v>
      </c>
      <c r="I161" s="369">
        <v>51184</v>
      </c>
      <c r="J161" s="234">
        <v>0.23109486242062727</v>
      </c>
      <c r="K161" s="249">
        <v>8768</v>
      </c>
      <c r="L161" s="71">
        <v>-3.6363636363636598E-3</v>
      </c>
      <c r="M161" s="233">
        <v>1117</v>
      </c>
      <c r="N161" s="71">
        <v>8.0270793036750485E-2</v>
      </c>
      <c r="O161" s="252">
        <v>633</v>
      </c>
      <c r="P161" s="222">
        <v>0.25844930417495032</v>
      </c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15"/>
    </row>
    <row r="162" spans="1:30" s="20" customFormat="1" ht="13.55" customHeight="1">
      <c r="A162" s="644"/>
      <c r="B162" s="378" t="s">
        <v>213</v>
      </c>
      <c r="C162" s="436">
        <v>1940542</v>
      </c>
      <c r="D162" s="71">
        <v>0.23667409738446388</v>
      </c>
      <c r="E162" s="252">
        <v>23710</v>
      </c>
      <c r="F162" s="71">
        <v>-2.8676771814829971E-2</v>
      </c>
      <c r="G162" s="80">
        <v>28712</v>
      </c>
      <c r="H162" s="71">
        <v>1.2531585968767167</v>
      </c>
      <c r="I162" s="369">
        <v>51391</v>
      </c>
      <c r="J162" s="234">
        <v>0.49201602601323891</v>
      </c>
      <c r="K162" s="249">
        <v>7584</v>
      </c>
      <c r="L162" s="71">
        <v>3.4934497816593968E-2</v>
      </c>
      <c r="M162" s="233">
        <v>765</v>
      </c>
      <c r="N162" s="71">
        <v>-1.6709511568123392E-2</v>
      </c>
      <c r="O162" s="252">
        <v>732</v>
      </c>
      <c r="P162" s="71">
        <v>0.45526838966202776</v>
      </c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15"/>
    </row>
    <row r="163" spans="1:30" s="20" customFormat="1" ht="13.55" customHeight="1">
      <c r="A163" s="644"/>
      <c r="B163" s="378" t="s">
        <v>8</v>
      </c>
      <c r="C163" s="269">
        <v>2003943</v>
      </c>
      <c r="D163" s="71">
        <v>0.27707846608571973</v>
      </c>
      <c r="E163" s="252">
        <v>22940</v>
      </c>
      <c r="F163" s="71">
        <v>0.11521633446767132</v>
      </c>
      <c r="G163" s="80">
        <v>27463</v>
      </c>
      <c r="H163" s="71">
        <v>1.0246977292833972</v>
      </c>
      <c r="I163" s="369">
        <v>53520</v>
      </c>
      <c r="J163" s="234">
        <v>0.38412599891380239</v>
      </c>
      <c r="K163" s="249">
        <v>6512</v>
      </c>
      <c r="L163" s="71">
        <v>9.4086021505376261E-2</v>
      </c>
      <c r="M163" s="233">
        <v>1099</v>
      </c>
      <c r="N163" s="71">
        <v>5.2681992337164751E-2</v>
      </c>
      <c r="O163" s="252">
        <v>634</v>
      </c>
      <c r="P163" s="71">
        <v>6.3758389261745041E-2</v>
      </c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15"/>
    </row>
    <row r="164" spans="1:30" s="20" customFormat="1" ht="13.55" customHeight="1">
      <c r="A164" s="644"/>
      <c r="B164" s="378" t="s">
        <v>9</v>
      </c>
      <c r="C164" s="269">
        <v>2003834</v>
      </c>
      <c r="D164" s="71">
        <v>0.2095129677291625</v>
      </c>
      <c r="E164" s="252">
        <v>20010</v>
      </c>
      <c r="F164" s="71">
        <v>5.7052297939778063E-2</v>
      </c>
      <c r="G164" s="80">
        <v>24987</v>
      </c>
      <c r="H164" s="71">
        <v>0.80411552346570392</v>
      </c>
      <c r="I164" s="369">
        <v>51576</v>
      </c>
      <c r="J164" s="234">
        <v>0.18964801402408082</v>
      </c>
      <c r="K164" s="249">
        <v>5008</v>
      </c>
      <c r="L164" s="71">
        <v>2.960526315789469E-2</v>
      </c>
      <c r="M164" s="233">
        <v>891</v>
      </c>
      <c r="N164" s="71">
        <v>3.3642691415313224E-2</v>
      </c>
      <c r="O164" s="252">
        <v>640</v>
      </c>
      <c r="P164" s="71">
        <v>-0.11111111111111116</v>
      </c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15"/>
    </row>
    <row r="165" spans="1:30" s="20" customFormat="1" ht="13.55" customHeight="1">
      <c r="A165" s="644"/>
      <c r="B165" s="378" t="s">
        <v>216</v>
      </c>
      <c r="C165" s="269">
        <v>2098126</v>
      </c>
      <c r="D165" s="71">
        <v>0.17983801538195943</v>
      </c>
      <c r="E165" s="252">
        <v>17780</v>
      </c>
      <c r="F165" s="71">
        <v>-5.6211354693647131E-4</v>
      </c>
      <c r="G165" s="80">
        <v>27975</v>
      </c>
      <c r="H165" s="71">
        <v>0.50759862039232595</v>
      </c>
      <c r="I165" s="369">
        <v>55033</v>
      </c>
      <c r="J165" s="234">
        <v>0.19434437258561577</v>
      </c>
      <c r="K165" s="249">
        <v>3968</v>
      </c>
      <c r="L165" s="71">
        <v>5.0847457627118731E-2</v>
      </c>
      <c r="M165" s="233">
        <v>1092</v>
      </c>
      <c r="N165" s="71">
        <v>0.44444444444444442</v>
      </c>
      <c r="O165" s="252">
        <v>733</v>
      </c>
      <c r="P165" s="71">
        <v>0.1346749226006192</v>
      </c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15"/>
    </row>
    <row r="166" spans="1:30" s="20" customFormat="1" ht="13.55" customHeight="1">
      <c r="A166" s="644"/>
      <c r="B166" s="378" t="s">
        <v>217</v>
      </c>
      <c r="C166" s="269">
        <v>2389447</v>
      </c>
      <c r="D166" s="71">
        <v>0.14543102142403797</v>
      </c>
      <c r="E166" s="252">
        <v>20090</v>
      </c>
      <c r="F166" s="71">
        <v>-2.9468599033816378E-2</v>
      </c>
      <c r="G166" s="80">
        <v>29941</v>
      </c>
      <c r="H166" s="71">
        <v>0.41954295467475822</v>
      </c>
      <c r="I166" s="369">
        <v>61097</v>
      </c>
      <c r="J166" s="234">
        <v>0.24986191518523815</v>
      </c>
      <c r="K166" s="249">
        <v>6000</v>
      </c>
      <c r="L166" s="71">
        <v>9.011627906976738E-2</v>
      </c>
      <c r="M166" s="233">
        <v>1382</v>
      </c>
      <c r="N166" s="71">
        <v>0.37103174603174605</v>
      </c>
      <c r="O166" s="252">
        <v>703</v>
      </c>
      <c r="P166" s="71">
        <v>3.3823529411764808E-2</v>
      </c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15"/>
    </row>
    <row r="167" spans="1:30" s="20" customFormat="1" ht="13.55" customHeight="1">
      <c r="A167" s="644"/>
      <c r="B167" s="378" t="s">
        <v>218</v>
      </c>
      <c r="C167" s="269">
        <v>2385301</v>
      </c>
      <c r="D167" s="71">
        <v>0.15553416485768867</v>
      </c>
      <c r="E167" s="252">
        <v>21190</v>
      </c>
      <c r="F167" s="71">
        <v>4.7415836889521668E-3</v>
      </c>
      <c r="G167" s="80">
        <v>30963</v>
      </c>
      <c r="H167" s="71">
        <v>0.4382664437012263</v>
      </c>
      <c r="I167" s="369">
        <v>58411</v>
      </c>
      <c r="J167" s="234">
        <v>0.24519814960881714</v>
      </c>
      <c r="K167" s="249">
        <v>4688</v>
      </c>
      <c r="L167" s="71">
        <v>7.3260073260073222E-2</v>
      </c>
      <c r="M167" s="233">
        <v>1137</v>
      </c>
      <c r="N167" s="71">
        <v>8.1826831588962895E-2</v>
      </c>
      <c r="O167" s="252">
        <v>672</v>
      </c>
      <c r="P167" s="71">
        <v>6.3291139240506222E-2</v>
      </c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15"/>
    </row>
    <row r="168" spans="1:30" s="20" customFormat="1" ht="13.55" customHeight="1">
      <c r="A168" s="644"/>
      <c r="B168" s="378" t="s">
        <v>219</v>
      </c>
      <c r="C168" s="269">
        <v>2236500</v>
      </c>
      <c r="D168" s="71">
        <v>8.3449074018004721E-2</v>
      </c>
      <c r="E168" s="252">
        <v>26370</v>
      </c>
      <c r="F168" s="71">
        <v>0.19754768392370581</v>
      </c>
      <c r="G168" s="80">
        <v>25691</v>
      </c>
      <c r="H168" s="71">
        <v>0.2949092741935484</v>
      </c>
      <c r="I168" s="369">
        <v>58880</v>
      </c>
      <c r="J168" s="234">
        <v>0.3325789295009618</v>
      </c>
      <c r="K168" s="249">
        <v>6688</v>
      </c>
      <c r="L168" s="71">
        <v>0.53113553113553102</v>
      </c>
      <c r="M168" s="233">
        <v>1230</v>
      </c>
      <c r="N168" s="71">
        <v>5.3082191780821915E-2</v>
      </c>
      <c r="O168" s="252">
        <v>803</v>
      </c>
      <c r="P168" s="71">
        <v>0.31855500821018068</v>
      </c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15"/>
    </row>
    <row r="169" spans="1:30" s="20" customFormat="1" ht="13.55" customHeight="1">
      <c r="A169" s="644"/>
      <c r="B169" s="378" t="s">
        <v>220</v>
      </c>
      <c r="C169" s="269">
        <v>2231748</v>
      </c>
      <c r="D169" s="71">
        <v>0.19629364391879722</v>
      </c>
      <c r="E169" s="252">
        <v>27940</v>
      </c>
      <c r="F169" s="71">
        <v>0.27871853546910752</v>
      </c>
      <c r="G169" s="80">
        <v>24411</v>
      </c>
      <c r="H169" s="71">
        <v>0.20061971276805035</v>
      </c>
      <c r="I169" s="369">
        <v>56292</v>
      </c>
      <c r="J169" s="234">
        <v>0.16984974750098703</v>
      </c>
      <c r="K169" s="249">
        <v>8928</v>
      </c>
      <c r="L169" s="71">
        <v>0.52876712328767117</v>
      </c>
      <c r="M169" s="233">
        <v>731</v>
      </c>
      <c r="N169" s="71">
        <v>-0.28473581213307242</v>
      </c>
      <c r="O169" s="252">
        <v>968</v>
      </c>
      <c r="P169" s="71">
        <v>0.27201051248357433</v>
      </c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15"/>
    </row>
    <row r="170" spans="1:30" s="20" customFormat="1" ht="13.55" customHeight="1">
      <c r="A170" s="644"/>
      <c r="B170" s="260" t="s">
        <v>221</v>
      </c>
      <c r="C170" s="269">
        <v>2227747</v>
      </c>
      <c r="D170" s="71">
        <v>0.22021459154593215</v>
      </c>
      <c r="E170" s="252">
        <v>27310</v>
      </c>
      <c r="F170" s="71">
        <v>4.1571319603356249E-2</v>
      </c>
      <c r="G170" s="80">
        <v>24388</v>
      </c>
      <c r="H170" s="71">
        <v>-1.5183330641253432E-2</v>
      </c>
      <c r="I170" s="369">
        <v>61093</v>
      </c>
      <c r="J170" s="234">
        <v>0.25473403162867125</v>
      </c>
      <c r="K170" s="249">
        <v>9312</v>
      </c>
      <c r="L170" s="71">
        <v>6.3985374771480696E-2</v>
      </c>
      <c r="M170" s="233">
        <v>435</v>
      </c>
      <c r="N170" s="71">
        <v>-0.59944751381215466</v>
      </c>
      <c r="O170" s="252">
        <v>771</v>
      </c>
      <c r="P170" s="71">
        <v>-2.8967254408060472E-2</v>
      </c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15"/>
    </row>
    <row r="171" spans="1:30" s="20" customFormat="1" ht="13.55" customHeight="1">
      <c r="A171" s="645"/>
      <c r="B171" s="272" t="s">
        <v>207</v>
      </c>
      <c r="C171" s="285">
        <v>2404942</v>
      </c>
      <c r="D171" s="263">
        <v>0.19825613404848452</v>
      </c>
      <c r="E171" s="270">
        <v>32700</v>
      </c>
      <c r="F171" s="263">
        <v>8.1706913661925284E-2</v>
      </c>
      <c r="G171" s="271">
        <v>29092</v>
      </c>
      <c r="H171" s="263">
        <v>-6.5287238144197401E-2</v>
      </c>
      <c r="I171" s="388">
        <v>70411</v>
      </c>
      <c r="J171" s="238">
        <v>0.27572337071730102</v>
      </c>
      <c r="K171" s="262">
        <v>11120</v>
      </c>
      <c r="L171" s="263">
        <v>0.2192982456140351</v>
      </c>
      <c r="M171" s="237">
        <v>561</v>
      </c>
      <c r="N171" s="263">
        <v>-0.52975691533948033</v>
      </c>
      <c r="O171" s="270">
        <v>833</v>
      </c>
      <c r="P171" s="263">
        <v>4.1250000000000009E-2</v>
      </c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15"/>
    </row>
    <row r="172" spans="1:30" s="20" customFormat="1" ht="13.55" customHeight="1">
      <c r="A172" s="586" t="s">
        <v>265</v>
      </c>
      <c r="B172" s="67" t="s">
        <v>209</v>
      </c>
      <c r="C172" s="68">
        <v>2866780</v>
      </c>
      <c r="D172" s="69">
        <v>0.22352593715536351</v>
      </c>
      <c r="E172" s="73">
        <v>34530</v>
      </c>
      <c r="F172" s="69">
        <v>6.5083281924737779E-2</v>
      </c>
      <c r="G172" s="72">
        <v>28750</v>
      </c>
      <c r="H172" s="69">
        <v>-6.7496999772955785E-2</v>
      </c>
      <c r="I172" s="83">
        <v>69249</v>
      </c>
      <c r="J172" s="84">
        <v>0.22912673056443023</v>
      </c>
      <c r="K172" s="70">
        <v>14016</v>
      </c>
      <c r="L172" s="69">
        <v>0.1130876747141043</v>
      </c>
      <c r="M172" s="79">
        <v>1806</v>
      </c>
      <c r="N172" s="69">
        <v>0.28540925266903916</v>
      </c>
      <c r="O172" s="73">
        <v>792</v>
      </c>
      <c r="P172" s="69">
        <v>5.7409879839786404E-2</v>
      </c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15"/>
    </row>
    <row r="173" spans="1:30" s="20" customFormat="1" ht="13.55" customHeight="1">
      <c r="A173" s="587"/>
      <c r="B173" s="260" t="s">
        <v>210</v>
      </c>
      <c r="C173" s="269">
        <v>2311009</v>
      </c>
      <c r="D173" s="71">
        <v>3.5737510806630679E-2</v>
      </c>
      <c r="E173" s="252">
        <v>26640</v>
      </c>
      <c r="F173" s="71">
        <v>-0.10453781512605043</v>
      </c>
      <c r="G173" s="80">
        <v>22365</v>
      </c>
      <c r="H173" s="71">
        <v>-0.26219773694454523</v>
      </c>
      <c r="I173" s="369">
        <v>60939</v>
      </c>
      <c r="J173" s="234">
        <v>0.19058690215692398</v>
      </c>
      <c r="K173" s="249">
        <v>8560</v>
      </c>
      <c r="L173" s="71">
        <v>-2.3722627737226332E-2</v>
      </c>
      <c r="M173" s="233">
        <v>999</v>
      </c>
      <c r="N173" s="71">
        <v>-0.10564010743061773</v>
      </c>
      <c r="O173" s="252">
        <v>553</v>
      </c>
      <c r="P173" s="71">
        <v>-0.12638230647709325</v>
      </c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15"/>
    </row>
    <row r="174" spans="1:30" s="20" customFormat="1" ht="13.55" customHeight="1">
      <c r="A174" s="587"/>
      <c r="B174" s="260" t="s">
        <v>213</v>
      </c>
      <c r="C174" s="269">
        <v>2252565</v>
      </c>
      <c r="D174" s="71">
        <v>0.16079167572770903</v>
      </c>
      <c r="E174" s="252">
        <v>26270</v>
      </c>
      <c r="F174" s="71">
        <v>0.10797132011809363</v>
      </c>
      <c r="G174" s="80">
        <v>25081</v>
      </c>
      <c r="H174" s="71">
        <v>-0.12646280300919477</v>
      </c>
      <c r="I174" s="369">
        <v>53132</v>
      </c>
      <c r="J174" s="234">
        <v>3.3877527193477475E-2</v>
      </c>
      <c r="K174" s="249">
        <v>9136</v>
      </c>
      <c r="L174" s="71">
        <v>0.20464135021097052</v>
      </c>
      <c r="M174" s="233">
        <v>1110</v>
      </c>
      <c r="N174" s="71">
        <v>0.45098039215686275</v>
      </c>
      <c r="O174" s="252">
        <v>720</v>
      </c>
      <c r="P174" s="71">
        <v>-1.6393442622950838E-2</v>
      </c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15"/>
    </row>
    <row r="175" spans="1:30" s="20" customFormat="1" ht="13.55" customHeight="1">
      <c r="A175" s="587"/>
      <c r="B175" s="260" t="s">
        <v>214</v>
      </c>
      <c r="C175" s="269">
        <v>2230200</v>
      </c>
      <c r="D175" s="71">
        <v>0.11290590600630845</v>
      </c>
      <c r="E175" s="252">
        <v>21610</v>
      </c>
      <c r="F175" s="71">
        <v>-5.7977332170880524E-2</v>
      </c>
      <c r="G175" s="80">
        <v>21928</v>
      </c>
      <c r="H175" s="71">
        <v>-0.20154389542293266</v>
      </c>
      <c r="I175" s="369">
        <v>60265</v>
      </c>
      <c r="J175" s="234">
        <v>0.12602765321375187</v>
      </c>
      <c r="K175" s="249">
        <v>6432</v>
      </c>
      <c r="L175" s="71">
        <v>-1.2285012285012331E-2</v>
      </c>
      <c r="M175" s="233">
        <v>1123</v>
      </c>
      <c r="N175" s="71">
        <v>2.1838034576888082E-2</v>
      </c>
      <c r="O175" s="252">
        <v>760</v>
      </c>
      <c r="P175" s="71">
        <v>0.19873817034700325</v>
      </c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</row>
    <row r="176" spans="1:30" s="20" customFormat="1" ht="13.55" customHeight="1">
      <c r="A176" s="587"/>
      <c r="B176" s="260" t="s">
        <v>9</v>
      </c>
      <c r="C176" s="269">
        <v>2331565</v>
      </c>
      <c r="D176" s="71">
        <v>0.1635519708718387</v>
      </c>
      <c r="E176" s="252">
        <v>20010</v>
      </c>
      <c r="F176" s="71">
        <v>0</v>
      </c>
      <c r="G176" s="80">
        <v>22076</v>
      </c>
      <c r="H176" s="71">
        <v>-0.11650058030175692</v>
      </c>
      <c r="I176" s="369">
        <v>60516</v>
      </c>
      <c r="J176" s="234">
        <v>0.17333643555141931</v>
      </c>
      <c r="K176" s="249">
        <v>5024</v>
      </c>
      <c r="L176" s="71">
        <v>3.1948881789136685E-3</v>
      </c>
      <c r="M176" s="233">
        <v>1099</v>
      </c>
      <c r="N176" s="71">
        <v>0.2334455667789001</v>
      </c>
      <c r="O176" s="252">
        <v>598</v>
      </c>
      <c r="P176" s="71">
        <v>-6.5625000000000044E-2</v>
      </c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</row>
    <row r="177" spans="1:30" s="20" customFormat="1" ht="13.55" customHeight="1">
      <c r="A177" s="587"/>
      <c r="B177" s="260" t="s">
        <v>216</v>
      </c>
      <c r="C177" s="269">
        <v>2323986</v>
      </c>
      <c r="D177" s="71">
        <v>0.10764844437369359</v>
      </c>
      <c r="E177" s="252">
        <v>19750</v>
      </c>
      <c r="F177" s="71">
        <v>0.11079865016872881</v>
      </c>
      <c r="G177" s="80">
        <v>24026</v>
      </c>
      <c r="H177" s="71">
        <v>-0.14116175156389635</v>
      </c>
      <c r="I177" s="369">
        <v>67996</v>
      </c>
      <c r="J177" s="234">
        <v>0.23554957934330312</v>
      </c>
      <c r="K177" s="249">
        <v>3840</v>
      </c>
      <c r="L177" s="71">
        <v>-3.2258064516129004E-2</v>
      </c>
      <c r="M177" s="233">
        <v>1048</v>
      </c>
      <c r="N177" s="71">
        <v>-4.0293040293040296E-2</v>
      </c>
      <c r="O177" s="252">
        <v>683</v>
      </c>
      <c r="P177" s="71">
        <v>-6.8212824010913997E-2</v>
      </c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15"/>
    </row>
    <row r="178" spans="1:30" s="20" customFormat="1" ht="13.55" customHeight="1">
      <c r="A178" s="587"/>
      <c r="B178" s="260" t="s">
        <v>217</v>
      </c>
      <c r="C178" s="269">
        <v>2495297</v>
      </c>
      <c r="D178" s="71">
        <v>4.4298952853944806E-2</v>
      </c>
      <c r="E178" s="252">
        <v>21960</v>
      </c>
      <c r="F178" s="71">
        <v>9.3081134892981643E-2</v>
      </c>
      <c r="G178" s="80">
        <v>23454</v>
      </c>
      <c r="H178" s="71">
        <v>-0.21665943021275175</v>
      </c>
      <c r="I178" s="369">
        <v>70622</v>
      </c>
      <c r="J178" s="234">
        <v>0.15589963500662884</v>
      </c>
      <c r="K178" s="249">
        <v>5456</v>
      </c>
      <c r="L178" s="71">
        <v>-9.0666666666666673E-2</v>
      </c>
      <c r="M178" s="233">
        <v>1223</v>
      </c>
      <c r="N178" s="71">
        <v>-0.1150506512301013</v>
      </c>
      <c r="O178" s="252">
        <v>712</v>
      </c>
      <c r="P178" s="71">
        <v>1.2802275960170695E-2</v>
      </c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15"/>
    </row>
    <row r="179" spans="1:30" s="20" customFormat="1" ht="13.55" customHeight="1">
      <c r="A179" s="587"/>
      <c r="B179" s="260" t="s">
        <v>218</v>
      </c>
      <c r="C179" s="269">
        <v>2519860</v>
      </c>
      <c r="D179" s="71">
        <v>5.6411748454388011E-2</v>
      </c>
      <c r="E179" s="252">
        <v>23840</v>
      </c>
      <c r="F179" s="71">
        <v>0.12505899008966503</v>
      </c>
      <c r="G179" s="80">
        <v>27350</v>
      </c>
      <c r="H179" s="71">
        <v>-0.11668765946452217</v>
      </c>
      <c r="I179" s="369">
        <v>64432</v>
      </c>
      <c r="J179" s="234">
        <v>0.10307989933402961</v>
      </c>
      <c r="K179" s="249">
        <v>4640</v>
      </c>
      <c r="L179" s="71">
        <v>-1.0238907849829393E-2</v>
      </c>
      <c r="M179" s="233">
        <v>1526</v>
      </c>
      <c r="N179" s="71">
        <v>0.34212840809146877</v>
      </c>
      <c r="O179" s="252">
        <v>685</v>
      </c>
      <c r="P179" s="71">
        <v>1.9345238095238138E-2</v>
      </c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15"/>
    </row>
    <row r="180" spans="1:30" s="20" customFormat="1" ht="13.55" customHeight="1">
      <c r="A180" s="587"/>
      <c r="B180" s="260" t="s">
        <v>219</v>
      </c>
      <c r="C180" s="269">
        <v>2225756</v>
      </c>
      <c r="D180" s="71">
        <v>-4.8039347194276383E-3</v>
      </c>
      <c r="E180" s="252">
        <v>21410</v>
      </c>
      <c r="F180" s="71">
        <v>-0.18809252938945775</v>
      </c>
      <c r="G180" s="80">
        <v>22339</v>
      </c>
      <c r="H180" s="71">
        <v>-0.13047370674555292</v>
      </c>
      <c r="I180" s="369">
        <v>57768</v>
      </c>
      <c r="J180" s="234">
        <v>-1.8885869565217428E-2</v>
      </c>
      <c r="K180" s="249">
        <v>5360</v>
      </c>
      <c r="L180" s="71">
        <v>-0.19856459330143539</v>
      </c>
      <c r="M180" s="233">
        <v>1172</v>
      </c>
      <c r="N180" s="71">
        <v>-4.715447154471545E-2</v>
      </c>
      <c r="O180" s="252">
        <v>585</v>
      </c>
      <c r="P180" s="71">
        <v>-0.2714819427148194</v>
      </c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15"/>
    </row>
    <row r="181" spans="1:30" s="20" customFormat="1" ht="13.55" customHeight="1">
      <c r="A181" s="587"/>
      <c r="B181" s="260" t="s">
        <v>220</v>
      </c>
      <c r="C181" s="269">
        <v>2347876</v>
      </c>
      <c r="D181" s="71">
        <v>5.2034548703527417E-2</v>
      </c>
      <c r="E181" s="252">
        <v>19300</v>
      </c>
      <c r="F181" s="71">
        <v>-0.30923407301360062</v>
      </c>
      <c r="G181" s="80">
        <v>15552</v>
      </c>
      <c r="H181" s="71">
        <v>-0.36291016345090327</v>
      </c>
      <c r="I181" s="369">
        <v>60983</v>
      </c>
      <c r="J181" s="234">
        <v>8.3333333333333259E-2</v>
      </c>
      <c r="K181" s="249">
        <v>6720</v>
      </c>
      <c r="L181" s="71">
        <v>-0.24731182795698925</v>
      </c>
      <c r="M181" s="233">
        <v>1044</v>
      </c>
      <c r="N181" s="71">
        <v>0.42818057455540354</v>
      </c>
      <c r="O181" s="252">
        <v>772</v>
      </c>
      <c r="P181" s="71">
        <v>-0.2024793388429752</v>
      </c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15"/>
    </row>
    <row r="182" spans="1:30" s="20" customFormat="1" ht="13.55" customHeight="1">
      <c r="A182" s="587"/>
      <c r="B182" s="260" t="s">
        <v>221</v>
      </c>
      <c r="C182" s="269">
        <v>2295810</v>
      </c>
      <c r="D182" s="71">
        <v>3.0552392170206E-2</v>
      </c>
      <c r="E182" s="252">
        <v>24070</v>
      </c>
      <c r="F182" s="71">
        <v>-0.11863786158916145</v>
      </c>
      <c r="G182" s="80">
        <v>531</v>
      </c>
      <c r="H182" s="71">
        <v>-0.97822699688371328</v>
      </c>
      <c r="I182" s="369">
        <v>56957</v>
      </c>
      <c r="J182" s="234">
        <v>-6.770006383710081E-2</v>
      </c>
      <c r="K182" s="249">
        <v>8839</v>
      </c>
      <c r="L182" s="71">
        <v>-5.0794673539518942E-2</v>
      </c>
      <c r="M182" s="233">
        <v>1055</v>
      </c>
      <c r="N182" s="71">
        <v>1.4252873563218391</v>
      </c>
      <c r="O182" s="252">
        <v>699</v>
      </c>
      <c r="P182" s="71">
        <v>-9.3385214007782102E-2</v>
      </c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15"/>
    </row>
    <row r="183" spans="1:30" s="20" customFormat="1" ht="13.55" customHeight="1">
      <c r="A183" s="588"/>
      <c r="B183" s="272" t="s">
        <v>207</v>
      </c>
      <c r="C183" s="273">
        <v>2495279</v>
      </c>
      <c r="D183" s="263">
        <v>3.7563068049042414E-2</v>
      </c>
      <c r="E183" s="270">
        <v>28600</v>
      </c>
      <c r="F183" s="263">
        <v>-0.12538226299694188</v>
      </c>
      <c r="G183" s="271">
        <v>7125</v>
      </c>
      <c r="H183" s="263">
        <v>-0.75508730922590406</v>
      </c>
      <c r="I183" s="388">
        <v>64127</v>
      </c>
      <c r="J183" s="238">
        <v>-8.9247418727187555E-2</v>
      </c>
      <c r="K183" s="262">
        <v>9830</v>
      </c>
      <c r="L183" s="263">
        <v>-0.11600719424460426</v>
      </c>
      <c r="M183" s="237">
        <v>1102</v>
      </c>
      <c r="N183" s="263">
        <v>0.964349376114082</v>
      </c>
      <c r="O183" s="270">
        <v>617</v>
      </c>
      <c r="P183" s="263">
        <v>-0.25930372148859548</v>
      </c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15"/>
    </row>
    <row r="184" spans="1:30" s="20" customFormat="1" ht="13.55" customHeight="1">
      <c r="A184" s="587" t="s">
        <v>266</v>
      </c>
      <c r="B184" s="260" t="s">
        <v>209</v>
      </c>
      <c r="C184" s="269">
        <v>2912331</v>
      </c>
      <c r="D184" s="71">
        <v>1.588925554105991E-2</v>
      </c>
      <c r="E184" s="252">
        <v>29770</v>
      </c>
      <c r="F184" s="71">
        <v>-0.13785114393281206</v>
      </c>
      <c r="G184" s="80">
        <v>14551</v>
      </c>
      <c r="H184" s="71">
        <v>-0.49387826086956521</v>
      </c>
      <c r="I184" s="369">
        <v>69295</v>
      </c>
      <c r="J184" s="234">
        <v>6.6426952013753926E-4</v>
      </c>
      <c r="K184" s="249">
        <v>13700</v>
      </c>
      <c r="L184" s="71">
        <v>-2.2545662100456609E-2</v>
      </c>
      <c r="M184" s="80">
        <v>1169</v>
      </c>
      <c r="N184" s="71">
        <v>-0.3527131782945736</v>
      </c>
      <c r="O184" s="252">
        <v>766</v>
      </c>
      <c r="P184" s="69">
        <v>-3.2828282828282873E-2</v>
      </c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15"/>
    </row>
    <row r="185" spans="1:30" s="20" customFormat="1" ht="13.55" customHeight="1">
      <c r="A185" s="587"/>
      <c r="B185" s="260" t="s">
        <v>210</v>
      </c>
      <c r="C185" s="269">
        <v>2617946</v>
      </c>
      <c r="D185" s="71">
        <v>0.13281514697692653</v>
      </c>
      <c r="E185" s="252">
        <v>30930</v>
      </c>
      <c r="F185" s="71">
        <v>0.16103603603603611</v>
      </c>
      <c r="G185" s="80">
        <v>15287</v>
      </c>
      <c r="H185" s="71">
        <v>-0.31647663760339817</v>
      </c>
      <c r="I185" s="369">
        <v>59423</v>
      </c>
      <c r="J185" s="234">
        <v>-2.4877336352746138E-2</v>
      </c>
      <c r="K185" s="249">
        <v>10385</v>
      </c>
      <c r="L185" s="71">
        <v>0.21320093457943923</v>
      </c>
      <c r="M185" s="80">
        <v>1035</v>
      </c>
      <c r="N185" s="71">
        <v>3.6036036036036112E-2</v>
      </c>
      <c r="O185" s="252">
        <v>677</v>
      </c>
      <c r="P185" s="71">
        <v>0.22423146473779387</v>
      </c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15"/>
    </row>
    <row r="186" spans="1:30" s="20" customFormat="1" ht="13.55" customHeight="1">
      <c r="A186" s="587"/>
      <c r="B186" s="260" t="s">
        <v>213</v>
      </c>
      <c r="C186" s="269">
        <v>2334153</v>
      </c>
      <c r="D186" s="71">
        <v>3.6220042484900627E-2</v>
      </c>
      <c r="E186" s="252">
        <v>26130</v>
      </c>
      <c r="F186" s="71">
        <v>-5.3292729349067036E-3</v>
      </c>
      <c r="G186" s="80">
        <v>13370</v>
      </c>
      <c r="H186" s="71">
        <v>-0.46692715601451296</v>
      </c>
      <c r="I186" s="369">
        <v>54087</v>
      </c>
      <c r="J186" s="234">
        <v>1.7974102235940759E-2</v>
      </c>
      <c r="K186" s="249">
        <v>8737</v>
      </c>
      <c r="L186" s="71">
        <v>-4.3673380035026299E-2</v>
      </c>
      <c r="M186" s="80">
        <v>1090</v>
      </c>
      <c r="N186" s="71">
        <v>-1.8018018018018056E-2</v>
      </c>
      <c r="O186" s="252">
        <v>586</v>
      </c>
      <c r="P186" s="71">
        <v>-0.18611111111111112</v>
      </c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15"/>
    </row>
    <row r="187" spans="1:30" s="20" customFormat="1" ht="13.55" customHeight="1">
      <c r="A187" s="587"/>
      <c r="B187" s="260" t="s">
        <v>8</v>
      </c>
      <c r="C187" s="269">
        <v>2246417</v>
      </c>
      <c r="D187" s="71">
        <v>7.2715451529010711E-3</v>
      </c>
      <c r="E187" s="252">
        <v>16700</v>
      </c>
      <c r="F187" s="71">
        <v>-0.22720962517353083</v>
      </c>
      <c r="G187" s="80">
        <v>17182</v>
      </c>
      <c r="H187" s="71">
        <v>-0.21643560744253923</v>
      </c>
      <c r="I187" s="369">
        <v>54161</v>
      </c>
      <c r="J187" s="234">
        <v>-0.10128598689123036</v>
      </c>
      <c r="K187" s="249">
        <v>5380</v>
      </c>
      <c r="L187" s="71">
        <v>-0.16355721393034828</v>
      </c>
      <c r="M187" s="80">
        <v>808</v>
      </c>
      <c r="N187" s="71">
        <v>-0.28049866429207482</v>
      </c>
      <c r="O187" s="252">
        <v>648</v>
      </c>
      <c r="P187" s="71">
        <v>-0.14736842105263159</v>
      </c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15"/>
    </row>
    <row r="188" spans="1:30" s="20" customFormat="1" ht="13.55" customHeight="1">
      <c r="A188" s="587"/>
      <c r="B188" s="260" t="s">
        <v>9</v>
      </c>
      <c r="C188" s="269">
        <v>2401204</v>
      </c>
      <c r="D188" s="71">
        <v>2.9867921331809377E-2</v>
      </c>
      <c r="E188" s="252">
        <v>18830</v>
      </c>
      <c r="F188" s="71">
        <v>-5.897051474262871E-2</v>
      </c>
      <c r="G188" s="80">
        <v>17750</v>
      </c>
      <c r="H188" s="71">
        <v>-0.19595941293712629</v>
      </c>
      <c r="I188" s="369">
        <v>58247</v>
      </c>
      <c r="J188" s="234">
        <v>-3.701500429638438E-2</v>
      </c>
      <c r="K188" s="249">
        <v>4344</v>
      </c>
      <c r="L188" s="71">
        <v>-0.13535031847133761</v>
      </c>
      <c r="M188" s="80">
        <v>1095</v>
      </c>
      <c r="N188" s="71">
        <v>-3.6396724294813776E-3</v>
      </c>
      <c r="O188" s="252">
        <v>813</v>
      </c>
      <c r="P188" s="71">
        <v>0.35953177257525093</v>
      </c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15"/>
    </row>
    <row r="189" spans="1:30" s="20" customFormat="1" ht="13.55" customHeight="1">
      <c r="A189" s="587"/>
      <c r="B189" s="260" t="s">
        <v>216</v>
      </c>
      <c r="C189" s="269">
        <v>2495798</v>
      </c>
      <c r="D189" s="71">
        <v>7.3929877374476538E-2</v>
      </c>
      <c r="E189" s="252">
        <v>19160</v>
      </c>
      <c r="F189" s="71">
        <v>-2.9873417721518969E-2</v>
      </c>
      <c r="G189" s="80">
        <v>21270</v>
      </c>
      <c r="H189" s="71">
        <v>-0.11470906517938899</v>
      </c>
      <c r="I189" s="369">
        <v>62364</v>
      </c>
      <c r="J189" s="476">
        <f>I189/I177-1</f>
        <v>-8.2828401670686502E-2</v>
      </c>
      <c r="K189" s="249">
        <v>3927</v>
      </c>
      <c r="L189" s="71">
        <v>2.2656250000000044E-2</v>
      </c>
      <c r="M189" s="80">
        <v>655</v>
      </c>
      <c r="N189" s="71">
        <v>-0.375</v>
      </c>
      <c r="O189" s="252">
        <v>547</v>
      </c>
      <c r="P189" s="71">
        <v>-0.19912152269399708</v>
      </c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15"/>
    </row>
    <row r="190" spans="1:30" s="20" customFormat="1" ht="13.55" customHeight="1">
      <c r="A190" s="587"/>
      <c r="B190" s="260" t="s">
        <v>217</v>
      </c>
      <c r="C190" s="269">
        <v>2642585</v>
      </c>
      <c r="D190" s="71">
        <v>5.9026240162994625E-2</v>
      </c>
      <c r="E190" s="252">
        <v>20930</v>
      </c>
      <c r="F190" s="71">
        <v>-4.6903460837887101E-2</v>
      </c>
      <c r="G190" s="80">
        <v>23648</v>
      </c>
      <c r="H190" s="71">
        <v>8.2715101901594604E-3</v>
      </c>
      <c r="I190" s="369">
        <v>67866</v>
      </c>
      <c r="J190" s="234">
        <v>-3.9024666534507646E-2</v>
      </c>
      <c r="K190" s="249">
        <v>5294</v>
      </c>
      <c r="L190" s="71">
        <v>-2.9692082111436924E-2</v>
      </c>
      <c r="M190" s="80">
        <v>773</v>
      </c>
      <c r="N190" s="71">
        <v>-0.36794766966475878</v>
      </c>
      <c r="O190" s="252">
        <v>602</v>
      </c>
      <c r="P190" s="71">
        <v>-0.1544943820224719</v>
      </c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15"/>
    </row>
    <row r="191" spans="1:30" s="20" customFormat="1" ht="13.55" customHeight="1">
      <c r="A191" s="587"/>
      <c r="B191" s="260" t="s">
        <v>235</v>
      </c>
      <c r="C191" s="269">
        <v>2427634</v>
      </c>
      <c r="D191" s="71">
        <v>-3.659965236163909E-2</v>
      </c>
      <c r="E191" s="252">
        <v>20960</v>
      </c>
      <c r="F191" s="71">
        <v>-0.12080536912751683</v>
      </c>
      <c r="G191" s="80"/>
      <c r="H191" s="71"/>
      <c r="I191" s="369">
        <v>65333</v>
      </c>
      <c r="J191" s="234">
        <v>1.3983734790166347E-2</v>
      </c>
      <c r="K191" s="249">
        <v>4460</v>
      </c>
      <c r="L191" s="71">
        <v>-3.8793103448275912E-2</v>
      </c>
      <c r="M191" s="80">
        <v>1058</v>
      </c>
      <c r="N191" s="71">
        <v>-0.3066841415465269</v>
      </c>
      <c r="O191" s="252">
        <v>627</v>
      </c>
      <c r="P191" s="71">
        <v>-8.4671532846715358E-2</v>
      </c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15"/>
    </row>
    <row r="192" spans="1:30" s="20" customFormat="1" ht="13.55" customHeight="1">
      <c r="A192" s="587"/>
      <c r="B192" s="260" t="s">
        <v>205</v>
      </c>
      <c r="C192" s="269">
        <v>2049830</v>
      </c>
      <c r="D192" s="71">
        <v>-7.9041008987508099E-2</v>
      </c>
      <c r="E192" s="252">
        <v>19980</v>
      </c>
      <c r="F192" s="71">
        <v>-6.6791219056515638E-2</v>
      </c>
      <c r="G192" s="80"/>
      <c r="H192" s="71"/>
      <c r="I192" s="369">
        <v>61412</v>
      </c>
      <c r="J192" s="234">
        <v>6.3079905830217387E-2</v>
      </c>
      <c r="K192" s="249">
        <v>4992</v>
      </c>
      <c r="L192" s="71">
        <v>-6.8656716417910491E-2</v>
      </c>
      <c r="M192" s="80">
        <v>657</v>
      </c>
      <c r="N192" s="71">
        <v>-0.43941979522184305</v>
      </c>
      <c r="O192" s="252">
        <v>741</v>
      </c>
      <c r="P192" s="71">
        <v>0.26666666666666661</v>
      </c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15"/>
    </row>
    <row r="193" spans="1:30" s="20" customFormat="1" ht="13.55" customHeight="1">
      <c r="A193" s="587"/>
      <c r="B193" s="260" t="s">
        <v>21</v>
      </c>
      <c r="C193" s="269">
        <v>2153847</v>
      </c>
      <c r="D193" s="71">
        <v>-8.2640224611521207E-2</v>
      </c>
      <c r="E193" s="252">
        <v>19820</v>
      </c>
      <c r="F193" s="71">
        <v>2.6943005181347068E-2</v>
      </c>
      <c r="G193" s="80"/>
      <c r="H193" s="71"/>
      <c r="I193" s="369">
        <v>67124</v>
      </c>
      <c r="J193" s="234">
        <v>0.10070019513634954</v>
      </c>
      <c r="K193" s="249">
        <v>5944</v>
      </c>
      <c r="L193" s="71">
        <v>-0.11547619047619051</v>
      </c>
      <c r="M193" s="80">
        <v>698</v>
      </c>
      <c r="N193" s="71">
        <v>-0.33141762452107282</v>
      </c>
      <c r="O193" s="252">
        <v>255</v>
      </c>
      <c r="P193" s="71">
        <v>-0.66968911917098439</v>
      </c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15"/>
    </row>
    <row r="194" spans="1:30" s="20" customFormat="1" ht="13.55" customHeight="1">
      <c r="A194" s="587"/>
      <c r="B194" s="260" t="s">
        <v>34</v>
      </c>
      <c r="C194" s="269">
        <v>2090192</v>
      </c>
      <c r="D194" s="71">
        <v>-8.956228956228951E-2</v>
      </c>
      <c r="E194" s="252">
        <v>26010</v>
      </c>
      <c r="F194" s="71">
        <v>8.0598255089322723E-2</v>
      </c>
      <c r="G194" s="80"/>
      <c r="H194" s="71"/>
      <c r="I194" s="369">
        <v>62163</v>
      </c>
      <c r="J194" s="234">
        <v>9.1402285935003658E-2</v>
      </c>
      <c r="K194" s="249">
        <v>9336</v>
      </c>
      <c r="L194" s="71">
        <v>5.6228080099558708E-2</v>
      </c>
      <c r="M194" s="80">
        <v>1307</v>
      </c>
      <c r="N194" s="71">
        <v>0.23886255924170616</v>
      </c>
      <c r="O194" s="252">
        <v>269</v>
      </c>
      <c r="P194" s="71">
        <v>-0.61516452074391981</v>
      </c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15"/>
    </row>
    <row r="195" spans="1:30" s="20" customFormat="1" ht="13.55" customHeight="1">
      <c r="A195" s="588"/>
      <c r="B195" s="272" t="s">
        <v>32</v>
      </c>
      <c r="C195" s="273">
        <v>2342310</v>
      </c>
      <c r="D195" s="263">
        <v>-6.1303365274985255E-2</v>
      </c>
      <c r="E195" s="270">
        <v>31260</v>
      </c>
      <c r="F195" s="263">
        <v>9.3006993006993E-2</v>
      </c>
      <c r="G195" s="271"/>
      <c r="H195" s="263"/>
      <c r="I195" s="388">
        <v>71343</v>
      </c>
      <c r="J195" s="238">
        <v>0.11252670482012261</v>
      </c>
      <c r="K195" s="262">
        <v>11932</v>
      </c>
      <c r="L195" s="263">
        <v>0.21383519837232967</v>
      </c>
      <c r="M195" s="271">
        <v>1515</v>
      </c>
      <c r="N195" s="263">
        <v>0.37477313974591653</v>
      </c>
      <c r="O195" s="270">
        <v>275</v>
      </c>
      <c r="P195" s="263">
        <v>-0.55429497568881692</v>
      </c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15"/>
    </row>
    <row r="196" spans="1:30" s="20" customFormat="1" ht="13.55" customHeight="1">
      <c r="A196" s="586" t="s">
        <v>326</v>
      </c>
      <c r="B196" s="67" t="s">
        <v>25</v>
      </c>
      <c r="C196" s="68">
        <v>2513030</v>
      </c>
      <c r="D196" s="69">
        <v>-0.13710701153131288</v>
      </c>
      <c r="E196" s="73">
        <v>29440</v>
      </c>
      <c r="F196" s="69">
        <v>-1.1084984884111471E-2</v>
      </c>
      <c r="G196" s="72"/>
      <c r="H196" s="69" t="s">
        <v>445</v>
      </c>
      <c r="I196" s="83">
        <v>78609</v>
      </c>
      <c r="J196" s="69">
        <v>0.13441085215383497</v>
      </c>
      <c r="K196" s="70">
        <v>14159</v>
      </c>
      <c r="L196" s="69">
        <v>3.3503649635036492E-2</v>
      </c>
      <c r="M196" s="72">
        <v>1324</v>
      </c>
      <c r="N196" s="69">
        <v>0.13259195893926434</v>
      </c>
      <c r="O196" s="73">
        <v>316</v>
      </c>
      <c r="P196" s="69">
        <v>-0.58746736292428192</v>
      </c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15"/>
    </row>
    <row r="197" spans="1:30" s="20" customFormat="1" ht="13.55" customHeight="1">
      <c r="A197" s="587"/>
      <c r="B197" s="260" t="s">
        <v>26</v>
      </c>
      <c r="C197" s="269">
        <v>1046779</v>
      </c>
      <c r="D197" s="71">
        <v>-0.6001525623523174</v>
      </c>
      <c r="E197" s="252">
        <v>21060</v>
      </c>
      <c r="F197" s="71">
        <v>-0.31910766246362754</v>
      </c>
      <c r="G197" s="80"/>
      <c r="H197" s="71"/>
      <c r="I197" s="369">
        <v>40022</v>
      </c>
      <c r="J197" s="71">
        <v>-0.32648974302879352</v>
      </c>
      <c r="K197" s="249">
        <v>10991</v>
      </c>
      <c r="L197" s="71">
        <v>5.8353394318728879E-2</v>
      </c>
      <c r="M197" s="80">
        <v>880</v>
      </c>
      <c r="N197" s="71">
        <v>-0.14975845410628019</v>
      </c>
      <c r="O197" s="252">
        <v>161</v>
      </c>
      <c r="P197" s="71">
        <v>-0.76218611521418023</v>
      </c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15"/>
    </row>
    <row r="198" spans="1:30" s="20" customFormat="1" ht="13.55" customHeight="1">
      <c r="A198" s="587"/>
      <c r="B198" s="260" t="s">
        <v>199</v>
      </c>
      <c r="C198" s="269">
        <v>143366</v>
      </c>
      <c r="D198" s="71">
        <v>-0.93857900488956814</v>
      </c>
      <c r="E198" s="252">
        <v>2720</v>
      </c>
      <c r="F198" s="71">
        <v>-0.89590508993494067</v>
      </c>
      <c r="G198" s="80"/>
      <c r="H198" s="71"/>
      <c r="I198" s="369">
        <v>5160</v>
      </c>
      <c r="J198" s="71">
        <v>-0.90459814742914191</v>
      </c>
      <c r="K198" s="249">
        <v>851</v>
      </c>
      <c r="L198" s="71">
        <v>-0.90259814581664188</v>
      </c>
      <c r="M198" s="80">
        <v>487</v>
      </c>
      <c r="N198" s="71">
        <v>-0.55321100917431187</v>
      </c>
      <c r="O198" s="252">
        <v>28</v>
      </c>
      <c r="P198" s="71">
        <v>-0.95221843003412965</v>
      </c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15"/>
    </row>
    <row r="199" spans="1:30" s="20" customFormat="1" ht="13.55" customHeight="1">
      <c r="A199" s="587"/>
      <c r="B199" s="260" t="s">
        <v>8</v>
      </c>
      <c r="C199" s="269">
        <v>31425</v>
      </c>
      <c r="D199" s="71">
        <v>-0.98601105671832079</v>
      </c>
      <c r="E199" s="252">
        <v>10</v>
      </c>
      <c r="F199" s="71">
        <v>-0.9994011976047904</v>
      </c>
      <c r="G199" s="80"/>
      <c r="H199" s="71"/>
      <c r="I199" s="369">
        <v>6</v>
      </c>
      <c r="J199" s="71">
        <v>-0.99988921917985263</v>
      </c>
      <c r="K199" s="249">
        <v>5</v>
      </c>
      <c r="L199" s="71">
        <v>-0.99907063197026025</v>
      </c>
      <c r="M199" s="80">
        <v>0</v>
      </c>
      <c r="N199" s="71">
        <v>-1</v>
      </c>
      <c r="O199" s="252">
        <v>6</v>
      </c>
      <c r="P199" s="71">
        <v>-0.9907407407407407</v>
      </c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15"/>
    </row>
    <row r="200" spans="1:30" s="20" customFormat="1" ht="13.55" customHeight="1">
      <c r="A200" s="587"/>
      <c r="B200" s="260" t="s">
        <v>9</v>
      </c>
      <c r="C200" s="385">
        <v>37802</v>
      </c>
      <c r="D200" s="71">
        <v>-0.98425706437270633</v>
      </c>
      <c r="E200" s="252">
        <v>30</v>
      </c>
      <c r="F200" s="71">
        <v>-0.9984067976633032</v>
      </c>
      <c r="G200" s="80"/>
      <c r="H200" s="71"/>
      <c r="I200" s="369">
        <v>4</v>
      </c>
      <c r="J200" s="71">
        <v>-0.99993136110920444</v>
      </c>
      <c r="K200" s="249">
        <v>16</v>
      </c>
      <c r="L200" s="71">
        <v>-0.99631675874769798</v>
      </c>
      <c r="M200" s="80">
        <v>0</v>
      </c>
      <c r="N200" s="71">
        <v>-1</v>
      </c>
      <c r="O200" s="252">
        <v>6</v>
      </c>
      <c r="P200" s="71">
        <v>-0.99261992619926198</v>
      </c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15"/>
    </row>
    <row r="201" spans="1:30" s="20" customFormat="1" ht="13.55" customHeight="1">
      <c r="A201" s="587"/>
      <c r="B201" s="260" t="s">
        <v>202</v>
      </c>
      <c r="C201" s="269">
        <v>48353</v>
      </c>
      <c r="D201" s="71">
        <v>-0.98062623657844106</v>
      </c>
      <c r="E201" s="252">
        <v>20</v>
      </c>
      <c r="F201" s="71">
        <v>-0.9989561586638831</v>
      </c>
      <c r="G201" s="80"/>
      <c r="H201" s="71"/>
      <c r="I201" s="369">
        <v>5</v>
      </c>
      <c r="J201" s="476">
        <f>I201/I189-1</f>
        <v>-0.99991982554037584</v>
      </c>
      <c r="K201" s="249">
        <v>67</v>
      </c>
      <c r="L201" s="71">
        <v>-0.98293862999745352</v>
      </c>
      <c r="M201" s="80">
        <v>0</v>
      </c>
      <c r="N201" s="71">
        <v>-1</v>
      </c>
      <c r="O201" s="252">
        <v>1</v>
      </c>
      <c r="P201" s="71">
        <v>-0.9981718464351006</v>
      </c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15"/>
    </row>
    <row r="202" spans="1:30" s="20" customFormat="1" ht="13.55" customHeight="1">
      <c r="A202" s="587"/>
      <c r="B202" s="260" t="s">
        <v>203</v>
      </c>
      <c r="C202" s="385">
        <v>65936</v>
      </c>
      <c r="D202" s="71">
        <v>-0.97504867393101835</v>
      </c>
      <c r="E202" s="252">
        <v>20</v>
      </c>
      <c r="F202" s="71">
        <v>-0.99904443382704256</v>
      </c>
      <c r="G202" s="80"/>
      <c r="H202" s="71"/>
      <c r="I202" s="369">
        <v>77</v>
      </c>
      <c r="J202" s="71">
        <v>-0.99886541125158401</v>
      </c>
      <c r="K202" s="249">
        <v>35</v>
      </c>
      <c r="L202" s="71">
        <v>-0.99338874197204385</v>
      </c>
      <c r="M202" s="80">
        <v>0</v>
      </c>
      <c r="N202" s="71">
        <v>-1</v>
      </c>
      <c r="O202" s="252">
        <v>4</v>
      </c>
      <c r="P202" s="71">
        <v>-0.99335548172757471</v>
      </c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15"/>
    </row>
    <row r="203" spans="1:30" s="20" customFormat="1" ht="13.55" customHeight="1">
      <c r="A203" s="587"/>
      <c r="B203" s="260" t="s">
        <v>204</v>
      </c>
      <c r="C203" s="269">
        <v>88888</v>
      </c>
      <c r="D203" s="71">
        <v>-0.96338492540473564</v>
      </c>
      <c r="E203" s="252">
        <v>40</v>
      </c>
      <c r="F203" s="71">
        <v>-0.99809160305343514</v>
      </c>
      <c r="G203" s="80"/>
      <c r="H203" s="71"/>
      <c r="I203" s="369">
        <v>95</v>
      </c>
      <c r="J203" s="71">
        <v>-0.99854591094852529</v>
      </c>
      <c r="K203" s="249">
        <v>62</v>
      </c>
      <c r="L203" s="71">
        <v>-0.98609865470852021</v>
      </c>
      <c r="M203" s="80">
        <v>0</v>
      </c>
      <c r="N203" s="71">
        <v>-1</v>
      </c>
      <c r="O203" s="252">
        <v>4</v>
      </c>
      <c r="P203" s="71">
        <v>-0.99362041467304629</v>
      </c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15"/>
    </row>
    <row r="204" spans="1:30" s="20" customFormat="1" ht="13.55" customHeight="1">
      <c r="A204" s="587"/>
      <c r="B204" s="260" t="s">
        <v>205</v>
      </c>
      <c r="C204" s="269">
        <v>76798</v>
      </c>
      <c r="D204" s="71">
        <v>-0.96253445407667948</v>
      </c>
      <c r="E204" s="80">
        <v>30</v>
      </c>
      <c r="F204" s="71">
        <v>-0.99849849849849848</v>
      </c>
      <c r="G204" s="80"/>
      <c r="H204" s="71"/>
      <c r="I204" s="369">
        <v>46</v>
      </c>
      <c r="J204" s="71">
        <v>-0.99925096072428843</v>
      </c>
      <c r="K204" s="249">
        <v>83</v>
      </c>
      <c r="L204" s="71">
        <v>-0.98337339743589747</v>
      </c>
      <c r="M204" s="80">
        <v>0</v>
      </c>
      <c r="N204" s="71">
        <v>-1</v>
      </c>
      <c r="O204" s="252">
        <v>6</v>
      </c>
      <c r="P204" s="71">
        <v>-0.9919028340080972</v>
      </c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15"/>
    </row>
    <row r="205" spans="1:30" s="20" customFormat="1" ht="13.55" customHeight="1">
      <c r="A205" s="587"/>
      <c r="B205" s="260" t="s">
        <v>21</v>
      </c>
      <c r="C205" s="269">
        <v>71970</v>
      </c>
      <c r="D205" s="71">
        <v>-0.96658537027003311</v>
      </c>
      <c r="E205" s="80">
        <v>40</v>
      </c>
      <c r="F205" s="71">
        <v>-0.99798183652875883</v>
      </c>
      <c r="G205" s="80">
        <v>3</v>
      </c>
      <c r="H205" s="71"/>
      <c r="I205" s="369">
        <v>37</v>
      </c>
      <c r="J205" s="71">
        <v>-0.99944878135987125</v>
      </c>
      <c r="K205" s="249">
        <v>58</v>
      </c>
      <c r="L205" s="71">
        <v>-0.99024226110363389</v>
      </c>
      <c r="M205" s="80">
        <v>0</v>
      </c>
      <c r="N205" s="71">
        <v>-1</v>
      </c>
      <c r="O205" s="252">
        <v>12</v>
      </c>
      <c r="P205" s="71">
        <v>-0.95294117647058818</v>
      </c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15"/>
    </row>
    <row r="206" spans="1:30" s="20" customFormat="1" ht="13.55" customHeight="1">
      <c r="A206" s="587"/>
      <c r="B206" s="260" t="s">
        <v>34</v>
      </c>
      <c r="C206" s="269">
        <v>70686</v>
      </c>
      <c r="D206" s="71">
        <v>-0.96618205408881097</v>
      </c>
      <c r="E206" s="80">
        <v>50</v>
      </c>
      <c r="F206" s="71">
        <v>-0.99807766243752405</v>
      </c>
      <c r="G206" s="80">
        <v>5</v>
      </c>
      <c r="H206" s="71"/>
      <c r="I206" s="369">
        <v>39</v>
      </c>
      <c r="J206" s="71">
        <v>-0.99937261715168191</v>
      </c>
      <c r="K206" s="249">
        <v>25</v>
      </c>
      <c r="L206" s="71">
        <v>-0.99732219365895458</v>
      </c>
      <c r="M206" s="80">
        <v>0</v>
      </c>
      <c r="N206" s="71">
        <v>-1</v>
      </c>
      <c r="O206" s="252">
        <v>0</v>
      </c>
      <c r="P206" s="71">
        <v>-1</v>
      </c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15"/>
    </row>
    <row r="207" spans="1:30" s="20" customFormat="1" ht="13.55" customHeight="1">
      <c r="A207" s="588"/>
      <c r="B207" s="272" t="s">
        <v>32</v>
      </c>
      <c r="C207" s="273">
        <v>80973</v>
      </c>
      <c r="D207" s="263">
        <v>-0.96543028036425582</v>
      </c>
      <c r="E207" s="271">
        <v>60</v>
      </c>
      <c r="F207" s="263">
        <v>-0.99808061420345484</v>
      </c>
      <c r="G207" s="271">
        <v>0</v>
      </c>
      <c r="H207" s="263"/>
      <c r="I207" s="388">
        <v>81</v>
      </c>
      <c r="J207" s="238">
        <v>-0.99886463983852658</v>
      </c>
      <c r="K207" s="262">
        <v>31</v>
      </c>
      <c r="L207" s="263">
        <v>-0.99740194435132412</v>
      </c>
      <c r="M207" s="271">
        <v>0</v>
      </c>
      <c r="N207" s="263">
        <v>-1</v>
      </c>
      <c r="O207" s="270">
        <v>4</v>
      </c>
      <c r="P207" s="263">
        <v>-0.98545454545454547</v>
      </c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15"/>
    </row>
    <row r="208" spans="1:30" s="20" customFormat="1" ht="13.55" customHeight="1">
      <c r="A208" s="586" t="s">
        <v>378</v>
      </c>
      <c r="B208" s="67" t="s">
        <v>25</v>
      </c>
      <c r="C208" s="68">
        <v>86143</v>
      </c>
      <c r="D208" s="69">
        <v>-0.96572145975177381</v>
      </c>
      <c r="E208" s="73">
        <v>60</v>
      </c>
      <c r="F208" s="69">
        <v>-0.99796195652173914</v>
      </c>
      <c r="G208" s="72">
        <v>9</v>
      </c>
      <c r="H208" s="69" t="s">
        <v>445</v>
      </c>
      <c r="I208" s="83">
        <v>104</v>
      </c>
      <c r="J208" s="69">
        <v>-0.99867699627269146</v>
      </c>
      <c r="K208" s="70">
        <v>32</v>
      </c>
      <c r="L208" s="69">
        <v>-0.99773995338653865</v>
      </c>
      <c r="M208" s="72">
        <v>0</v>
      </c>
      <c r="N208" s="69" t="s">
        <v>445</v>
      </c>
      <c r="O208" s="73">
        <v>11</v>
      </c>
      <c r="P208" s="69">
        <v>-0.96518987341772156</v>
      </c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15"/>
    </row>
    <row r="209" spans="1:30" s="20" customFormat="1" ht="13.55" customHeight="1">
      <c r="A209" s="587"/>
      <c r="B209" s="260" t="s">
        <v>26</v>
      </c>
      <c r="C209" s="269">
        <v>68213</v>
      </c>
      <c r="D209" s="71">
        <v>-0.93483533773604555</v>
      </c>
      <c r="E209" s="252">
        <v>70</v>
      </c>
      <c r="F209" s="71">
        <v>-0.99667616334283005</v>
      </c>
      <c r="G209" s="80">
        <v>2</v>
      </c>
      <c r="H209" s="71"/>
      <c r="I209" s="369">
        <v>77</v>
      </c>
      <c r="J209" s="71">
        <v>-0.9980760581680076</v>
      </c>
      <c r="K209" s="249">
        <v>29</v>
      </c>
      <c r="L209" s="71">
        <v>-0.99736147757255933</v>
      </c>
      <c r="M209" s="80">
        <v>0</v>
      </c>
      <c r="N209" s="71" t="s">
        <v>445</v>
      </c>
      <c r="O209" s="252">
        <v>10</v>
      </c>
      <c r="P209" s="71">
        <v>-0.93788819875776397</v>
      </c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15"/>
    </row>
    <row r="210" spans="1:30" s="20" customFormat="1" ht="13.55" customHeight="1">
      <c r="A210" s="587"/>
      <c r="B210" s="260" t="s">
        <v>199</v>
      </c>
      <c r="C210" s="269">
        <v>73999</v>
      </c>
      <c r="D210" s="71">
        <v>-0.4838455421787593</v>
      </c>
      <c r="E210" s="252">
        <v>70</v>
      </c>
      <c r="F210" s="71">
        <v>-0.97426470588235292</v>
      </c>
      <c r="G210" s="80">
        <v>1</v>
      </c>
      <c r="H210" s="71"/>
      <c r="I210" s="369">
        <v>113</v>
      </c>
      <c r="J210" s="71">
        <v>-0.97810077519379846</v>
      </c>
      <c r="K210" s="249">
        <v>32</v>
      </c>
      <c r="L210" s="71">
        <v>-0.96239717978848416</v>
      </c>
      <c r="M210" s="80">
        <v>0</v>
      </c>
      <c r="N210" s="71" t="s">
        <v>445</v>
      </c>
      <c r="O210" s="252">
        <v>1</v>
      </c>
      <c r="P210" s="71">
        <v>-0.9642857142857143</v>
      </c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15"/>
    </row>
    <row r="211" spans="1:30" s="20" customFormat="1" ht="13.55" customHeight="1">
      <c r="A211" s="587"/>
      <c r="B211" s="260" t="s">
        <v>8</v>
      </c>
      <c r="C211" s="269">
        <v>71302</v>
      </c>
      <c r="D211" s="71">
        <v>1.2689578361177407</v>
      </c>
      <c r="E211" s="252">
        <v>70</v>
      </c>
      <c r="F211" s="71">
        <v>6</v>
      </c>
      <c r="G211" s="80">
        <v>0</v>
      </c>
      <c r="H211" s="71"/>
      <c r="I211" s="369">
        <v>86</v>
      </c>
      <c r="J211" s="71">
        <v>13.333333333333334</v>
      </c>
      <c r="K211" s="249">
        <v>27</v>
      </c>
      <c r="L211" s="71">
        <v>4.4000000000000004</v>
      </c>
      <c r="M211" s="80">
        <v>0</v>
      </c>
      <c r="N211" s="71" t="s">
        <v>445</v>
      </c>
      <c r="O211" s="252">
        <v>2</v>
      </c>
      <c r="P211" s="71">
        <v>-0.66666666666666674</v>
      </c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15"/>
    </row>
    <row r="212" spans="1:30" s="20" customFormat="1" ht="13.55" customHeight="1">
      <c r="A212" s="587"/>
      <c r="B212" s="260" t="s">
        <v>9</v>
      </c>
      <c r="C212" s="269">
        <v>75416</v>
      </c>
      <c r="D212" s="71">
        <v>0.9950267181630601</v>
      </c>
      <c r="E212" s="252">
        <v>80</v>
      </c>
      <c r="F212" s="71">
        <v>1.6666666666666665</v>
      </c>
      <c r="G212" s="80">
        <v>2</v>
      </c>
      <c r="H212" s="71"/>
      <c r="I212" s="369">
        <v>102</v>
      </c>
      <c r="J212" s="71">
        <v>24.5</v>
      </c>
      <c r="K212" s="249">
        <v>22</v>
      </c>
      <c r="L212" s="71">
        <v>0.375</v>
      </c>
      <c r="M212" s="80">
        <v>0</v>
      </c>
      <c r="N212" s="71"/>
      <c r="O212" s="252">
        <v>0</v>
      </c>
      <c r="P212" s="71" t="s">
        <v>445</v>
      </c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15"/>
    </row>
    <row r="213" spans="1:30" s="20" customFormat="1" ht="13.55" customHeight="1">
      <c r="A213" s="587"/>
      <c r="B213" s="260" t="s">
        <v>202</v>
      </c>
      <c r="C213" s="269">
        <v>79446</v>
      </c>
      <c r="D213" s="71">
        <v>0.64304179678613527</v>
      </c>
      <c r="E213" s="252">
        <v>90</v>
      </c>
      <c r="F213" s="71">
        <v>3.5</v>
      </c>
      <c r="G213" s="80">
        <v>2</v>
      </c>
      <c r="H213" s="71"/>
      <c r="I213" s="369">
        <v>173</v>
      </c>
      <c r="J213" s="71">
        <v>33.6</v>
      </c>
      <c r="K213" s="249">
        <v>68</v>
      </c>
      <c r="L213" s="71">
        <v>1.4925373134328401E-2</v>
      </c>
      <c r="M213" s="80">
        <v>0</v>
      </c>
      <c r="N213" s="71"/>
      <c r="O213" s="252">
        <v>0</v>
      </c>
      <c r="P213" s="71" t="s">
        <v>445</v>
      </c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15"/>
    </row>
    <row r="214" spans="1:30" s="20" customFormat="1" ht="13.55" customHeight="1">
      <c r="A214" s="587"/>
      <c r="B214" s="260" t="s">
        <v>203</v>
      </c>
      <c r="C214" s="269">
        <v>101963</v>
      </c>
      <c r="D214" s="71">
        <v>0.54639347245814118</v>
      </c>
      <c r="E214" s="252">
        <v>70</v>
      </c>
      <c r="F214" s="71">
        <v>2.5</v>
      </c>
      <c r="G214" s="80">
        <v>66</v>
      </c>
      <c r="H214" s="71"/>
      <c r="I214" s="369">
        <v>303</v>
      </c>
      <c r="J214" s="71">
        <v>2.9350649350649349</v>
      </c>
      <c r="K214" s="249">
        <v>52</v>
      </c>
      <c r="L214" s="71">
        <v>0.48571428571428577</v>
      </c>
      <c r="M214" s="80">
        <v>0</v>
      </c>
      <c r="N214" s="71"/>
      <c r="O214" s="252">
        <v>1</v>
      </c>
      <c r="P214" s="71">
        <v>-0.75</v>
      </c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15"/>
    </row>
    <row r="215" spans="1:30" s="20" customFormat="1" ht="13.55" customHeight="1">
      <c r="A215" s="587"/>
      <c r="B215" s="260" t="s">
        <v>204</v>
      </c>
      <c r="C215" s="269">
        <v>137712</v>
      </c>
      <c r="D215" s="71">
        <v>0.54927549275492749</v>
      </c>
      <c r="E215" s="252">
        <v>30</v>
      </c>
      <c r="F215" s="71">
        <v>-0.25</v>
      </c>
      <c r="G215" s="80">
        <v>94</v>
      </c>
      <c r="H215" s="71"/>
      <c r="I215" s="369">
        <v>375</v>
      </c>
      <c r="J215" s="71">
        <v>2.9473684210526314</v>
      </c>
      <c r="K215" s="249">
        <v>15</v>
      </c>
      <c r="L215" s="71">
        <v>-0.75806451612903225</v>
      </c>
      <c r="M215" s="80">
        <v>6</v>
      </c>
      <c r="N215" s="71"/>
      <c r="O215" s="252">
        <v>2</v>
      </c>
      <c r="P215" s="71">
        <v>-0.5</v>
      </c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15"/>
    </row>
    <row r="216" spans="1:30" s="20" customFormat="1" ht="13.55" customHeight="1">
      <c r="A216" s="587"/>
      <c r="B216" s="260" t="s">
        <v>205</v>
      </c>
      <c r="C216" s="269">
        <v>116615</v>
      </c>
      <c r="D216" s="71">
        <v>0.51846402250058587</v>
      </c>
      <c r="E216" s="80">
        <v>10</v>
      </c>
      <c r="F216" s="71">
        <v>-0.66666666666666674</v>
      </c>
      <c r="G216" s="80">
        <v>801</v>
      </c>
      <c r="H216" s="71"/>
      <c r="I216" s="369">
        <v>573</v>
      </c>
      <c r="J216" s="71">
        <v>11.456521739130435</v>
      </c>
      <c r="K216" s="249">
        <v>33</v>
      </c>
      <c r="L216" s="71">
        <v>-0.60240963855421681</v>
      </c>
      <c r="M216" s="80">
        <v>6</v>
      </c>
      <c r="N216" s="71"/>
      <c r="O216" s="252">
        <v>3</v>
      </c>
      <c r="P216" s="71">
        <v>-0.5</v>
      </c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15"/>
    </row>
    <row r="217" spans="1:30" s="20" customFormat="1" ht="13.55" customHeight="1">
      <c r="A217" s="587"/>
      <c r="B217" s="260" t="s">
        <v>21</v>
      </c>
      <c r="C217" s="269">
        <v>124399</v>
      </c>
      <c r="D217" s="71">
        <v>0.72848409059330277</v>
      </c>
      <c r="E217" s="80">
        <v>40</v>
      </c>
      <c r="F217" s="71">
        <v>0</v>
      </c>
      <c r="G217" s="80">
        <v>2023</v>
      </c>
      <c r="H217" s="71">
        <v>673.33333333333337</v>
      </c>
      <c r="I217" s="369">
        <v>998</v>
      </c>
      <c r="J217" s="71">
        <v>25.972972972972972</v>
      </c>
      <c r="K217" s="249">
        <v>75</v>
      </c>
      <c r="L217" s="71">
        <v>0.2931034482758621</v>
      </c>
      <c r="M217" s="80">
        <v>0</v>
      </c>
      <c r="N217" s="71"/>
      <c r="O217" s="252">
        <v>4</v>
      </c>
      <c r="P217" s="71">
        <v>-0.66666666666666674</v>
      </c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15"/>
    </row>
    <row r="218" spans="1:30" s="20" customFormat="1" ht="13.55" customHeight="1">
      <c r="A218" s="587"/>
      <c r="B218" s="260" t="s">
        <v>34</v>
      </c>
      <c r="C218" s="269">
        <v>147907</v>
      </c>
      <c r="D218" s="71">
        <v>1.0924511218628865</v>
      </c>
      <c r="E218" s="80">
        <v>210</v>
      </c>
      <c r="F218" s="71">
        <v>3.2</v>
      </c>
      <c r="G218" s="80">
        <v>2127</v>
      </c>
      <c r="H218" s="71">
        <v>424.4</v>
      </c>
      <c r="I218" s="369">
        <v>3639</v>
      </c>
      <c r="J218" s="71">
        <v>92.307692307692307</v>
      </c>
      <c r="K218" s="249">
        <v>27</v>
      </c>
      <c r="L218" s="71">
        <v>8.0000000000000071E-2</v>
      </c>
      <c r="M218" s="80">
        <v>5</v>
      </c>
      <c r="N218" s="71"/>
      <c r="O218" s="252">
        <v>2</v>
      </c>
      <c r="P218" s="71" t="s">
        <v>445</v>
      </c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15"/>
    </row>
    <row r="219" spans="1:30" s="20" customFormat="1" ht="13.55" customHeight="1">
      <c r="A219" s="588"/>
      <c r="B219" s="272" t="s">
        <v>32</v>
      </c>
      <c r="C219" s="273">
        <v>139426</v>
      </c>
      <c r="D219" s="263">
        <v>0.72188260284292305</v>
      </c>
      <c r="E219" s="271">
        <v>1260</v>
      </c>
      <c r="F219" s="263">
        <v>20</v>
      </c>
      <c r="G219" s="271">
        <v>1656</v>
      </c>
      <c r="H219" s="263" t="s">
        <v>445</v>
      </c>
      <c r="I219" s="388">
        <v>1459</v>
      </c>
      <c r="J219" s="238">
        <v>17.012345679012345</v>
      </c>
      <c r="K219" s="262">
        <v>64</v>
      </c>
      <c r="L219" s="263">
        <v>1.064516129032258</v>
      </c>
      <c r="M219" s="271">
        <v>7</v>
      </c>
      <c r="N219" s="263"/>
      <c r="O219" s="270">
        <v>15</v>
      </c>
      <c r="P219" s="263">
        <v>2.75</v>
      </c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15"/>
    </row>
    <row r="220" spans="1:30" s="20" customFormat="1" ht="13.55" customHeight="1">
      <c r="A220" s="586" t="s">
        <v>394</v>
      </c>
      <c r="B220" s="67" t="s">
        <v>25</v>
      </c>
      <c r="C220" s="68">
        <v>147434</v>
      </c>
      <c r="D220" s="69">
        <v>0.71150296599839802</v>
      </c>
      <c r="E220" s="73">
        <v>1450</v>
      </c>
      <c r="F220" s="69">
        <v>23.166666666666668</v>
      </c>
      <c r="G220" s="72">
        <v>1406</v>
      </c>
      <c r="H220" s="69">
        <v>155.22222222222223</v>
      </c>
      <c r="I220" s="83">
        <v>924</v>
      </c>
      <c r="J220" s="69">
        <v>7.884615384615385</v>
      </c>
      <c r="K220" s="70">
        <v>19</v>
      </c>
      <c r="L220" s="69">
        <v>-0.40625</v>
      </c>
      <c r="M220" s="72">
        <v>0</v>
      </c>
      <c r="N220" s="69" t="s">
        <v>445</v>
      </c>
      <c r="O220" s="73">
        <v>12</v>
      </c>
      <c r="P220" s="69">
        <v>9.0909090909090828E-2</v>
      </c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15"/>
    </row>
    <row r="221" spans="1:30" s="20" customFormat="1" ht="13.55" customHeight="1">
      <c r="A221" s="587"/>
      <c r="B221" s="260" t="s">
        <v>26</v>
      </c>
      <c r="C221" s="269">
        <v>112722</v>
      </c>
      <c r="D221" s="71">
        <v>0.65250025654933808</v>
      </c>
      <c r="E221" s="252">
        <v>1750</v>
      </c>
      <c r="F221" s="71">
        <v>24</v>
      </c>
      <c r="G221" s="80">
        <v>2821</v>
      </c>
      <c r="H221" s="71">
        <v>1409.5</v>
      </c>
      <c r="I221" s="369">
        <v>311</v>
      </c>
      <c r="J221" s="71">
        <v>3.0389610389610393</v>
      </c>
      <c r="K221" s="249">
        <v>28</v>
      </c>
      <c r="L221" s="71">
        <v>-3.4482758620689613E-2</v>
      </c>
      <c r="M221" s="80">
        <v>11</v>
      </c>
      <c r="N221" s="71" t="s">
        <v>445</v>
      </c>
      <c r="O221" s="252">
        <v>21</v>
      </c>
      <c r="P221" s="71">
        <v>1.1000000000000001</v>
      </c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15"/>
    </row>
    <row r="222" spans="1:30" s="20" customFormat="1" ht="13.55" customHeight="1">
      <c r="A222" s="587"/>
      <c r="B222" s="260" t="s">
        <v>199</v>
      </c>
      <c r="C222" s="269">
        <v>145503</v>
      </c>
      <c r="D222" s="71">
        <v>0.96628332815308315</v>
      </c>
      <c r="E222" s="252">
        <v>2530</v>
      </c>
      <c r="F222" s="71">
        <v>35.142857142857146</v>
      </c>
      <c r="G222" s="80">
        <v>2832</v>
      </c>
      <c r="H222" s="71">
        <v>2831</v>
      </c>
      <c r="I222" s="369">
        <v>760</v>
      </c>
      <c r="J222" s="71">
        <v>5.7256637168141591</v>
      </c>
      <c r="K222" s="249">
        <v>55</v>
      </c>
      <c r="L222" s="71">
        <v>0.71875</v>
      </c>
      <c r="M222" s="80">
        <v>2</v>
      </c>
      <c r="N222" s="71" t="s">
        <v>445</v>
      </c>
      <c r="O222" s="252">
        <v>15</v>
      </c>
      <c r="P222" s="71">
        <v>14</v>
      </c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15"/>
    </row>
    <row r="223" spans="1:30" s="20" customFormat="1" ht="13.55" customHeight="1">
      <c r="A223" s="587"/>
      <c r="B223" s="260" t="s">
        <v>8</v>
      </c>
      <c r="C223" s="269">
        <v>215246</v>
      </c>
      <c r="D223" s="71">
        <v>2.0187933017306667</v>
      </c>
      <c r="E223" s="252">
        <v>3620</v>
      </c>
      <c r="F223" s="71">
        <v>50.714285714285715</v>
      </c>
      <c r="G223" s="80">
        <v>4251</v>
      </c>
      <c r="H223" s="71" t="s">
        <v>445</v>
      </c>
      <c r="I223" s="369">
        <v>3239</v>
      </c>
      <c r="J223" s="71">
        <v>36.662790697674417</v>
      </c>
      <c r="K223" s="249">
        <v>107</v>
      </c>
      <c r="L223" s="71">
        <v>2.9629629629629628</v>
      </c>
      <c r="M223" s="80">
        <v>15</v>
      </c>
      <c r="N223" s="71" t="s">
        <v>445</v>
      </c>
      <c r="O223" s="252">
        <v>70</v>
      </c>
      <c r="P223" s="71">
        <v>34</v>
      </c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15"/>
    </row>
    <row r="224" spans="1:30" s="20" customFormat="1" ht="13.55" customHeight="1">
      <c r="A224" s="587"/>
      <c r="B224" s="260" t="s">
        <v>9</v>
      </c>
      <c r="C224" s="269">
        <v>315945</v>
      </c>
      <c r="D224" s="71">
        <v>3.1893629998939215</v>
      </c>
      <c r="E224" s="252">
        <v>3880</v>
      </c>
      <c r="F224" s="71">
        <v>47.5</v>
      </c>
      <c r="G224" s="80">
        <v>5303</v>
      </c>
      <c r="H224" s="71">
        <v>2650.5</v>
      </c>
      <c r="I224" s="369">
        <v>9947</v>
      </c>
      <c r="J224" s="71">
        <v>96.519607843137251</v>
      </c>
      <c r="K224" s="249">
        <v>698</v>
      </c>
      <c r="L224" s="71">
        <v>30.727272727272727</v>
      </c>
      <c r="M224" s="80">
        <v>16</v>
      </c>
      <c r="N224" s="71" t="s">
        <v>445</v>
      </c>
      <c r="O224" s="252">
        <v>79</v>
      </c>
      <c r="P224" s="71" t="s">
        <v>445</v>
      </c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15"/>
    </row>
    <row r="225" spans="1:30" s="20" customFormat="1" ht="13.55" customHeight="1">
      <c r="A225" s="587"/>
      <c r="B225" s="260" t="s">
        <v>202</v>
      </c>
      <c r="C225" s="269">
        <v>412798</v>
      </c>
      <c r="D225" s="71">
        <v>4.1959570022405153</v>
      </c>
      <c r="E225" s="252">
        <v>4460</v>
      </c>
      <c r="F225" s="71">
        <v>48.555555555555557</v>
      </c>
      <c r="G225" s="80">
        <v>7335</v>
      </c>
      <c r="H225" s="71">
        <v>3666.5</v>
      </c>
      <c r="I225" s="369">
        <v>16298</v>
      </c>
      <c r="J225" s="71">
        <v>93.20809248554913</v>
      </c>
      <c r="K225" s="249">
        <v>675</v>
      </c>
      <c r="L225" s="71">
        <v>8.9264705882352935</v>
      </c>
      <c r="M225" s="80">
        <v>15</v>
      </c>
      <c r="N225" s="71" t="s">
        <v>445</v>
      </c>
      <c r="O225" s="252">
        <v>47</v>
      </c>
      <c r="P225" s="71" t="s">
        <v>445</v>
      </c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15"/>
    </row>
    <row r="226" spans="1:30" s="20" customFormat="1" ht="13.55" customHeight="1">
      <c r="A226" s="587"/>
      <c r="B226" s="260" t="s">
        <v>203</v>
      </c>
      <c r="C226" s="269">
        <v>674022</v>
      </c>
      <c r="D226" s="71">
        <v>5.6104567343055818</v>
      </c>
      <c r="E226" s="252">
        <v>7080</v>
      </c>
      <c r="F226" s="71">
        <v>100.14285714285714</v>
      </c>
      <c r="G226" s="80">
        <v>8444</v>
      </c>
      <c r="H226" s="71">
        <v>126.93939393939394</v>
      </c>
      <c r="I226" s="369">
        <v>28063</v>
      </c>
      <c r="J226" s="71">
        <v>91.617161716171623</v>
      </c>
      <c r="K226" s="249">
        <v>1654</v>
      </c>
      <c r="L226" s="71">
        <v>30.807692307692307</v>
      </c>
      <c r="M226" s="80">
        <v>8</v>
      </c>
      <c r="N226" s="71" t="s">
        <v>445</v>
      </c>
      <c r="O226" s="252">
        <v>112</v>
      </c>
      <c r="P226" s="71">
        <v>111</v>
      </c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15"/>
    </row>
    <row r="227" spans="1:30" s="20" customFormat="1" ht="13.55" customHeight="1">
      <c r="A227" s="587"/>
      <c r="B227" s="260" t="s">
        <v>204</v>
      </c>
      <c r="C227" s="269">
        <v>702153</v>
      </c>
      <c r="D227" s="71">
        <v>4.0987059951202509</v>
      </c>
      <c r="E227" s="252">
        <v>6970</v>
      </c>
      <c r="F227" s="71">
        <v>231.33333333333334</v>
      </c>
      <c r="G227" s="80">
        <v>8111</v>
      </c>
      <c r="H227" s="71">
        <v>85.287234042553195</v>
      </c>
      <c r="I227" s="369">
        <v>24751</v>
      </c>
      <c r="J227" s="71">
        <v>65.00266666666667</v>
      </c>
      <c r="K227" s="249">
        <v>954</v>
      </c>
      <c r="L227" s="71">
        <v>62.6</v>
      </c>
      <c r="M227" s="80">
        <v>17</v>
      </c>
      <c r="N227" s="71">
        <v>1.8333333333333335</v>
      </c>
      <c r="O227" s="252">
        <v>91</v>
      </c>
      <c r="P227" s="71">
        <v>44.5</v>
      </c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15"/>
    </row>
    <row r="228" spans="1:30" s="20" customFormat="1" ht="13.55" customHeight="1">
      <c r="A228" s="587"/>
      <c r="B228" s="260" t="s">
        <v>205</v>
      </c>
      <c r="C228" s="269">
        <v>619954</v>
      </c>
      <c r="D228" s="71">
        <v>4.3162457659820781</v>
      </c>
      <c r="E228" s="80">
        <v>6550</v>
      </c>
      <c r="F228" s="71">
        <v>654</v>
      </c>
      <c r="G228" s="80">
        <v>6502</v>
      </c>
      <c r="H228" s="71">
        <v>7.1173533083645442</v>
      </c>
      <c r="I228" s="369">
        <v>18065</v>
      </c>
      <c r="J228" s="71">
        <v>30.527050610820243</v>
      </c>
      <c r="K228" s="249">
        <v>1156</v>
      </c>
      <c r="L228" s="71">
        <v>34.030303030303031</v>
      </c>
      <c r="M228" s="80">
        <v>40</v>
      </c>
      <c r="N228" s="71">
        <v>5.666666666666667</v>
      </c>
      <c r="O228" s="252">
        <v>49</v>
      </c>
      <c r="P228" s="71">
        <v>15.333333333333332</v>
      </c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15"/>
    </row>
    <row r="229" spans="1:30" s="20" customFormat="1" ht="13.55" customHeight="1">
      <c r="A229" s="587"/>
      <c r="B229" s="260" t="s">
        <v>21</v>
      </c>
      <c r="C229" s="269">
        <v>773480</v>
      </c>
      <c r="D229" s="71">
        <v>5.2177348692513608</v>
      </c>
      <c r="E229" s="80">
        <v>6330</v>
      </c>
      <c r="F229" s="71">
        <v>157.25</v>
      </c>
      <c r="G229" s="80">
        <v>9016</v>
      </c>
      <c r="H229" s="71">
        <v>3.4567474048442905</v>
      </c>
      <c r="I229" s="369">
        <v>29045</v>
      </c>
      <c r="J229" s="71">
        <v>28.103206412825653</v>
      </c>
      <c r="K229" s="249">
        <v>1520</v>
      </c>
      <c r="L229" s="71">
        <v>19.266666666666666</v>
      </c>
      <c r="M229" s="80">
        <v>27</v>
      </c>
      <c r="N229" s="71" t="s">
        <v>445</v>
      </c>
      <c r="O229" s="252">
        <v>52</v>
      </c>
      <c r="P229" s="71">
        <v>12</v>
      </c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15"/>
    </row>
    <row r="230" spans="1:30" s="20" customFormat="1" ht="13.55" customHeight="1">
      <c r="A230" s="587"/>
      <c r="B230" s="260" t="s">
        <v>34</v>
      </c>
      <c r="C230" s="269">
        <v>1041431</v>
      </c>
      <c r="D230" s="71">
        <v>6.0411204337860953</v>
      </c>
      <c r="E230" s="80">
        <v>11700</v>
      </c>
      <c r="F230" s="71">
        <v>54.714285714285715</v>
      </c>
      <c r="G230" s="80">
        <v>8724</v>
      </c>
      <c r="H230" s="71">
        <v>3.1015514809590972</v>
      </c>
      <c r="I230" s="369">
        <v>25754</v>
      </c>
      <c r="J230" s="71">
        <v>6.0772190162132453</v>
      </c>
      <c r="K230" s="249">
        <v>2834</v>
      </c>
      <c r="L230" s="71">
        <v>103.96296296296296</v>
      </c>
      <c r="M230" s="80">
        <v>56</v>
      </c>
      <c r="N230" s="71">
        <v>10.199999999999999</v>
      </c>
      <c r="O230" s="252">
        <v>95</v>
      </c>
      <c r="P230" s="71">
        <v>46.5</v>
      </c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15"/>
    </row>
    <row r="231" spans="1:30" s="20" customFormat="1" ht="13.55" customHeight="1">
      <c r="A231" s="588"/>
      <c r="B231" s="272" t="s">
        <v>32</v>
      </c>
      <c r="C231" s="273">
        <v>1393343</v>
      </c>
      <c r="D231" s="263">
        <v>8.9934230344412089</v>
      </c>
      <c r="E231" s="271">
        <v>16190</v>
      </c>
      <c r="F231" s="263">
        <v>11.84920634920635</v>
      </c>
      <c r="G231" s="271">
        <v>9868</v>
      </c>
      <c r="H231" s="263">
        <v>4.9589371980676331</v>
      </c>
      <c r="I231" s="388">
        <v>36246</v>
      </c>
      <c r="J231" s="238">
        <v>23.843043180260452</v>
      </c>
      <c r="K231" s="262">
        <v>4501</v>
      </c>
      <c r="L231" s="263">
        <v>69.328125</v>
      </c>
      <c r="M231" s="271">
        <v>20</v>
      </c>
      <c r="N231" s="263">
        <v>1.8571428571428572</v>
      </c>
      <c r="O231" s="270">
        <v>66</v>
      </c>
      <c r="P231" s="263">
        <v>3.4000000000000004</v>
      </c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15"/>
    </row>
    <row r="232" spans="1:30" s="20" customFormat="1" ht="13.55" customHeight="1">
      <c r="A232" s="586" t="s">
        <v>427</v>
      </c>
      <c r="B232" s="67" t="s">
        <v>25</v>
      </c>
      <c r="C232" s="68">
        <v>1782313</v>
      </c>
      <c r="D232" s="69">
        <v>11.088887230896537</v>
      </c>
      <c r="E232" s="72">
        <v>18300</v>
      </c>
      <c r="F232" s="69">
        <v>11.620689655172415</v>
      </c>
      <c r="G232" s="72">
        <v>10097</v>
      </c>
      <c r="H232" s="69">
        <v>6.1813655761024178</v>
      </c>
      <c r="I232" s="83">
        <v>39633</v>
      </c>
      <c r="J232" s="69">
        <v>41.892857142857146</v>
      </c>
      <c r="K232" s="70">
        <v>4874</v>
      </c>
      <c r="L232" s="69">
        <v>255.5263157894737</v>
      </c>
      <c r="M232" s="72">
        <v>36</v>
      </c>
      <c r="N232" s="69" t="s">
        <v>445</v>
      </c>
      <c r="O232" s="73">
        <v>84</v>
      </c>
      <c r="P232" s="69">
        <v>6</v>
      </c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15"/>
    </row>
    <row r="233" spans="1:30" s="20" customFormat="1" ht="13.55" customHeight="1">
      <c r="A233" s="587"/>
      <c r="B233" s="260" t="s">
        <v>26</v>
      </c>
      <c r="C233" s="269">
        <v>1724880</v>
      </c>
      <c r="D233" s="71">
        <v>14.302070580720711</v>
      </c>
      <c r="E233" s="80">
        <v>24950</v>
      </c>
      <c r="F233" s="71">
        <v>13.257142857142858</v>
      </c>
      <c r="G233" s="80">
        <v>12025</v>
      </c>
      <c r="H233" s="71">
        <v>3.2626728110599075</v>
      </c>
      <c r="I233" s="369">
        <v>37476</v>
      </c>
      <c r="J233" s="234">
        <v>119.50160771704181</v>
      </c>
      <c r="K233" s="249">
        <v>5264</v>
      </c>
      <c r="L233" s="71">
        <v>187</v>
      </c>
      <c r="M233" s="80">
        <v>37</v>
      </c>
      <c r="N233" s="71">
        <v>2.3636363636363638</v>
      </c>
      <c r="O233" s="252">
        <v>107</v>
      </c>
      <c r="P233" s="71">
        <v>4.0952380952380949</v>
      </c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15"/>
    </row>
    <row r="234" spans="1:30" s="20" customFormat="1" ht="13.55" customHeight="1">
      <c r="A234" s="587"/>
      <c r="B234" s="260" t="s">
        <v>199</v>
      </c>
      <c r="C234" s="269">
        <v>1472193</v>
      </c>
      <c r="D234" s="71">
        <v>9.1179563307973037</v>
      </c>
      <c r="E234" s="80">
        <v>19050</v>
      </c>
      <c r="F234" s="71">
        <v>6.5296442687747032</v>
      </c>
      <c r="G234" s="80">
        <v>9356</v>
      </c>
      <c r="H234" s="71">
        <v>2.3036723163841808</v>
      </c>
      <c r="I234" s="369">
        <v>36423</v>
      </c>
      <c r="J234" s="234">
        <v>46.924999999999997</v>
      </c>
      <c r="K234" s="249">
        <v>4552</v>
      </c>
      <c r="L234" s="71">
        <v>81.763636363636365</v>
      </c>
      <c r="M234" s="80">
        <v>64</v>
      </c>
      <c r="N234" s="71">
        <v>31</v>
      </c>
      <c r="O234" s="252">
        <v>80</v>
      </c>
      <c r="P234" s="71">
        <v>4.333333333333333</v>
      </c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15"/>
    </row>
    <row r="235" spans="1:30" s="20" customFormat="1" ht="13.55" customHeight="1">
      <c r="A235" s="587"/>
      <c r="B235" s="260" t="s">
        <v>8</v>
      </c>
      <c r="C235" s="269">
        <v>1497105</v>
      </c>
      <c r="D235" s="71">
        <v>5.9553208886576288</v>
      </c>
      <c r="E235" s="80">
        <v>15700</v>
      </c>
      <c r="F235" s="71">
        <v>3.3370165745856353</v>
      </c>
      <c r="G235" s="80">
        <v>11189</v>
      </c>
      <c r="H235" s="71">
        <v>1.6320865678663843</v>
      </c>
      <c r="I235" s="369">
        <v>35397</v>
      </c>
      <c r="J235" s="234">
        <v>9.9283729546156216</v>
      </c>
      <c r="K235" s="249">
        <v>4133</v>
      </c>
      <c r="L235" s="71">
        <v>37.626168224299064</v>
      </c>
      <c r="M235" s="80">
        <v>41</v>
      </c>
      <c r="N235" s="71">
        <v>1.7333333333333334</v>
      </c>
      <c r="O235" s="252">
        <v>135</v>
      </c>
      <c r="P235" s="71">
        <v>0.9285714285714286</v>
      </c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15"/>
    </row>
    <row r="236" spans="1:30" s="20" customFormat="1" ht="13.55" customHeight="1">
      <c r="A236" s="587"/>
      <c r="B236" s="260" t="s">
        <v>9</v>
      </c>
      <c r="C236" s="385">
        <v>1683022</v>
      </c>
      <c r="D236" s="234">
        <v>4.3269461456899148</v>
      </c>
      <c r="E236" s="80">
        <v>18690</v>
      </c>
      <c r="F236" s="71">
        <v>3.8170103092783503</v>
      </c>
      <c r="G236" s="80">
        <v>13911</v>
      </c>
      <c r="H236" s="71">
        <v>1.6232321327550445</v>
      </c>
      <c r="I236" s="369">
        <v>29005</v>
      </c>
      <c r="J236" s="234">
        <v>1.9159545591635667</v>
      </c>
      <c r="K236" s="249">
        <v>3620</v>
      </c>
      <c r="L236" s="71">
        <v>4.1862464183381087</v>
      </c>
      <c r="M236" s="80">
        <v>52</v>
      </c>
      <c r="N236" s="71">
        <v>2.25</v>
      </c>
      <c r="O236" s="252">
        <v>141</v>
      </c>
      <c r="P236" s="71">
        <v>0.78481012658227844</v>
      </c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15"/>
    </row>
    <row r="237" spans="1:30" s="20" customFormat="1" ht="13.55" customHeight="1">
      <c r="A237" s="587"/>
      <c r="B237" s="260" t="s">
        <v>202</v>
      </c>
      <c r="C237" s="385">
        <v>1771962</v>
      </c>
      <c r="D237" s="234">
        <v>3.2925644019593117</v>
      </c>
      <c r="E237" s="80">
        <v>18210</v>
      </c>
      <c r="F237" s="71">
        <v>3.0829596412556057</v>
      </c>
      <c r="G237" s="80">
        <v>17739</v>
      </c>
      <c r="H237" s="71">
        <v>1.4184049079754599</v>
      </c>
      <c r="I237" s="369">
        <v>2871</v>
      </c>
      <c r="J237" s="234">
        <v>-0.82384341637010672</v>
      </c>
      <c r="K237" s="249">
        <v>2660</v>
      </c>
      <c r="L237" s="71">
        <v>2.9407407407407407</v>
      </c>
      <c r="M237" s="80">
        <v>34</v>
      </c>
      <c r="N237" s="71">
        <v>1.2666666666666666</v>
      </c>
      <c r="O237" s="252">
        <v>226</v>
      </c>
      <c r="P237" s="71">
        <v>3.8085106382978724</v>
      </c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15"/>
    </row>
    <row r="238" spans="1:30" s="20" customFormat="1" ht="13.55" customHeight="1">
      <c r="A238" s="587"/>
      <c r="B238" s="260" t="s">
        <v>203</v>
      </c>
      <c r="C238" s="385">
        <v>2153857</v>
      </c>
      <c r="D238" s="234">
        <v>2.1955292260490014</v>
      </c>
      <c r="E238" s="80">
        <v>22950</v>
      </c>
      <c r="F238" s="71">
        <v>2.2415254237288136</v>
      </c>
      <c r="G238" s="80">
        <v>20627</v>
      </c>
      <c r="H238" s="71">
        <v>1.4427996210326861</v>
      </c>
      <c r="I238" s="369">
        <v>26984</v>
      </c>
      <c r="J238" s="234">
        <v>-3.844920357766457E-2</v>
      </c>
      <c r="K238" s="249">
        <v>3782</v>
      </c>
      <c r="L238" s="71">
        <v>1.2865779927448608</v>
      </c>
      <c r="M238" s="80">
        <v>145</v>
      </c>
      <c r="N238" s="71">
        <v>17.125</v>
      </c>
      <c r="O238" s="252">
        <v>209</v>
      </c>
      <c r="P238" s="71">
        <v>0.8660714285714286</v>
      </c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15"/>
    </row>
    <row r="239" spans="1:30" s="20" customFormat="1" ht="13.55" customHeight="1">
      <c r="A239" s="587"/>
      <c r="B239" s="260" t="s">
        <v>204</v>
      </c>
      <c r="C239" s="385">
        <v>2093236</v>
      </c>
      <c r="D239" s="234">
        <v>1.9811679220910543</v>
      </c>
      <c r="E239" s="80">
        <v>30000</v>
      </c>
      <c r="F239" s="71">
        <v>3.3041606886657098</v>
      </c>
      <c r="G239" s="80">
        <v>20319</v>
      </c>
      <c r="H239" s="71">
        <v>1.5051165084453211</v>
      </c>
      <c r="I239" s="369">
        <v>31774</v>
      </c>
      <c r="J239" s="234">
        <v>0.28374611126823157</v>
      </c>
      <c r="K239" s="249">
        <v>3153</v>
      </c>
      <c r="L239" s="71">
        <v>2.3050314465408803</v>
      </c>
      <c r="M239" s="80">
        <v>165</v>
      </c>
      <c r="N239" s="71">
        <v>8.7058823529411757</v>
      </c>
      <c r="O239" s="252">
        <v>172</v>
      </c>
      <c r="P239" s="71">
        <v>0.89010989010989006</v>
      </c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15"/>
    </row>
    <row r="240" spans="1:30" s="20" customFormat="1" ht="13.55" customHeight="1">
      <c r="A240" s="587"/>
      <c r="B240" s="260" t="s">
        <v>205</v>
      </c>
      <c r="C240" s="385">
        <v>2017157</v>
      </c>
      <c r="D240" s="234">
        <v>2.2537204373227691</v>
      </c>
      <c r="E240" s="80">
        <v>27700</v>
      </c>
      <c r="F240" s="71">
        <v>3.229007633587786</v>
      </c>
      <c r="G240" s="80">
        <v>16444</v>
      </c>
      <c r="H240" s="71">
        <v>1.5290679790833588</v>
      </c>
      <c r="I240" s="369">
        <v>29191</v>
      </c>
      <c r="J240" s="234">
        <v>0.61588707445336288</v>
      </c>
      <c r="K240" s="249">
        <v>4492</v>
      </c>
      <c r="L240" s="71">
        <v>2.8858131487889271</v>
      </c>
      <c r="M240" s="80">
        <v>189</v>
      </c>
      <c r="N240" s="71">
        <v>3.7249999999999996</v>
      </c>
      <c r="O240" s="252">
        <v>156</v>
      </c>
      <c r="P240" s="71">
        <v>2.1836734693877551</v>
      </c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15"/>
    </row>
    <row r="241" spans="1:30" s="20" customFormat="1" ht="13.55" customHeight="1">
      <c r="A241" s="587"/>
      <c r="B241" s="260" t="s">
        <v>21</v>
      </c>
      <c r="C241" s="385">
        <v>2042703</v>
      </c>
      <c r="D241" s="234">
        <v>1.640925427936081</v>
      </c>
      <c r="E241" s="80">
        <v>25100</v>
      </c>
      <c r="F241" s="71">
        <v>2.9652448657187995</v>
      </c>
      <c r="G241" s="80">
        <v>16374</v>
      </c>
      <c r="H241" s="71">
        <v>0.81610470275066538</v>
      </c>
      <c r="I241" s="369">
        <v>30802</v>
      </c>
      <c r="J241" s="234">
        <v>6.0492339473231294E-2</v>
      </c>
      <c r="K241" s="249">
        <v>5136</v>
      </c>
      <c r="L241" s="71">
        <v>2.3789473684210525</v>
      </c>
      <c r="M241" s="80">
        <v>23</v>
      </c>
      <c r="N241" s="71">
        <v>-0.14814814814814814</v>
      </c>
      <c r="O241" s="252">
        <v>113</v>
      </c>
      <c r="P241" s="71">
        <v>1.1730769230769229</v>
      </c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15"/>
    </row>
    <row r="242" spans="1:30" s="20" customFormat="1" ht="13.55" customHeight="1">
      <c r="A242" s="587"/>
      <c r="B242" s="260" t="s">
        <v>34</v>
      </c>
      <c r="C242" s="385">
        <v>2061646</v>
      </c>
      <c r="D242" s="234">
        <v>0.9796280310457437</v>
      </c>
      <c r="E242" s="80">
        <v>31250</v>
      </c>
      <c r="F242" s="71">
        <v>1.6709401709401708</v>
      </c>
      <c r="G242" s="80">
        <v>13026</v>
      </c>
      <c r="H242" s="71">
        <v>0.49312242090784042</v>
      </c>
      <c r="I242" s="369">
        <v>31347</v>
      </c>
      <c r="J242" s="234">
        <v>0.21717014832647363</v>
      </c>
      <c r="K242" s="249">
        <v>7721</v>
      </c>
      <c r="L242" s="71">
        <v>1.7244177840508117</v>
      </c>
      <c r="M242" s="80">
        <v>43</v>
      </c>
      <c r="N242" s="71">
        <v>-0.2321428571428571</v>
      </c>
      <c r="O242" s="252">
        <v>178</v>
      </c>
      <c r="P242" s="71">
        <v>0.87368421052631584</v>
      </c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15"/>
    </row>
    <row r="243" spans="1:30" s="20" customFormat="1" ht="13.55" customHeight="1">
      <c r="A243" s="588"/>
      <c r="B243" s="272" t="s">
        <v>32</v>
      </c>
      <c r="C243" s="390">
        <v>2415767</v>
      </c>
      <c r="D243" s="238">
        <v>0.73379203828490192</v>
      </c>
      <c r="E243" s="271">
        <v>36110</v>
      </c>
      <c r="F243" s="263">
        <v>1.2303891290920319</v>
      </c>
      <c r="G243" s="271">
        <v>16369</v>
      </c>
      <c r="H243" s="263">
        <v>0.65879610863396842</v>
      </c>
      <c r="I243" s="388">
        <v>40965</v>
      </c>
      <c r="J243" s="238">
        <v>0.13019367654361869</v>
      </c>
      <c r="K243" s="262">
        <v>8850</v>
      </c>
      <c r="L243" s="263">
        <v>0.96622972672739382</v>
      </c>
      <c r="M243" s="271">
        <v>111</v>
      </c>
      <c r="N243" s="263">
        <v>4.55</v>
      </c>
      <c r="O243" s="270">
        <v>173</v>
      </c>
      <c r="P243" s="263">
        <v>1.6212121212121211</v>
      </c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15"/>
    </row>
    <row r="244" spans="1:30" s="20" customFormat="1" ht="13.55" customHeight="1">
      <c r="A244" s="586" t="s">
        <v>438</v>
      </c>
      <c r="B244" s="67" t="s">
        <v>25</v>
      </c>
      <c r="C244" s="68">
        <v>2770866</v>
      </c>
      <c r="D244" s="69">
        <v>0.5546461255682924</v>
      </c>
      <c r="E244" s="72">
        <v>33210</v>
      </c>
      <c r="F244" s="69">
        <v>0.81475409836065582</v>
      </c>
      <c r="G244" s="72">
        <v>16770</v>
      </c>
      <c r="H244" s="69">
        <v>0.66088937308111317</v>
      </c>
      <c r="I244" s="83">
        <v>46740</v>
      </c>
      <c r="J244" s="509">
        <f t="shared" ref="J244:J245" si="0">I244/I232-1</f>
        <v>0.17932026341684959</v>
      </c>
      <c r="K244" s="70">
        <v>9376</v>
      </c>
      <c r="L244" s="69">
        <v>0.92367665162084522</v>
      </c>
      <c r="M244" s="72">
        <v>87</v>
      </c>
      <c r="N244" s="69">
        <v>1.4166666666666665</v>
      </c>
      <c r="O244" s="73">
        <v>216</v>
      </c>
      <c r="P244" s="69">
        <v>1.5714285714285716</v>
      </c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15"/>
    </row>
    <row r="245" spans="1:30" s="20" customFormat="1" ht="13.55" customHeight="1">
      <c r="A245" s="587"/>
      <c r="B245" s="260" t="s">
        <v>26</v>
      </c>
      <c r="C245" s="269">
        <v>2512109</v>
      </c>
      <c r="D245" s="71">
        <v>0.45639638699503737</v>
      </c>
      <c r="E245" s="80">
        <v>42020</v>
      </c>
      <c r="F245" s="71">
        <v>0.68416833667334664</v>
      </c>
      <c r="G245" s="80">
        <v>16415</v>
      </c>
      <c r="H245" s="71">
        <v>0.36507276507276498</v>
      </c>
      <c r="I245" s="369">
        <v>41853</v>
      </c>
      <c r="J245" s="502">
        <f t="shared" si="0"/>
        <v>0.11679474863912898</v>
      </c>
      <c r="K245" s="249">
        <v>9548</v>
      </c>
      <c r="L245" s="71">
        <v>0.81382978723404253</v>
      </c>
      <c r="M245" s="80">
        <v>71</v>
      </c>
      <c r="N245" s="71">
        <v>0.91891891891891886</v>
      </c>
      <c r="O245" s="252">
        <v>149</v>
      </c>
      <c r="P245" s="71">
        <v>0.39252336448598135</v>
      </c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15"/>
    </row>
    <row r="246" spans="1:30" s="20" customFormat="1" ht="13.55" customHeight="1">
      <c r="A246" s="587"/>
      <c r="B246" s="260" t="s">
        <v>199</v>
      </c>
      <c r="C246" s="269">
        <v>2141992</v>
      </c>
      <c r="D246" s="71">
        <v>0.45496684198335413</v>
      </c>
      <c r="E246" s="80">
        <v>29970</v>
      </c>
      <c r="F246" s="71">
        <v>0.57322834645669296</v>
      </c>
      <c r="G246" s="80">
        <v>14403</v>
      </c>
      <c r="H246" s="71">
        <v>0.5394399315946985</v>
      </c>
      <c r="I246" s="369">
        <v>32676</v>
      </c>
      <c r="J246" s="502">
        <f t="shared" ref="J246" si="1">I246/I234-1</f>
        <v>-0.10287455728523187</v>
      </c>
      <c r="K246" s="249">
        <v>7774</v>
      </c>
      <c r="L246" s="71">
        <v>0.70782073813708268</v>
      </c>
      <c r="M246" s="80">
        <v>45</v>
      </c>
      <c r="N246" s="71">
        <v>-0.296875</v>
      </c>
      <c r="O246" s="252">
        <v>116</v>
      </c>
      <c r="P246" s="71">
        <v>0.44999999999999996</v>
      </c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15"/>
    </row>
    <row r="247" spans="1:30" s="20" customFormat="1" ht="13.55" customHeight="1">
      <c r="A247" s="587"/>
      <c r="B247" s="260" t="s">
        <v>8</v>
      </c>
      <c r="C247" s="269">
        <v>2110954</v>
      </c>
      <c r="D247" s="71">
        <v>0.41002401301177938</v>
      </c>
      <c r="E247" s="80">
        <v>22820</v>
      </c>
      <c r="F247" s="71">
        <v>0.4535031847133757</v>
      </c>
      <c r="G247" s="80">
        <v>14433</v>
      </c>
      <c r="H247" s="71">
        <v>0.28992760747162394</v>
      </c>
      <c r="I247" s="369">
        <v>28982</v>
      </c>
      <c r="J247" s="502">
        <f t="shared" ref="J247" si="2">I247/I235-1</f>
        <v>-0.18123004774415907</v>
      </c>
      <c r="K247" s="249">
        <v>3746</v>
      </c>
      <c r="L247" s="71">
        <v>-9.3636583595451239E-2</v>
      </c>
      <c r="M247" s="80">
        <v>83</v>
      </c>
      <c r="N247" s="71">
        <v>1.024390243902439</v>
      </c>
      <c r="O247" s="252">
        <v>129</v>
      </c>
      <c r="P247" s="71">
        <v>-4.4444444444444398E-2</v>
      </c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15"/>
    </row>
    <row r="248" spans="1:30" s="20" customFormat="1" ht="13.55" customHeight="1">
      <c r="A248" s="587"/>
      <c r="B248" s="260" t="s">
        <v>9</v>
      </c>
      <c r="C248" s="269">
        <v>2268310</v>
      </c>
      <c r="D248" s="71">
        <v>0.34776015999790855</v>
      </c>
      <c r="E248" s="80">
        <v>26980</v>
      </c>
      <c r="F248" s="71">
        <v>0.44355270197966834</v>
      </c>
      <c r="G248" s="80">
        <v>13378</v>
      </c>
      <c r="H248" s="71">
        <v>-3.8315002515994512E-2</v>
      </c>
      <c r="I248" s="369">
        <v>28338</v>
      </c>
      <c r="J248" s="502">
        <f t="shared" ref="J248" si="3">I248/I236-1</f>
        <v>-2.2996035166350626E-2</v>
      </c>
      <c r="K248" s="249">
        <v>3350</v>
      </c>
      <c r="L248" s="71">
        <v>-7.4585635359115998E-2</v>
      </c>
      <c r="M248" s="80">
        <v>23</v>
      </c>
      <c r="N248" s="71">
        <v>-0.55769230769230771</v>
      </c>
      <c r="O248" s="252">
        <v>136</v>
      </c>
      <c r="P248" s="71">
        <v>-3.546099290780147E-2</v>
      </c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15"/>
    </row>
    <row r="249" spans="1:30" s="20" customFormat="1" ht="13.55" customHeight="1">
      <c r="A249" s="587"/>
      <c r="B249" s="260" t="s">
        <v>202</v>
      </c>
      <c r="C249" s="385">
        <v>2219151</v>
      </c>
      <c r="D249" s="234">
        <v>0.25236940747036329</v>
      </c>
      <c r="E249" s="80">
        <v>25050</v>
      </c>
      <c r="F249" s="71">
        <v>0.37561779242174631</v>
      </c>
      <c r="G249" s="80">
        <v>13900</v>
      </c>
      <c r="H249" s="71">
        <v>-0.21641580697897289</v>
      </c>
      <c r="I249" s="369">
        <v>26235</v>
      </c>
      <c r="J249" s="502">
        <f t="shared" ref="J249" si="4">I249/I237-1</f>
        <v>8.137931034482758</v>
      </c>
      <c r="K249" s="249">
        <v>2845</v>
      </c>
      <c r="L249" s="71">
        <v>6.9548872180451138E-2</v>
      </c>
      <c r="M249" s="80">
        <v>41</v>
      </c>
      <c r="N249" s="71">
        <v>0.20588235294117641</v>
      </c>
      <c r="O249" s="252">
        <v>109</v>
      </c>
      <c r="P249" s="71">
        <v>-0.51769911504424782</v>
      </c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15"/>
    </row>
    <row r="250" spans="1:30" s="20" customFormat="1" ht="13.55" customHeight="1">
      <c r="A250" s="587"/>
      <c r="B250" s="260" t="s">
        <v>203</v>
      </c>
      <c r="C250" s="385">
        <v>2501969</v>
      </c>
      <c r="D250" s="234">
        <v>0.16162261468611883</v>
      </c>
      <c r="E250" s="80">
        <v>31090</v>
      </c>
      <c r="F250" s="71">
        <v>0.35468409586056637</v>
      </c>
      <c r="G250" s="80">
        <v>15978</v>
      </c>
      <c r="H250" s="71">
        <v>-0.22538420516798374</v>
      </c>
      <c r="I250" s="369">
        <v>29845</v>
      </c>
      <c r="J250" s="502">
        <f t="shared" ref="J250" si="5">I250/I238-1</f>
        <v>0.10602579306255566</v>
      </c>
      <c r="K250" s="249">
        <v>4100</v>
      </c>
      <c r="L250" s="71">
        <v>8.4082496033844434E-2</v>
      </c>
      <c r="M250" s="80">
        <v>34</v>
      </c>
      <c r="N250" s="71">
        <v>-0.76551724137931032</v>
      </c>
      <c r="O250" s="252">
        <v>258</v>
      </c>
      <c r="P250" s="71">
        <v>0.23444976076555024</v>
      </c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15"/>
    </row>
    <row r="251" spans="1:30" s="20" customFormat="1" ht="13.55" customHeight="1">
      <c r="A251" s="587"/>
      <c r="B251" s="260" t="s">
        <v>204</v>
      </c>
      <c r="C251" s="385">
        <v>2359550</v>
      </c>
      <c r="D251" s="234">
        <v>0.12722597929712665</v>
      </c>
      <c r="E251" s="80">
        <v>36140</v>
      </c>
      <c r="F251" s="71">
        <v>0.20466666666666677</v>
      </c>
      <c r="G251" s="80">
        <v>16031</v>
      </c>
      <c r="H251" s="71">
        <v>-0.21103400757911317</v>
      </c>
      <c r="I251" s="369">
        <v>28731</v>
      </c>
      <c r="J251" s="502">
        <f t="shared" ref="J251" si="6">I251/I239-1</f>
        <v>-9.5770126518537224E-2</v>
      </c>
      <c r="K251" s="249">
        <v>3456</v>
      </c>
      <c r="L251" s="71">
        <v>9.6098953377735441E-2</v>
      </c>
      <c r="M251" s="80">
        <v>41</v>
      </c>
      <c r="N251" s="71">
        <v>-0.75151515151515147</v>
      </c>
      <c r="O251" s="252">
        <v>450</v>
      </c>
      <c r="P251" s="71">
        <v>1.6162790697674421</v>
      </c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15"/>
    </row>
    <row r="252" spans="1:30" s="20" customFormat="1" ht="13.55" customHeight="1">
      <c r="A252" s="587"/>
      <c r="B252" s="260" t="s">
        <v>205</v>
      </c>
      <c r="C252" s="385">
        <v>2311792</v>
      </c>
      <c r="D252" s="234">
        <v>0.14606448580849185</v>
      </c>
      <c r="E252" s="80">
        <v>29910</v>
      </c>
      <c r="F252" s="71">
        <v>7.9783393501805078E-2</v>
      </c>
      <c r="G252" s="80">
        <v>10866</v>
      </c>
      <c r="H252" s="71">
        <v>-0.33921187059109703</v>
      </c>
      <c r="I252" s="369">
        <v>26174</v>
      </c>
      <c r="J252" s="502">
        <f t="shared" ref="J252" si="7">I252/I240-1</f>
        <v>-0.10335377342331542</v>
      </c>
      <c r="K252" s="249">
        <v>3795</v>
      </c>
      <c r="L252" s="71">
        <v>-0.15516473731077474</v>
      </c>
      <c r="M252" s="80">
        <v>99</v>
      </c>
      <c r="N252" s="71">
        <v>-0.47619047619047616</v>
      </c>
      <c r="O252" s="252">
        <v>128</v>
      </c>
      <c r="P252" s="71">
        <v>-0.17948717948717952</v>
      </c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15"/>
    </row>
    <row r="253" spans="1:30" s="20" customFormat="1" ht="13.55" customHeight="1">
      <c r="A253" s="587"/>
      <c r="B253" s="260" t="s">
        <v>21</v>
      </c>
      <c r="C253" s="385">
        <v>2382464</v>
      </c>
      <c r="D253" s="234">
        <v>0.16632912371499931</v>
      </c>
      <c r="E253" s="80">
        <v>27510</v>
      </c>
      <c r="F253" s="71">
        <v>9.6015936254980172E-2</v>
      </c>
      <c r="G253" s="80">
        <v>11533</v>
      </c>
      <c r="H253" s="71">
        <v>-0.29565164284841827</v>
      </c>
      <c r="I253" s="369">
        <v>27897</v>
      </c>
      <c r="J253" s="502">
        <f t="shared" ref="J253" si="8">I253/I241-1</f>
        <v>-9.4312057658593629E-2</v>
      </c>
      <c r="K253" s="249">
        <v>4565</v>
      </c>
      <c r="L253" s="71">
        <v>-0.11117601246105924</v>
      </c>
      <c r="M253" s="80">
        <v>32</v>
      </c>
      <c r="N253" s="71">
        <v>0.39130434782608692</v>
      </c>
      <c r="O253" s="252">
        <v>112</v>
      </c>
      <c r="P253" s="71">
        <v>-8.8495575221239076E-3</v>
      </c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15"/>
    </row>
    <row r="254" spans="1:30" s="20" customFormat="1" ht="13.55" customHeight="1">
      <c r="A254" s="587"/>
      <c r="B254" s="260" t="s">
        <v>34</v>
      </c>
      <c r="C254" s="385">
        <v>2391140</v>
      </c>
      <c r="D254" s="234">
        <v>0.15982084218144132</v>
      </c>
      <c r="E254" s="80">
        <v>31730</v>
      </c>
      <c r="F254" s="523">
        <f t="shared" ref="F254:F270" si="9">E254/E242-1</f>
        <v>1.536000000000004E-2</v>
      </c>
      <c r="G254" s="80">
        <v>8868</v>
      </c>
      <c r="H254" s="71">
        <v>-0.31920773836941496</v>
      </c>
      <c r="I254" s="369">
        <v>25600</v>
      </c>
      <c r="J254" s="502">
        <f t="shared" ref="J254:J255" si="10">I254/I242-1</f>
        <v>-0.18333492838230137</v>
      </c>
      <c r="K254" s="249">
        <v>8882</v>
      </c>
      <c r="L254" s="71">
        <v>0.15036912317057372</v>
      </c>
      <c r="M254" s="80">
        <v>56</v>
      </c>
      <c r="N254" s="71">
        <v>0.30232558139534893</v>
      </c>
      <c r="O254" s="252">
        <v>162</v>
      </c>
      <c r="P254" s="71">
        <v>-8.98876404494382E-2</v>
      </c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15"/>
    </row>
    <row r="255" spans="1:30" s="20" customFormat="1" ht="13.55" customHeight="1">
      <c r="A255" s="588"/>
      <c r="B255" s="272" t="s">
        <v>32</v>
      </c>
      <c r="C255" s="390">
        <v>2716138</v>
      </c>
      <c r="D255" s="238">
        <v>0.12433773621379873</v>
      </c>
      <c r="E255" s="80">
        <v>38130</v>
      </c>
      <c r="F255" s="71">
        <v>5.5940182774854685E-2</v>
      </c>
      <c r="G255" s="271">
        <v>14186</v>
      </c>
      <c r="H255" s="263">
        <v>-0.1333618425071782</v>
      </c>
      <c r="I255" s="388">
        <v>31302</v>
      </c>
      <c r="J255" s="512">
        <f t="shared" si="10"/>
        <v>-0.23588429146832657</v>
      </c>
      <c r="K255" s="249">
        <v>8599</v>
      </c>
      <c r="L255" s="71">
        <v>-2.8361581920903989E-2</v>
      </c>
      <c r="M255" s="271">
        <v>135</v>
      </c>
      <c r="N255" s="263">
        <v>0.21621621621621623</v>
      </c>
      <c r="O255" s="270">
        <v>123</v>
      </c>
      <c r="P255" s="263">
        <v>-0.28901734104046239</v>
      </c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15"/>
    </row>
    <row r="256" spans="1:30" s="20" customFormat="1" ht="13.55" customHeight="1">
      <c r="A256" s="586" t="s">
        <v>443</v>
      </c>
      <c r="B256" s="67" t="s">
        <v>25</v>
      </c>
      <c r="C256" s="68">
        <v>2972916</v>
      </c>
      <c r="D256" s="392">
        <v>7.2919441070048219E-2</v>
      </c>
      <c r="E256" s="72">
        <v>41210</v>
      </c>
      <c r="F256" s="69">
        <v>0.24089129780186691</v>
      </c>
      <c r="G256" s="72">
        <v>11929</v>
      </c>
      <c r="H256" s="447">
        <f t="shared" ref="H256:H269" si="11">G256/G244-1</f>
        <v>-0.28867024448419798</v>
      </c>
      <c r="I256" s="83">
        <v>33999</v>
      </c>
      <c r="J256" s="509">
        <f t="shared" ref="J256:J271" si="12">I256/I244-1</f>
        <v>-0.27259306803594352</v>
      </c>
      <c r="K256" s="70">
        <v>11026</v>
      </c>
      <c r="L256" s="69">
        <v>0.17598122866894195</v>
      </c>
      <c r="M256" s="72">
        <v>135</v>
      </c>
      <c r="N256" s="69">
        <f t="shared" ref="N256:N270" si="13">M256/M244-1</f>
        <v>0.55172413793103448</v>
      </c>
      <c r="O256" s="73">
        <v>118</v>
      </c>
      <c r="P256" s="69">
        <v>-0.45370370370370372</v>
      </c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15"/>
    </row>
    <row r="257" spans="1:30" s="20" customFormat="1" ht="13.55" customHeight="1">
      <c r="A257" s="587"/>
      <c r="B257" s="260" t="s">
        <v>26</v>
      </c>
      <c r="C257" s="269">
        <v>2625634</v>
      </c>
      <c r="D257" s="393">
        <v>4.5191112328326621E-2</v>
      </c>
      <c r="E257" s="80">
        <v>41680</v>
      </c>
      <c r="F257" s="523">
        <f t="shared" si="9"/>
        <v>-8.0913850547358335E-3</v>
      </c>
      <c r="G257" s="80">
        <v>11126</v>
      </c>
      <c r="H257" s="447">
        <f t="shared" si="11"/>
        <v>-0.32220530003046</v>
      </c>
      <c r="I257" s="369">
        <v>29891</v>
      </c>
      <c r="J257" s="509">
        <f t="shared" si="12"/>
        <v>-0.28580985831362149</v>
      </c>
      <c r="K257" s="249">
        <v>9904</v>
      </c>
      <c r="L257" s="447">
        <f t="shared" ref="L257:L270" si="14">K257/K245-1</f>
        <v>3.7285295349811509E-2</v>
      </c>
      <c r="M257" s="80">
        <v>89</v>
      </c>
      <c r="N257" s="71">
        <f t="shared" si="13"/>
        <v>0.25352112676056349</v>
      </c>
      <c r="O257" s="252">
        <v>90</v>
      </c>
      <c r="P257" s="438">
        <v>-0.39597315436241609</v>
      </c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15"/>
    </row>
    <row r="258" spans="1:30" s="20" customFormat="1" ht="13.55" customHeight="1">
      <c r="A258" s="587"/>
      <c r="B258" s="260" t="s">
        <v>199</v>
      </c>
      <c r="C258" s="443">
        <v>2197971</v>
      </c>
      <c r="D258" s="442">
        <v>2.6134084534396029E-2</v>
      </c>
      <c r="E258" s="80">
        <v>29160</v>
      </c>
      <c r="F258" s="454">
        <f t="shared" si="9"/>
        <v>-2.7027027027026973E-2</v>
      </c>
      <c r="G258" s="80">
        <v>8936</v>
      </c>
      <c r="H258" s="454">
        <f t="shared" si="11"/>
        <v>-0.37957369992362699</v>
      </c>
      <c r="I258" s="369">
        <v>22228</v>
      </c>
      <c r="J258" s="454">
        <f t="shared" si="12"/>
        <v>-0.31974537887134291</v>
      </c>
      <c r="K258" s="249">
        <v>7283</v>
      </c>
      <c r="L258" s="454">
        <f t="shared" si="14"/>
        <v>-6.315924877797785E-2</v>
      </c>
      <c r="M258" s="80">
        <v>93</v>
      </c>
      <c r="N258" s="483">
        <f t="shared" si="13"/>
        <v>1.0666666666666669</v>
      </c>
      <c r="O258" s="252">
        <v>120</v>
      </c>
      <c r="P258" s="447">
        <f t="shared" ref="P258:P271" si="15">O258/O246-1</f>
        <v>3.4482758620689724E-2</v>
      </c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15"/>
    </row>
    <row r="259" spans="1:30" s="20" customFormat="1" ht="13.55" customHeight="1">
      <c r="A259" s="587"/>
      <c r="B259" s="260" t="s">
        <v>8</v>
      </c>
      <c r="C259" s="269">
        <v>2149577</v>
      </c>
      <c r="D259" s="454">
        <f t="shared" ref="D259:D265" si="16">(C259/C247-1)</f>
        <v>1.8296466905484365E-2</v>
      </c>
      <c r="E259" s="80">
        <v>19540</v>
      </c>
      <c r="F259" s="460">
        <f t="shared" si="9"/>
        <v>-0.14373356704645046</v>
      </c>
      <c r="G259" s="80">
        <v>7564</v>
      </c>
      <c r="H259" s="454">
        <f t="shared" si="11"/>
        <v>-0.4759232314834061</v>
      </c>
      <c r="I259" s="369">
        <v>21777</v>
      </c>
      <c r="J259" s="454">
        <f t="shared" si="12"/>
        <v>-0.24860258091229037</v>
      </c>
      <c r="K259" s="249">
        <v>3320</v>
      </c>
      <c r="L259" s="460">
        <f t="shared" si="14"/>
        <v>-0.11372130272290448</v>
      </c>
      <c r="M259" s="80">
        <v>58</v>
      </c>
      <c r="N259" s="483">
        <f t="shared" si="13"/>
        <v>-0.3012048192771084</v>
      </c>
      <c r="O259" s="252">
        <v>109</v>
      </c>
      <c r="P259" s="454">
        <f t="shared" si="15"/>
        <v>-0.15503875968992253</v>
      </c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15"/>
    </row>
    <row r="260" spans="1:30" s="20" customFormat="1" ht="13.55" customHeight="1">
      <c r="A260" s="587"/>
      <c r="B260" s="260" t="s">
        <v>9</v>
      </c>
      <c r="C260" s="385">
        <v>2391130</v>
      </c>
      <c r="D260" s="456">
        <f t="shared" si="16"/>
        <v>5.4146038239923033E-2</v>
      </c>
      <c r="E260" s="80">
        <v>24140</v>
      </c>
      <c r="F260" s="468">
        <f t="shared" si="9"/>
        <v>-0.10526315789473684</v>
      </c>
      <c r="G260" s="80">
        <v>9181</v>
      </c>
      <c r="H260" s="460">
        <f t="shared" si="11"/>
        <v>-0.31372402451786519</v>
      </c>
      <c r="I260" s="369">
        <v>23381</v>
      </c>
      <c r="J260" s="460">
        <f t="shared" si="12"/>
        <v>-0.17492413014327057</v>
      </c>
      <c r="K260" s="249">
        <v>3238</v>
      </c>
      <c r="L260" s="468">
        <f t="shared" si="14"/>
        <v>-3.3432835820895512E-2</v>
      </c>
      <c r="M260" s="80">
        <v>74</v>
      </c>
      <c r="N260" s="483">
        <f t="shared" si="13"/>
        <v>2.2173913043478262</v>
      </c>
      <c r="O260" s="252">
        <v>177</v>
      </c>
      <c r="P260" s="460">
        <f t="shared" si="15"/>
        <v>0.30147058823529416</v>
      </c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15"/>
    </row>
    <row r="261" spans="1:30" s="20" customFormat="1" ht="13.55" customHeight="1">
      <c r="A261" s="587"/>
      <c r="B261" s="260" t="s">
        <v>202</v>
      </c>
      <c r="C261" s="269">
        <v>2226396</v>
      </c>
      <c r="D261" s="463">
        <f t="shared" si="16"/>
        <v>3.2647620644110642E-3</v>
      </c>
      <c r="E261" s="80">
        <v>23300</v>
      </c>
      <c r="F261" s="476">
        <f t="shared" si="9"/>
        <v>-6.9860279441117723E-2</v>
      </c>
      <c r="G261" s="80">
        <v>4793</v>
      </c>
      <c r="H261" s="468">
        <f t="shared" si="11"/>
        <v>-0.65517985611510787</v>
      </c>
      <c r="I261" s="369">
        <v>27148</v>
      </c>
      <c r="J261" s="476">
        <f t="shared" si="12"/>
        <v>3.4800838574423398E-2</v>
      </c>
      <c r="K261" s="249">
        <v>2459</v>
      </c>
      <c r="L261" s="476">
        <f t="shared" si="14"/>
        <v>-0.13567662565905092</v>
      </c>
      <c r="M261" s="80">
        <v>64</v>
      </c>
      <c r="N261" s="483">
        <f t="shared" si="13"/>
        <v>0.56097560975609762</v>
      </c>
      <c r="O261" s="252">
        <v>153</v>
      </c>
      <c r="P261" s="468">
        <f t="shared" si="15"/>
        <v>0.40366972477064222</v>
      </c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15"/>
    </row>
    <row r="262" spans="1:30" s="20" customFormat="1" ht="13.55" customHeight="1">
      <c r="A262" s="587"/>
      <c r="B262" s="260" t="s">
        <v>203</v>
      </c>
      <c r="C262" s="269">
        <v>2435291</v>
      </c>
      <c r="D262" s="473">
        <f t="shared" si="16"/>
        <v>-2.6650210294372201E-2</v>
      </c>
      <c r="E262" s="80">
        <v>29720</v>
      </c>
      <c r="F262" s="483">
        <f t="shared" si="9"/>
        <v>-4.4065615953682857E-2</v>
      </c>
      <c r="G262" s="80">
        <v>11015</v>
      </c>
      <c r="H262" s="478">
        <f t="shared" si="11"/>
        <v>-0.31061459506821876</v>
      </c>
      <c r="I262" s="369">
        <v>35120</v>
      </c>
      <c r="J262" s="483">
        <f t="shared" si="12"/>
        <v>0.17674652370581345</v>
      </c>
      <c r="K262" s="249">
        <v>4151</v>
      </c>
      <c r="L262" s="483">
        <f t="shared" si="14"/>
        <v>1.2439024390243913E-2</v>
      </c>
      <c r="M262" s="80">
        <v>39</v>
      </c>
      <c r="N262" s="483">
        <f t="shared" si="13"/>
        <v>0.14705882352941169</v>
      </c>
      <c r="O262" s="252">
        <v>143</v>
      </c>
      <c r="P262" s="476">
        <f t="shared" si="15"/>
        <v>-0.44573643410852715</v>
      </c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15"/>
    </row>
    <row r="263" spans="1:30" s="20" customFormat="1" ht="13.55" customHeight="1">
      <c r="A263" s="587"/>
      <c r="B263" s="260" t="s">
        <v>204</v>
      </c>
      <c r="C263" s="269">
        <v>2422218</v>
      </c>
      <c r="D263" s="481">
        <f t="shared" si="16"/>
        <v>2.6559301561738469E-2</v>
      </c>
      <c r="E263" s="80">
        <v>37000</v>
      </c>
      <c r="F263" s="499">
        <f t="shared" si="9"/>
        <v>2.3796347537354823E-2</v>
      </c>
      <c r="G263" s="80">
        <v>8364</v>
      </c>
      <c r="H263" s="499">
        <f t="shared" si="11"/>
        <v>-0.47826086956521741</v>
      </c>
      <c r="I263" s="369">
        <v>38476</v>
      </c>
      <c r="J263" s="499">
        <f t="shared" si="12"/>
        <v>0.33918067592495915</v>
      </c>
      <c r="K263" s="249">
        <v>3533</v>
      </c>
      <c r="L263" s="499">
        <f t="shared" si="14"/>
        <v>2.228009259259256E-2</v>
      </c>
      <c r="M263" s="80">
        <v>44</v>
      </c>
      <c r="N263" s="483">
        <f t="shared" si="13"/>
        <v>7.3170731707317138E-2</v>
      </c>
      <c r="O263" s="252">
        <v>207</v>
      </c>
      <c r="P263" s="483">
        <f t="shared" si="15"/>
        <v>-0.54</v>
      </c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15"/>
    </row>
    <row r="264" spans="1:30" s="20" customFormat="1" ht="13.55" customHeight="1">
      <c r="A264" s="587"/>
      <c r="B264" s="260" t="s">
        <v>205</v>
      </c>
      <c r="C264" s="269">
        <v>2235874</v>
      </c>
      <c r="D264" s="497">
        <f t="shared" si="16"/>
        <v>-3.2839459605362387E-2</v>
      </c>
      <c r="E264" s="80">
        <v>28570</v>
      </c>
      <c r="F264" s="508">
        <f t="shared" si="9"/>
        <v>-4.4801069876295507E-2</v>
      </c>
      <c r="G264" s="80">
        <v>4065</v>
      </c>
      <c r="H264" s="499">
        <f t="shared" si="11"/>
        <v>-0.62589729431253449</v>
      </c>
      <c r="I264" s="369">
        <v>27184</v>
      </c>
      <c r="J264" s="508">
        <f t="shared" si="12"/>
        <v>3.8587911668067632E-2</v>
      </c>
      <c r="K264" s="249">
        <v>4303</v>
      </c>
      <c r="L264" s="508">
        <f t="shared" si="14"/>
        <v>0.13386034255599477</v>
      </c>
      <c r="M264" s="80">
        <v>44</v>
      </c>
      <c r="N264" s="499">
        <f t="shared" si="13"/>
        <v>-0.55555555555555558</v>
      </c>
      <c r="O264" s="252">
        <v>120</v>
      </c>
      <c r="P264" s="499">
        <f t="shared" si="15"/>
        <v>-6.25E-2</v>
      </c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15"/>
    </row>
    <row r="265" spans="1:30" s="20" customFormat="1" ht="13.55" customHeight="1">
      <c r="A265" s="587"/>
      <c r="B265" s="260" t="s">
        <v>21</v>
      </c>
      <c r="C265" s="269">
        <v>2678376</v>
      </c>
      <c r="D265" s="508">
        <f t="shared" si="16"/>
        <v>0.12420418524687049</v>
      </c>
      <c r="E265" s="80">
        <v>39730</v>
      </c>
      <c r="F265" s="517">
        <f t="shared" si="9"/>
        <v>0.44420210832424578</v>
      </c>
      <c r="G265" s="80">
        <v>6905</v>
      </c>
      <c r="H265" s="517">
        <f t="shared" si="11"/>
        <v>-0.40128327408306597</v>
      </c>
      <c r="I265" s="369">
        <v>32538</v>
      </c>
      <c r="J265" s="517">
        <f t="shared" si="12"/>
        <v>0.16636197440584999</v>
      </c>
      <c r="K265" s="249">
        <v>5892</v>
      </c>
      <c r="L265" s="517">
        <f t="shared" si="14"/>
        <v>0.29069003285870765</v>
      </c>
      <c r="M265" s="80">
        <v>154</v>
      </c>
      <c r="N265" s="563">
        <f t="shared" si="13"/>
        <v>3.8125</v>
      </c>
      <c r="O265" s="252">
        <v>201</v>
      </c>
      <c r="P265" s="508">
        <f t="shared" si="15"/>
        <v>0.79464285714285721</v>
      </c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15"/>
    </row>
    <row r="266" spans="1:30" s="20" customFormat="1" ht="13.55" customHeight="1">
      <c r="A266" s="587"/>
      <c r="B266" s="260" t="s">
        <v>34</v>
      </c>
      <c r="C266" s="385">
        <v>2467701</v>
      </c>
      <c r="D266" s="234">
        <v>3.2018618734160231E-2</v>
      </c>
      <c r="E266" s="80">
        <v>44760</v>
      </c>
      <c r="F266" s="523">
        <f t="shared" si="9"/>
        <v>0.41065237945162303</v>
      </c>
      <c r="G266" s="80">
        <v>5112</v>
      </c>
      <c r="H266" s="517">
        <f t="shared" si="11"/>
        <v>-0.42354533152909335</v>
      </c>
      <c r="I266" s="369">
        <v>37348</v>
      </c>
      <c r="J266" s="517">
        <f t="shared" si="12"/>
        <v>0.45890625000000007</v>
      </c>
      <c r="K266" s="249">
        <v>8425</v>
      </c>
      <c r="L266" s="523">
        <f t="shared" si="14"/>
        <v>-5.1452375591083066E-2</v>
      </c>
      <c r="M266" s="80">
        <v>106</v>
      </c>
      <c r="N266" s="563">
        <f t="shared" si="13"/>
        <v>0.89285714285714279</v>
      </c>
      <c r="O266" s="252">
        <v>137</v>
      </c>
      <c r="P266" s="517">
        <f t="shared" si="15"/>
        <v>-0.15432098765432101</v>
      </c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15"/>
    </row>
    <row r="267" spans="1:30" s="20" customFormat="1" ht="13.55" customHeight="1" thickBot="1">
      <c r="A267" s="590"/>
      <c r="B267" s="291" t="s">
        <v>32</v>
      </c>
      <c r="C267" s="292">
        <v>2747093</v>
      </c>
      <c r="D267" s="293">
        <f t="shared" ref="D267" si="17">(C267/C255-1)</f>
        <v>1.1396696338698442E-2</v>
      </c>
      <c r="E267" s="295">
        <v>39630</v>
      </c>
      <c r="F267" s="293">
        <f t="shared" si="9"/>
        <v>3.933910306845001E-2</v>
      </c>
      <c r="G267" s="295">
        <v>8577</v>
      </c>
      <c r="H267" s="293">
        <f t="shared" si="11"/>
        <v>-0.39538982095023267</v>
      </c>
      <c r="I267" s="391">
        <v>51828</v>
      </c>
      <c r="J267" s="293">
        <f t="shared" si="12"/>
        <v>0.65574084723020887</v>
      </c>
      <c r="K267" s="294">
        <v>7850</v>
      </c>
      <c r="L267" s="293">
        <f t="shared" si="14"/>
        <v>-8.7103151529247635E-2</v>
      </c>
      <c r="M267" s="295">
        <v>173</v>
      </c>
      <c r="N267" s="293">
        <f t="shared" si="13"/>
        <v>0.28148148148148144</v>
      </c>
      <c r="O267" s="296">
        <v>125</v>
      </c>
      <c r="P267" s="293">
        <f t="shared" si="15"/>
        <v>1.6260162601626105E-2</v>
      </c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15"/>
    </row>
    <row r="268" spans="1:30" s="20" customFormat="1" ht="13.55" customHeight="1">
      <c r="A268" s="586" t="s">
        <v>458</v>
      </c>
      <c r="B268" s="67" t="s">
        <v>25</v>
      </c>
      <c r="C268" s="269">
        <v>3267988</v>
      </c>
      <c r="D268" s="552">
        <f>(C268/C256-1)</f>
        <v>9.9253392965021447E-2</v>
      </c>
      <c r="E268" s="72">
        <v>39840</v>
      </c>
      <c r="F268" s="537">
        <f t="shared" si="9"/>
        <v>-3.3244358165493759E-2</v>
      </c>
      <c r="G268" s="72">
        <v>10367</v>
      </c>
      <c r="H268" s="536">
        <f t="shared" si="11"/>
        <v>-0.13094140330287529</v>
      </c>
      <c r="I268" s="83">
        <v>33665</v>
      </c>
      <c r="J268" s="563">
        <f t="shared" si="12"/>
        <v>-9.8238183475984897E-3</v>
      </c>
      <c r="K268" s="534">
        <v>9056</v>
      </c>
      <c r="L268" s="537">
        <f t="shared" si="14"/>
        <v>-0.17866860148739339</v>
      </c>
      <c r="M268" s="72">
        <v>249</v>
      </c>
      <c r="N268" s="537">
        <f t="shared" si="13"/>
        <v>0.84444444444444455</v>
      </c>
      <c r="O268" s="73">
        <v>158</v>
      </c>
      <c r="P268" s="536">
        <f t="shared" si="15"/>
        <v>0.33898305084745761</v>
      </c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15"/>
    </row>
    <row r="269" spans="1:30" s="20" customFormat="1" ht="13.55" customHeight="1">
      <c r="A269" s="587"/>
      <c r="B269" s="260" t="s">
        <v>26</v>
      </c>
      <c r="C269" s="269">
        <v>2769295</v>
      </c>
      <c r="D269" s="567">
        <f>(C269/C257-1)</f>
        <v>5.4714785076670935E-2</v>
      </c>
      <c r="E269" s="80">
        <v>45130</v>
      </c>
      <c r="F269" s="575">
        <f t="shared" si="9"/>
        <v>8.2773512476007616E-2</v>
      </c>
      <c r="G269" s="80">
        <v>10285</v>
      </c>
      <c r="H269" s="536">
        <f t="shared" si="11"/>
        <v>-7.5588711127089647E-2</v>
      </c>
      <c r="I269" s="369">
        <v>31944</v>
      </c>
      <c r="J269" s="536">
        <f t="shared" si="12"/>
        <v>6.8682881134789708E-2</v>
      </c>
      <c r="K269" s="535">
        <v>8714</v>
      </c>
      <c r="L269" s="575">
        <f t="shared" si="14"/>
        <v>-0.12015347334410342</v>
      </c>
      <c r="M269" s="80">
        <v>223</v>
      </c>
      <c r="N269" s="536">
        <f t="shared" si="13"/>
        <v>1.50561797752809</v>
      </c>
      <c r="O269" s="252">
        <v>149</v>
      </c>
      <c r="P269" s="536">
        <f t="shared" si="15"/>
        <v>0.65555555555555545</v>
      </c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15"/>
    </row>
    <row r="270" spans="1:30" s="20" customFormat="1" ht="13.55" customHeight="1">
      <c r="A270" s="587"/>
      <c r="B270" s="260" t="s">
        <v>199</v>
      </c>
      <c r="C270" s="269">
        <v>2293716</v>
      </c>
      <c r="D270" s="571">
        <f>(C270/C258-1)</f>
        <v>4.3560629325864575E-2</v>
      </c>
      <c r="E270" s="80">
        <v>34990</v>
      </c>
      <c r="F270" s="582">
        <f t="shared" si="9"/>
        <v>0.19993141289437588</v>
      </c>
      <c r="G270" s="80"/>
      <c r="H270" s="536"/>
      <c r="I270" s="369">
        <v>20764</v>
      </c>
      <c r="J270" s="574">
        <f t="shared" si="12"/>
        <v>-6.5862875652330399E-2</v>
      </c>
      <c r="K270" s="535">
        <v>7456</v>
      </c>
      <c r="L270" s="582">
        <f t="shared" si="14"/>
        <v>2.3753947549086885E-2</v>
      </c>
      <c r="M270" s="80">
        <v>136</v>
      </c>
      <c r="N270" s="574">
        <f t="shared" si="13"/>
        <v>0.4623655913978495</v>
      </c>
      <c r="O270" s="252">
        <v>89</v>
      </c>
      <c r="P270" s="570">
        <f t="shared" si="15"/>
        <v>-0.2583333333333333</v>
      </c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15"/>
    </row>
    <row r="271" spans="1:30" s="20" customFormat="1" ht="13.55" customHeight="1">
      <c r="A271" s="587"/>
      <c r="B271" s="260" t="s">
        <v>8</v>
      </c>
      <c r="C271" s="269">
        <v>2285843</v>
      </c>
      <c r="D271" s="578">
        <f>(C271/C259-1)</f>
        <v>6.3392006892518893E-2</v>
      </c>
      <c r="E271" s="80"/>
      <c r="F271" s="536"/>
      <c r="G271" s="80"/>
      <c r="H271" s="536"/>
      <c r="I271" s="369">
        <v>11744</v>
      </c>
      <c r="J271" s="581">
        <f t="shared" si="12"/>
        <v>-0.46071543371446944</v>
      </c>
      <c r="K271" s="535"/>
      <c r="L271" s="536"/>
      <c r="M271" s="80"/>
      <c r="N271" s="536"/>
      <c r="O271" s="252">
        <v>192</v>
      </c>
      <c r="P271" s="581">
        <f t="shared" si="15"/>
        <v>0.76146788990825698</v>
      </c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15"/>
    </row>
    <row r="272" spans="1:30" s="20" customFormat="1" ht="13.55" customHeight="1">
      <c r="A272" s="587"/>
      <c r="B272" s="260" t="s">
        <v>9</v>
      </c>
      <c r="C272" s="385"/>
      <c r="D272" s="532"/>
      <c r="E272" s="80"/>
      <c r="F272" s="536"/>
      <c r="G272" s="80"/>
      <c r="H272" s="536"/>
      <c r="I272" s="369"/>
      <c r="J272" s="536"/>
      <c r="K272" s="535"/>
      <c r="L272" s="536"/>
      <c r="M272" s="80"/>
      <c r="N272" s="536"/>
      <c r="O272" s="252"/>
      <c r="P272" s="536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15"/>
    </row>
    <row r="273" spans="1:30" s="20" customFormat="1" ht="13.55" customHeight="1">
      <c r="A273" s="587"/>
      <c r="B273" s="260" t="s">
        <v>202</v>
      </c>
      <c r="C273" s="269"/>
      <c r="D273" s="536"/>
      <c r="E273" s="80"/>
      <c r="F273" s="536"/>
      <c r="G273" s="80"/>
      <c r="H273" s="536"/>
      <c r="I273" s="369"/>
      <c r="J273" s="536"/>
      <c r="K273" s="535"/>
      <c r="L273" s="536"/>
      <c r="M273" s="80"/>
      <c r="N273" s="536"/>
      <c r="O273" s="252"/>
      <c r="P273" s="536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15"/>
    </row>
    <row r="274" spans="1:30" s="20" customFormat="1" ht="13.55" customHeight="1">
      <c r="A274" s="587"/>
      <c r="B274" s="260" t="s">
        <v>203</v>
      </c>
      <c r="C274" s="269"/>
      <c r="D274" s="536"/>
      <c r="E274" s="80"/>
      <c r="F274" s="536"/>
      <c r="G274" s="80"/>
      <c r="H274" s="536"/>
      <c r="I274" s="369"/>
      <c r="J274" s="536"/>
      <c r="K274" s="535"/>
      <c r="L274" s="536"/>
      <c r="M274" s="80"/>
      <c r="N274" s="536"/>
      <c r="O274" s="252"/>
      <c r="P274" s="536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15"/>
    </row>
    <row r="275" spans="1:30" s="20" customFormat="1" ht="13.55" customHeight="1">
      <c r="A275" s="587"/>
      <c r="B275" s="260" t="s">
        <v>204</v>
      </c>
      <c r="C275" s="269"/>
      <c r="D275" s="536"/>
      <c r="E275" s="80"/>
      <c r="F275" s="536"/>
      <c r="G275" s="80"/>
      <c r="H275" s="536"/>
      <c r="I275" s="369"/>
      <c r="J275" s="536"/>
      <c r="K275" s="535"/>
      <c r="L275" s="536"/>
      <c r="M275" s="80"/>
      <c r="N275" s="536"/>
      <c r="O275" s="252"/>
      <c r="P275" s="536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15"/>
    </row>
    <row r="276" spans="1:30" s="20" customFormat="1" ht="13.55" customHeight="1">
      <c r="A276" s="587"/>
      <c r="B276" s="260" t="s">
        <v>205</v>
      </c>
      <c r="C276" s="269"/>
      <c r="D276" s="536"/>
      <c r="E276" s="80"/>
      <c r="F276" s="536"/>
      <c r="G276" s="80"/>
      <c r="H276" s="536"/>
      <c r="I276" s="369"/>
      <c r="J276" s="536"/>
      <c r="K276" s="535"/>
      <c r="L276" s="536"/>
      <c r="M276" s="80"/>
      <c r="N276" s="536"/>
      <c r="O276" s="252"/>
      <c r="P276" s="536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15"/>
    </row>
    <row r="277" spans="1:30" s="20" customFormat="1" ht="13.55" customHeight="1">
      <c r="A277" s="587"/>
      <c r="B277" s="260" t="s">
        <v>21</v>
      </c>
      <c r="C277" s="269"/>
      <c r="D277" s="536"/>
      <c r="E277" s="80"/>
      <c r="F277" s="536"/>
      <c r="G277" s="80"/>
      <c r="H277" s="536"/>
      <c r="I277" s="369"/>
      <c r="J277" s="536"/>
      <c r="K277" s="535"/>
      <c r="L277" s="536"/>
      <c r="M277" s="80"/>
      <c r="N277" s="536"/>
      <c r="O277" s="252"/>
      <c r="P277" s="536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15"/>
    </row>
    <row r="278" spans="1:30" s="20" customFormat="1" ht="13.55" customHeight="1">
      <c r="A278" s="587"/>
      <c r="B278" s="260" t="s">
        <v>34</v>
      </c>
      <c r="C278" s="385"/>
      <c r="D278" s="532"/>
      <c r="E278" s="80"/>
      <c r="F278" s="536"/>
      <c r="G278" s="80"/>
      <c r="H278" s="536"/>
      <c r="I278" s="369"/>
      <c r="J278" s="536"/>
      <c r="K278" s="535"/>
      <c r="L278" s="536"/>
      <c r="M278" s="80"/>
      <c r="N278" s="536"/>
      <c r="O278" s="252"/>
      <c r="P278" s="536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15"/>
    </row>
    <row r="279" spans="1:30" s="20" customFormat="1" ht="13.55" customHeight="1" thickBot="1">
      <c r="A279" s="590"/>
      <c r="B279" s="291" t="s">
        <v>32</v>
      </c>
      <c r="C279" s="292"/>
      <c r="D279" s="536"/>
      <c r="E279" s="295"/>
      <c r="F279" s="293"/>
      <c r="G279" s="295"/>
      <c r="H279" s="536"/>
      <c r="I279" s="391"/>
      <c r="J279" s="536"/>
      <c r="K279" s="294"/>
      <c r="L279" s="293"/>
      <c r="M279" s="295"/>
      <c r="N279" s="293"/>
      <c r="O279" s="296"/>
      <c r="P279" s="536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15"/>
    </row>
    <row r="280" spans="1:30" ht="13.55" customHeight="1">
      <c r="A280" s="116" t="s">
        <v>45</v>
      </c>
      <c r="B280" s="304" t="s">
        <v>2</v>
      </c>
      <c r="C280" s="305">
        <v>5508242</v>
      </c>
      <c r="D280" s="306">
        <v>0.26900000000000002</v>
      </c>
      <c r="E280" s="310"/>
      <c r="F280" s="309"/>
      <c r="G280" s="310"/>
      <c r="H280" s="309"/>
      <c r="I280" s="310"/>
      <c r="J280" s="309"/>
      <c r="K280" s="310"/>
      <c r="L280" s="309"/>
      <c r="M280" s="310"/>
      <c r="N280" s="309"/>
      <c r="O280" s="310"/>
      <c r="P280" s="309"/>
    </row>
    <row r="281" spans="1:30" ht="13.55" customHeight="1">
      <c r="A281" s="133" t="s">
        <v>30</v>
      </c>
      <c r="B281" s="209" t="s">
        <v>2</v>
      </c>
      <c r="C281" s="120">
        <v>6084476</v>
      </c>
      <c r="D281" s="127">
        <v>0.10461305077010041</v>
      </c>
      <c r="E281" s="233"/>
      <c r="F281" s="234"/>
      <c r="G281" s="233"/>
      <c r="H281" s="234"/>
      <c r="I281" s="233"/>
      <c r="J281" s="193" t="s">
        <v>445</v>
      </c>
      <c r="K281" s="233"/>
      <c r="L281" s="234"/>
      <c r="M281" s="233"/>
      <c r="N281" s="234" t="s">
        <v>445</v>
      </c>
      <c r="O281" s="233"/>
      <c r="P281" s="234" t="s">
        <v>445</v>
      </c>
    </row>
    <row r="282" spans="1:30" ht="13.55" customHeight="1">
      <c r="A282" s="133" t="s">
        <v>17</v>
      </c>
      <c r="B282" s="209" t="s">
        <v>2</v>
      </c>
      <c r="C282" s="120">
        <v>7123407</v>
      </c>
      <c r="D282" s="127">
        <v>0.17075110494313717</v>
      </c>
      <c r="E282" s="233"/>
      <c r="F282" s="234"/>
      <c r="G282" s="233"/>
      <c r="H282" s="234"/>
      <c r="I282" s="233"/>
      <c r="J282" s="193" t="s">
        <v>445</v>
      </c>
      <c r="K282" s="233"/>
      <c r="L282" s="234"/>
      <c r="M282" s="233"/>
      <c r="N282" s="234" t="s">
        <v>445</v>
      </c>
      <c r="O282" s="233"/>
      <c r="P282" s="234" t="s">
        <v>445</v>
      </c>
    </row>
    <row r="283" spans="1:30" ht="13.55" customHeight="1">
      <c r="A283" s="133" t="s">
        <v>18</v>
      </c>
      <c r="B283" s="209" t="s">
        <v>2</v>
      </c>
      <c r="C283" s="120">
        <v>7086133</v>
      </c>
      <c r="D283" s="127">
        <v>-5.2326084975911069E-3</v>
      </c>
      <c r="E283" s="233"/>
      <c r="F283" s="234"/>
      <c r="G283" s="233"/>
      <c r="H283" s="234"/>
      <c r="I283" s="233"/>
      <c r="J283" s="193" t="s">
        <v>445</v>
      </c>
      <c r="K283" s="233"/>
      <c r="L283" s="234"/>
      <c r="M283" s="233"/>
      <c r="N283" s="234" t="s">
        <v>445</v>
      </c>
      <c r="O283" s="233"/>
      <c r="P283" s="234" t="s">
        <v>445</v>
      </c>
    </row>
    <row r="284" spans="1:30" ht="13.55" customHeight="1">
      <c r="A284" s="133" t="s">
        <v>4</v>
      </c>
      <c r="B284" s="209" t="s">
        <v>2</v>
      </c>
      <c r="C284" s="120">
        <v>8825585</v>
      </c>
      <c r="D284" s="127">
        <v>0.24547267176610998</v>
      </c>
      <c r="E284" s="216">
        <v>213580</v>
      </c>
      <c r="F284" s="234"/>
      <c r="G284" s="216">
        <v>68192</v>
      </c>
      <c r="H284" s="234"/>
      <c r="I284" s="233"/>
      <c r="J284" s="193" t="s">
        <v>445</v>
      </c>
      <c r="K284" s="216">
        <v>113908</v>
      </c>
      <c r="L284" s="234"/>
      <c r="M284" s="216">
        <v>5673</v>
      </c>
      <c r="N284" s="234" t="s">
        <v>445</v>
      </c>
      <c r="O284" s="216"/>
      <c r="P284" s="234" t="s">
        <v>445</v>
      </c>
    </row>
    <row r="285" spans="1:30" ht="13.55" customHeight="1">
      <c r="A285" s="133" t="s">
        <v>5</v>
      </c>
      <c r="B285" s="209" t="s">
        <v>2</v>
      </c>
      <c r="C285" s="120">
        <v>10080143</v>
      </c>
      <c r="D285" s="127">
        <v>0.14215012375950153</v>
      </c>
      <c r="E285" s="216">
        <v>254630</v>
      </c>
      <c r="F285" s="222">
        <v>0.19219964416143834</v>
      </c>
      <c r="G285" s="216">
        <v>69952</v>
      </c>
      <c r="H285" s="222">
        <v>2.5809479117785077E-2</v>
      </c>
      <c r="I285" s="233"/>
      <c r="J285" s="193" t="s">
        <v>445</v>
      </c>
      <c r="K285" s="216">
        <v>112005</v>
      </c>
      <c r="L285" s="222">
        <v>-1.6706464866383386E-2</v>
      </c>
      <c r="M285" s="216">
        <v>2169</v>
      </c>
      <c r="N285" s="234">
        <v>-0.61766261237440512</v>
      </c>
      <c r="O285" s="216"/>
      <c r="P285" s="234" t="s">
        <v>445</v>
      </c>
    </row>
    <row r="286" spans="1:30" ht="13.55" customHeight="1">
      <c r="A286" s="133" t="s">
        <v>6</v>
      </c>
      <c r="B286" s="209" t="s">
        <v>2</v>
      </c>
      <c r="C286" s="120">
        <v>11609879</v>
      </c>
      <c r="D286" s="127">
        <v>0.15175737090237718</v>
      </c>
      <c r="E286" s="216">
        <v>266490</v>
      </c>
      <c r="F286" s="222">
        <v>4.6577386796528293E-2</v>
      </c>
      <c r="G286" s="216">
        <v>82891</v>
      </c>
      <c r="H286" s="222">
        <v>0.1849696935041171</v>
      </c>
      <c r="I286" s="233"/>
      <c r="J286" s="193" t="s">
        <v>445</v>
      </c>
      <c r="K286" s="216">
        <v>111361</v>
      </c>
      <c r="L286" s="222">
        <v>-5.7497433150305787E-3</v>
      </c>
      <c r="M286" s="216">
        <v>11756</v>
      </c>
      <c r="N286" s="234">
        <v>4.4200092208390966</v>
      </c>
      <c r="O286" s="216"/>
      <c r="P286" s="234" t="s">
        <v>445</v>
      </c>
    </row>
    <row r="287" spans="1:30" ht="13.55" customHeight="1">
      <c r="A287" s="133" t="s">
        <v>19</v>
      </c>
      <c r="B287" s="209" t="s">
        <v>2</v>
      </c>
      <c r="C287" s="120">
        <v>13324977</v>
      </c>
      <c r="D287" s="127">
        <v>0.147727465548952</v>
      </c>
      <c r="E287" s="233">
        <v>259380</v>
      </c>
      <c r="F287" s="222">
        <v>-2.6680175616345829E-2</v>
      </c>
      <c r="G287" s="233">
        <v>108319</v>
      </c>
      <c r="H287" s="222">
        <v>0.3067643049305715</v>
      </c>
      <c r="I287" s="233"/>
      <c r="J287" s="193" t="s">
        <v>445</v>
      </c>
      <c r="K287" s="233">
        <v>99453</v>
      </c>
      <c r="L287" s="222">
        <v>-0.10693151103168973</v>
      </c>
      <c r="M287" s="233">
        <v>14455</v>
      </c>
      <c r="N287" s="234">
        <v>0.22958489282068739</v>
      </c>
      <c r="O287" s="233"/>
      <c r="P287" s="234" t="s">
        <v>445</v>
      </c>
    </row>
    <row r="288" spans="1:30" ht="13.55" customHeight="1">
      <c r="A288" s="133" t="s">
        <v>283</v>
      </c>
      <c r="B288" s="209" t="s">
        <v>284</v>
      </c>
      <c r="C288" s="120">
        <v>11996094</v>
      </c>
      <c r="D288" s="127">
        <v>-9.9728727486734114E-2</v>
      </c>
      <c r="E288" s="216">
        <v>222820</v>
      </c>
      <c r="F288" s="222">
        <v>-0.14095149973012566</v>
      </c>
      <c r="G288" s="216">
        <v>111116</v>
      </c>
      <c r="H288" s="222">
        <v>2.5821877971547114E-2</v>
      </c>
      <c r="I288" s="233"/>
      <c r="J288" s="193" t="s">
        <v>445</v>
      </c>
      <c r="K288" s="216">
        <v>79061</v>
      </c>
      <c r="L288" s="222">
        <v>-0.20504157742853413</v>
      </c>
      <c r="M288" s="216">
        <v>14491</v>
      </c>
      <c r="N288" s="234">
        <v>2.4904877205118581E-3</v>
      </c>
      <c r="O288" s="216"/>
      <c r="P288" s="234" t="s">
        <v>445</v>
      </c>
    </row>
    <row r="289" spans="1:30" ht="13.55" customHeight="1">
      <c r="A289" s="133" t="s">
        <v>285</v>
      </c>
      <c r="B289" s="209" t="s">
        <v>284</v>
      </c>
      <c r="C289" s="120">
        <v>9494111</v>
      </c>
      <c r="D289" s="127">
        <v>-0.20856647171987819</v>
      </c>
      <c r="E289" s="216">
        <v>185710</v>
      </c>
      <c r="F289" s="222">
        <v>-0.16654698860066419</v>
      </c>
      <c r="G289" s="216">
        <v>89132</v>
      </c>
      <c r="H289" s="222">
        <v>-0.1978472947190324</v>
      </c>
      <c r="I289" s="233"/>
      <c r="J289" s="193" t="s">
        <v>445</v>
      </c>
      <c r="K289" s="216">
        <v>52921</v>
      </c>
      <c r="L289" s="222">
        <v>-0.33063077876576319</v>
      </c>
      <c r="M289" s="216">
        <v>13168</v>
      </c>
      <c r="N289" s="234">
        <v>-9.1298047063694709E-2</v>
      </c>
      <c r="O289" s="216"/>
      <c r="P289" s="234" t="s">
        <v>445</v>
      </c>
    </row>
    <row r="290" spans="1:30" ht="13.55" customHeight="1">
      <c r="A290" s="133" t="s">
        <v>286</v>
      </c>
      <c r="B290" s="209" t="s">
        <v>284</v>
      </c>
      <c r="C290" s="120">
        <v>12488364</v>
      </c>
      <c r="D290" s="127">
        <v>0.31538002873570781</v>
      </c>
      <c r="E290" s="216">
        <v>218610</v>
      </c>
      <c r="F290" s="222">
        <v>0.17715793441387118</v>
      </c>
      <c r="G290" s="216">
        <v>115773</v>
      </c>
      <c r="H290" s="222">
        <v>0.29889377552394203</v>
      </c>
      <c r="I290" s="233"/>
      <c r="J290" s="193" t="s">
        <v>445</v>
      </c>
      <c r="K290" s="216">
        <v>67309</v>
      </c>
      <c r="L290" s="222">
        <v>0.27187694865932244</v>
      </c>
      <c r="M290" s="216">
        <v>15225</v>
      </c>
      <c r="N290" s="234">
        <v>0.15621202916160382</v>
      </c>
      <c r="O290" s="216"/>
      <c r="P290" s="234" t="s">
        <v>445</v>
      </c>
    </row>
    <row r="291" spans="1:30" ht="13.55" customHeight="1">
      <c r="A291" s="133" t="s">
        <v>287</v>
      </c>
      <c r="B291" s="260" t="s">
        <v>284</v>
      </c>
      <c r="C291" s="216">
        <v>12693733</v>
      </c>
      <c r="D291" s="327">
        <v>1.6444828161639169E-2</v>
      </c>
      <c r="E291" s="216">
        <v>204480</v>
      </c>
      <c r="F291" s="222">
        <v>-6.4635652531906174E-2</v>
      </c>
      <c r="G291" s="216">
        <v>107503</v>
      </c>
      <c r="H291" s="222">
        <v>-7.1432890224836565E-2</v>
      </c>
      <c r="I291" s="233"/>
      <c r="J291" s="331" t="s">
        <v>445</v>
      </c>
      <c r="K291" s="216">
        <v>52787</v>
      </c>
      <c r="L291" s="222">
        <v>-0.21575123683311292</v>
      </c>
      <c r="M291" s="216">
        <v>15964</v>
      </c>
      <c r="N291" s="222">
        <v>4.8538587848932613E-2</v>
      </c>
      <c r="O291" s="216">
        <v>5101</v>
      </c>
      <c r="P291" s="222" t="s">
        <v>445</v>
      </c>
    </row>
    <row r="292" spans="1:30" ht="13.55" customHeight="1">
      <c r="A292" s="133" t="s">
        <v>288</v>
      </c>
      <c r="B292" s="209" t="s">
        <v>284</v>
      </c>
      <c r="C292" s="216">
        <v>13736976</v>
      </c>
      <c r="D292" s="127">
        <v>8.2185673828179651E-2</v>
      </c>
      <c r="E292" s="216">
        <v>205270</v>
      </c>
      <c r="F292" s="222">
        <v>3.8634585289514245E-3</v>
      </c>
      <c r="G292" s="216">
        <v>129394</v>
      </c>
      <c r="H292" s="222">
        <v>0.20363152656204941</v>
      </c>
      <c r="I292" s="233"/>
      <c r="J292" s="193" t="s">
        <v>445</v>
      </c>
      <c r="K292" s="216">
        <v>52896</v>
      </c>
      <c r="L292" s="222">
        <v>2.0649023433800817E-3</v>
      </c>
      <c r="M292" s="216">
        <v>19611</v>
      </c>
      <c r="N292" s="222">
        <v>0.22845151591079937</v>
      </c>
      <c r="O292" s="216">
        <v>4404</v>
      </c>
      <c r="P292" s="222">
        <v>-0.13663987453440507</v>
      </c>
    </row>
    <row r="293" spans="1:30" ht="13.55" customHeight="1">
      <c r="A293" s="133" t="s">
        <v>289</v>
      </c>
      <c r="B293" s="209" t="s">
        <v>284</v>
      </c>
      <c r="C293" s="120">
        <v>14846485</v>
      </c>
      <c r="D293" s="127">
        <v>8.0768067149567635E-2</v>
      </c>
      <c r="E293" s="216">
        <v>198870</v>
      </c>
      <c r="F293" s="222">
        <v>-3.1178447897890593E-2</v>
      </c>
      <c r="G293" s="216">
        <v>139958</v>
      </c>
      <c r="H293" s="222">
        <v>8.1642116326877678E-2</v>
      </c>
      <c r="I293" s="233">
        <v>0</v>
      </c>
      <c r="J293" s="193" t="s">
        <v>445</v>
      </c>
      <c r="K293" s="216">
        <v>50992</v>
      </c>
      <c r="L293" s="222">
        <v>-3.59951603145795E-2</v>
      </c>
      <c r="M293" s="216">
        <v>17448</v>
      </c>
      <c r="N293" s="222">
        <v>-0.11029524246596301</v>
      </c>
      <c r="O293" s="216">
        <v>4225</v>
      </c>
      <c r="P293" s="222">
        <v>-4.0644868301544013E-2</v>
      </c>
    </row>
    <row r="294" spans="1:30" s="16" customFormat="1" ht="13.55" customHeight="1">
      <c r="A294" s="248" t="s">
        <v>290</v>
      </c>
      <c r="B294" s="221" t="s">
        <v>284</v>
      </c>
      <c r="C294" s="216">
        <v>16080684</v>
      </c>
      <c r="D294" s="327">
        <v>8.3130720840656869E-2</v>
      </c>
      <c r="E294" s="216">
        <v>202820</v>
      </c>
      <c r="F294" s="327">
        <v>1.9862221551767423E-2</v>
      </c>
      <c r="G294" s="216">
        <v>142081</v>
      </c>
      <c r="H294" s="327">
        <v>1.5168836365195171E-2</v>
      </c>
      <c r="I294" s="233">
        <v>0</v>
      </c>
      <c r="J294" s="331" t="s">
        <v>445</v>
      </c>
      <c r="K294" s="216">
        <v>55488</v>
      </c>
      <c r="L294" s="327">
        <v>8.8170693442108483E-2</v>
      </c>
      <c r="M294" s="216">
        <v>14624</v>
      </c>
      <c r="N294" s="327">
        <v>-0.16185236130215497</v>
      </c>
      <c r="O294" s="216">
        <v>5676</v>
      </c>
      <c r="P294" s="327">
        <v>0.34343195266272186</v>
      </c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3.55" customHeight="1">
      <c r="A295" s="248" t="s">
        <v>291</v>
      </c>
      <c r="B295" s="221" t="s">
        <v>284</v>
      </c>
      <c r="C295" s="216">
        <v>19310430</v>
      </c>
      <c r="D295" s="327">
        <v>0.20084630728394393</v>
      </c>
      <c r="E295" s="216">
        <v>226780</v>
      </c>
      <c r="F295" s="327">
        <v>0.11813430628143173</v>
      </c>
      <c r="G295" s="216">
        <v>182622</v>
      </c>
      <c r="H295" s="327">
        <v>0.28533723720976067</v>
      </c>
      <c r="I295" s="233">
        <v>427900</v>
      </c>
      <c r="J295" s="331" t="s">
        <v>445</v>
      </c>
      <c r="K295" s="216">
        <v>64992</v>
      </c>
      <c r="L295" s="327">
        <v>0.17128027681660907</v>
      </c>
      <c r="M295" s="216">
        <v>12308.846153846154</v>
      </c>
      <c r="N295" s="327">
        <v>-0.15831194243393365</v>
      </c>
      <c r="O295" s="216">
        <v>6700</v>
      </c>
      <c r="P295" s="327">
        <v>0.18040873854827333</v>
      </c>
    </row>
    <row r="296" spans="1:30" ht="13.55" customHeight="1">
      <c r="A296" s="248" t="s">
        <v>292</v>
      </c>
      <c r="B296" s="221" t="s">
        <v>284</v>
      </c>
      <c r="C296" s="216">
        <v>22383190</v>
      </c>
      <c r="D296" s="327">
        <v>0.15912436957644127</v>
      </c>
      <c r="E296" s="216">
        <v>280100</v>
      </c>
      <c r="F296" s="327">
        <v>0.235117735250022</v>
      </c>
      <c r="G296" s="216">
        <v>228156</v>
      </c>
      <c r="H296" s="327">
        <v>0.24933469132963171</v>
      </c>
      <c r="I296" s="233">
        <v>544957</v>
      </c>
      <c r="J296" s="331">
        <v>0.27356157980836637</v>
      </c>
      <c r="K296" s="216">
        <v>82384</v>
      </c>
      <c r="L296" s="327">
        <v>0.26760216642048262</v>
      </c>
      <c r="M296" s="216">
        <v>12392</v>
      </c>
      <c r="N296" s="327">
        <v>6.7556166609379353E-3</v>
      </c>
      <c r="O296" s="216">
        <v>8071</v>
      </c>
      <c r="P296" s="327">
        <v>0.2046268656716419</v>
      </c>
    </row>
    <row r="297" spans="1:30" ht="13.55" customHeight="1">
      <c r="A297" s="248" t="s">
        <v>293</v>
      </c>
      <c r="B297" s="221" t="s">
        <v>284</v>
      </c>
      <c r="C297" s="216">
        <v>26496447</v>
      </c>
      <c r="D297" s="327">
        <v>0.18376545076908157</v>
      </c>
      <c r="E297" s="216">
        <v>302210</v>
      </c>
      <c r="F297" s="327">
        <v>7.8936094252052946E-2</v>
      </c>
      <c r="G297" s="216">
        <v>334767</v>
      </c>
      <c r="H297" s="327">
        <v>0.46727239257350228</v>
      </c>
      <c r="I297" s="233">
        <v>685228</v>
      </c>
      <c r="J297" s="331">
        <v>0.25739829014032289</v>
      </c>
      <c r="K297" s="216">
        <v>91168</v>
      </c>
      <c r="L297" s="327">
        <v>0.10662264517382014</v>
      </c>
      <c r="M297" s="216">
        <v>11845</v>
      </c>
      <c r="N297" s="327">
        <v>-1.9603473743187494E-2</v>
      </c>
      <c r="O297" s="216">
        <v>8871</v>
      </c>
      <c r="P297" s="327">
        <v>9.9120307272952513E-2</v>
      </c>
    </row>
    <row r="298" spans="1:30" ht="13.55" customHeight="1">
      <c r="A298" s="248" t="s">
        <v>294</v>
      </c>
      <c r="B298" s="221" t="s">
        <v>284</v>
      </c>
      <c r="C298" s="216">
        <v>28695983</v>
      </c>
      <c r="D298" s="327">
        <v>8.3012488429109021E-2</v>
      </c>
      <c r="E298" s="216">
        <v>287990</v>
      </c>
      <c r="F298" s="327">
        <v>-4.705337348201577E-2</v>
      </c>
      <c r="G298" s="216">
        <v>240577</v>
      </c>
      <c r="H298" s="327">
        <v>-0.28135987119399464</v>
      </c>
      <c r="I298" s="233">
        <v>746986</v>
      </c>
      <c r="J298" s="331">
        <v>9.0127665536142709E-2</v>
      </c>
      <c r="K298" s="216">
        <v>87853</v>
      </c>
      <c r="L298" s="327">
        <v>-3.6361442611442585E-2</v>
      </c>
      <c r="M298" s="216">
        <v>14307</v>
      </c>
      <c r="N298" s="327">
        <v>0.20785141409877594</v>
      </c>
      <c r="O298" s="216">
        <v>8176</v>
      </c>
      <c r="P298" s="327">
        <v>-7.834516965392857E-2</v>
      </c>
    </row>
    <row r="299" spans="1:30" ht="13.55" customHeight="1">
      <c r="A299" s="248" t="s">
        <v>295</v>
      </c>
      <c r="B299" s="221" t="s">
        <v>284</v>
      </c>
      <c r="C299" s="216">
        <v>28714247</v>
      </c>
      <c r="D299" s="327">
        <v>6.3646538959827303E-4</v>
      </c>
      <c r="E299" s="216">
        <v>280480</v>
      </c>
      <c r="F299" s="327">
        <v>-2.6077294350498326E-2</v>
      </c>
      <c r="G299" s="216">
        <v>123058</v>
      </c>
      <c r="H299" s="327">
        <v>-0.4884880932092428</v>
      </c>
      <c r="I299" s="233">
        <v>752896</v>
      </c>
      <c r="J299" s="331">
        <v>7.9117948663027793E-3</v>
      </c>
      <c r="K299" s="216">
        <v>88431</v>
      </c>
      <c r="L299" s="327">
        <v>6.5791720259980035E-3</v>
      </c>
      <c r="M299" s="216">
        <v>11860</v>
      </c>
      <c r="N299" s="327">
        <v>-0.17103515761515342</v>
      </c>
      <c r="O299" s="216">
        <v>6806</v>
      </c>
      <c r="P299" s="327">
        <v>-0.16756360078277888</v>
      </c>
    </row>
    <row r="300" spans="1:30" ht="13.55" customHeight="1">
      <c r="A300" s="248" t="s">
        <v>322</v>
      </c>
      <c r="B300" s="221" t="s">
        <v>43</v>
      </c>
      <c r="C300" s="216">
        <v>4276006</v>
      </c>
      <c r="D300" s="327">
        <v>-0.8510841673821361</v>
      </c>
      <c r="E300" s="216">
        <v>53520</v>
      </c>
      <c r="F300" s="327">
        <v>-0.80918425556189388</v>
      </c>
      <c r="G300" s="216">
        <v>8</v>
      </c>
      <c r="H300" s="327">
        <v>-0.9999349900047132</v>
      </c>
      <c r="I300" s="233">
        <v>124181</v>
      </c>
      <c r="J300" s="327">
        <v>-0.8350622131077865</v>
      </c>
      <c r="K300" s="216">
        <v>26383</v>
      </c>
      <c r="L300" s="327">
        <v>-0.70165439721364686</v>
      </c>
      <c r="M300" s="216">
        <v>2691</v>
      </c>
      <c r="N300" s="327">
        <v>-0.77310286677908935</v>
      </c>
      <c r="O300" s="216">
        <v>548</v>
      </c>
      <c r="P300" s="327">
        <v>-0.91948280928592419</v>
      </c>
    </row>
    <row r="301" spans="1:30" ht="13.55" customHeight="1">
      <c r="A301" s="248" t="s">
        <v>378</v>
      </c>
      <c r="B301" s="221" t="s">
        <v>43</v>
      </c>
      <c r="C301" s="216">
        <v>1222541</v>
      </c>
      <c r="D301" s="327">
        <v>-0.71409277723183739</v>
      </c>
      <c r="E301" s="216">
        <v>2060</v>
      </c>
      <c r="F301" s="327">
        <v>-0.96150971599402091</v>
      </c>
      <c r="G301" s="216">
        <v>6783</v>
      </c>
      <c r="H301" s="327">
        <v>846.875</v>
      </c>
      <c r="I301" s="233">
        <v>8002</v>
      </c>
      <c r="J301" s="331">
        <v>-0.93556180091962537</v>
      </c>
      <c r="K301" s="216">
        <v>476</v>
      </c>
      <c r="L301" s="327">
        <v>-0.98195807906606525</v>
      </c>
      <c r="M301" s="216">
        <v>24</v>
      </c>
      <c r="N301" s="327">
        <v>-0.99108138238573018</v>
      </c>
      <c r="O301" s="216">
        <v>51</v>
      </c>
      <c r="P301" s="327">
        <v>-0.90693430656934304</v>
      </c>
    </row>
    <row r="302" spans="1:30" ht="13.55" customHeight="1">
      <c r="A302" s="248" t="s">
        <v>394</v>
      </c>
      <c r="B302" s="221" t="s">
        <v>43</v>
      </c>
      <c r="C302" s="216">
        <v>6554031</v>
      </c>
      <c r="D302" s="327">
        <v>4.3609907561382402</v>
      </c>
      <c r="E302" s="216">
        <v>72510</v>
      </c>
      <c r="F302" s="327">
        <v>34.199029126213595</v>
      </c>
      <c r="G302" s="216">
        <v>74613</v>
      </c>
      <c r="H302" s="327">
        <v>10</v>
      </c>
      <c r="I302" s="233">
        <v>193403</v>
      </c>
      <c r="J302" s="327">
        <v>23.169332666833292</v>
      </c>
      <c r="K302" s="216">
        <v>14201</v>
      </c>
      <c r="L302" s="327">
        <v>28.834033613445378</v>
      </c>
      <c r="M302" s="216">
        <v>227</v>
      </c>
      <c r="N302" s="327">
        <v>8.4583333333333339</v>
      </c>
      <c r="O302" s="216">
        <v>709</v>
      </c>
      <c r="P302" s="327">
        <v>12.901960784313726</v>
      </c>
    </row>
    <row r="303" spans="1:30" ht="13.55" customHeight="1">
      <c r="A303" s="248" t="s">
        <v>427</v>
      </c>
      <c r="B303" s="221" t="s">
        <v>43</v>
      </c>
      <c r="C303" s="216">
        <v>22715841</v>
      </c>
      <c r="D303" s="327">
        <v>2.4659343234720739</v>
      </c>
      <c r="E303" s="216">
        <v>288010</v>
      </c>
      <c r="F303" s="327">
        <v>2.97200386153634</v>
      </c>
      <c r="G303" s="216">
        <v>177476</v>
      </c>
      <c r="H303" s="327">
        <v>1.3786203476605952</v>
      </c>
      <c r="I303" s="233">
        <v>371868</v>
      </c>
      <c r="J303" s="327">
        <v>0.92276231495891992</v>
      </c>
      <c r="K303" s="216">
        <v>58237</v>
      </c>
      <c r="L303" s="327">
        <v>3.1009083867333285</v>
      </c>
      <c r="M303" s="216">
        <v>940</v>
      </c>
      <c r="N303" s="327">
        <v>3.1409691629955949</v>
      </c>
      <c r="O303" s="216">
        <v>1774</v>
      </c>
      <c r="P303" s="327">
        <v>1.5021156558533146</v>
      </c>
    </row>
    <row r="304" spans="1:30" ht="13.55" customHeight="1">
      <c r="A304" s="248" t="s">
        <v>438</v>
      </c>
      <c r="B304" s="221" t="s">
        <v>43</v>
      </c>
      <c r="C304" s="216">
        <v>28686435</v>
      </c>
      <c r="D304" s="327">
        <v>0.26283834263499206</v>
      </c>
      <c r="E304" s="216">
        <v>374020</v>
      </c>
      <c r="F304" s="327">
        <v>0.2986354640463873</v>
      </c>
      <c r="G304" s="216">
        <v>166761</v>
      </c>
      <c r="H304" s="327">
        <v>-6.0374360476909583E-2</v>
      </c>
      <c r="I304" s="233">
        <v>374619</v>
      </c>
      <c r="J304" s="327">
        <v>7.3977863112717479E-3</v>
      </c>
      <c r="K304" s="216">
        <v>70036</v>
      </c>
      <c r="L304" s="327">
        <v>0.20260315606916568</v>
      </c>
      <c r="M304" s="216">
        <v>747</v>
      </c>
      <c r="N304" s="327">
        <v>-0.2053191489361702</v>
      </c>
      <c r="O304" s="216">
        <v>2088</v>
      </c>
      <c r="P304" s="327">
        <v>0.17700112739571594</v>
      </c>
    </row>
    <row r="305" spans="1:16" ht="13.55" customHeight="1" thickBot="1">
      <c r="A305" s="527" t="s">
        <v>443</v>
      </c>
      <c r="B305" s="291" t="s">
        <v>43</v>
      </c>
      <c r="C305" s="399">
        <f>SUM(C256:C267)</f>
        <v>29550177</v>
      </c>
      <c r="D305" s="555">
        <f ca="1">IFERROR(IF((C305/SUM(OFFSET(C$244,0,0,COUNTIF(C256:C267,"&gt;-1")))-1)=-100%,"",(C305/SUM(OFFSET(C$244,0,0,COUNTIF(C256:C267,"&gt;-1")))-1)),"")</f>
        <v>3.0109771395434803E-2</v>
      </c>
      <c r="E305" s="399">
        <f>SUM(E256:E267)</f>
        <v>398440</v>
      </c>
      <c r="F305" s="555">
        <f ca="1">IFERROR(IF((E305/SUM(OFFSET(E$244,0,0,COUNTIF(E256:E267,"&gt;-1")))-1)=-100%,"",(E305/SUM(OFFSET(E$244,0,0,COUNTIF(E256:E267,"&gt;-1")))-1)),"")</f>
        <v>6.3754805638615908E-2</v>
      </c>
      <c r="G305" s="399">
        <f>SUM(G256:G267)</f>
        <v>97567</v>
      </c>
      <c r="H305" s="555">
        <f ca="1">IFERROR(IF((G305/SUM(OFFSET(G$244,0,0,COUNTIF(G256:G267,"&gt;-1")))-1)=-100%,"",(G305/SUM(OFFSET(G$244,0,0,COUNTIF(G256:G267,"&gt;-1")))-1)),"")</f>
        <v>-0.41492915010104281</v>
      </c>
      <c r="I305" s="399">
        <f>SUM(I256:I267)</f>
        <v>380918</v>
      </c>
      <c r="J305" s="555">
        <f ca="1">IFERROR(IF((I305/SUM(OFFSET(I$244,0,0,COUNTIF(I256:I267,"&gt;-1")))-1)=-100%,"",(I305/SUM(OFFSET(I$244,0,0,COUNTIF(I256:I267,"&gt;-1")))-1)),"")</f>
        <v>1.7482564180643312E-2</v>
      </c>
      <c r="K305" s="399">
        <f>SUM(K256:K267)</f>
        <v>71384</v>
      </c>
      <c r="L305" s="555">
        <f ca="1">IFERROR(IF((K305/SUM(OFFSET(K$244,0,0,COUNTIF(K256:K267,"&gt;-1")))-1)=-100%,"",(K305/SUM(OFFSET(K$244,0,0,COUNTIF(K256:K267,"&gt;-1")))-1)),"")</f>
        <v>1.9247244274373188E-2</v>
      </c>
      <c r="M305" s="399">
        <f>SUM(M256:M267)</f>
        <v>1073</v>
      </c>
      <c r="N305" s="555">
        <f ca="1">IFERROR(IF((M305/SUM(OFFSET(M$244,0,0,COUNTIF(M256:M267,"&gt;-1")))-1)=-100%,"",(M305/SUM(OFFSET(M$244,0,0,COUNTIF(M256:M267,"&gt;-1")))-1)),"")</f>
        <v>0.43641231593038832</v>
      </c>
      <c r="O305" s="399">
        <f>SUM(O256:O267)</f>
        <v>1700</v>
      </c>
      <c r="P305" s="555">
        <f ca="1">IFERROR(IF((O305/SUM(OFFSET(O$244,0,0,COUNTIF(O256:O267,"&gt;-1")))-1)=-100%,"",(O305/SUM(OFFSET(O$244,0,0,COUNTIF(O256:O267,"&gt;-1")))-1)),"")</f>
        <v>-0.18582375478927204</v>
      </c>
    </row>
    <row r="306" spans="1:16" ht="17.100000000000001" thickBot="1">
      <c r="A306" s="335" t="s">
        <v>458</v>
      </c>
      <c r="B306" s="336" t="s">
        <v>43</v>
      </c>
      <c r="C306" s="333">
        <f>SUM(C268:C279)</f>
        <v>10616842</v>
      </c>
      <c r="D306" s="444">
        <f ca="1">IFERROR(IF((C306/SUM(OFFSET(C$256,0,0,COUNTIF(C268:C279,"&gt;-1")))-1)=-100%,"",(C306/SUM(OFFSET(C$256,0,0,COUNTIF(C268:C279,"&gt;-1")))-1)),"")</f>
        <v>6.7437903789003384E-2</v>
      </c>
      <c r="E306" s="333">
        <f>SUM(E268:E279)</f>
        <v>119960</v>
      </c>
      <c r="F306" s="444">
        <f ca="1">IFERROR(IF((E306/SUM(OFFSET(E$256,0,0,COUNTIF(E268:E279,"&gt;-1")))-1)=-100%,"",(E306/SUM(OFFSET(E$256,0,0,COUNTIF(E268:E279,"&gt;-1")))-1)),"")</f>
        <v>7.0593485051316351E-2</v>
      </c>
      <c r="G306" s="333">
        <f>SUM(G268:G279)</f>
        <v>20652</v>
      </c>
      <c r="H306" s="444">
        <f ca="1">IFERROR(IF((G306/SUM(OFFSET(G$256,0,0,COUNTIF(G268:G279,"&gt;-1")))-1)=-100%,"",(G306/SUM(OFFSET(G$256,0,0,COUNTIF(G268:G279,"&gt;-1")))-1)),"")</f>
        <v>-0.10422901756668834</v>
      </c>
      <c r="I306" s="333">
        <f>SUM(I268:I279)</f>
        <v>98117</v>
      </c>
      <c r="J306" s="444">
        <f ca="1">IFERROR(IF((I306/SUM(OFFSET(I$256,0,0,COUNTIF(I268:I279,"&gt;-1")))-1)=-100%,"",(I306/SUM(OFFSET(I$256,0,0,COUNTIF(I268:I279,"&gt;-1")))-1)),"")</f>
        <v>-9.0625144816719905E-2</v>
      </c>
      <c r="K306" s="333">
        <f>SUM(K268:K279)</f>
        <v>25226</v>
      </c>
      <c r="L306" s="444">
        <f ca="1">IFERROR(IF((K306/SUM(OFFSET(K$256,0,0,COUNTIF(K268:K279,"&gt;-1")))-1)=-100%,"",(K306/SUM(OFFSET(K$256,0,0,COUNTIF(K268:K279,"&gt;-1")))-1)),"")</f>
        <v>-0.10587317903094318</v>
      </c>
      <c r="M306" s="333">
        <f>SUM(M268:M279)</f>
        <v>608</v>
      </c>
      <c r="N306" s="444">
        <f ca="1">IFERROR(IF((M306/SUM(OFFSET(M$256,0,0,COUNTIF(M268:M279,"&gt;-1")))-1)=-100%,"",(M306/SUM(OFFSET(M$256,0,0,COUNTIF(M268:M279,"&gt;-1")))-1)),"")</f>
        <v>0.91798107255520511</v>
      </c>
      <c r="O306" s="333">
        <f>SUM(O268:O279)</f>
        <v>588</v>
      </c>
      <c r="P306" s="444">
        <f ca="1">IFERROR(IF((O306/SUM(OFFSET(O$256,0,0,COUNTIF(O268:O279,"&gt;-1")))-1)=-100%,"",(O306/SUM(OFFSET(O$256,0,0,COUNTIF(O268:O279,"&gt;-1")))-1)),"")</f>
        <v>0.34553775743707105</v>
      </c>
    </row>
  </sheetData>
  <mergeCells count="26">
    <mergeCell ref="A76:A87"/>
    <mergeCell ref="G2:H2"/>
    <mergeCell ref="C2:D2"/>
    <mergeCell ref="A184:A195"/>
    <mergeCell ref="A172:A183"/>
    <mergeCell ref="A160:A171"/>
    <mergeCell ref="A2:B3"/>
    <mergeCell ref="A40:A51"/>
    <mergeCell ref="A28:A39"/>
    <mergeCell ref="A16:A27"/>
    <mergeCell ref="A4:A15"/>
    <mergeCell ref="A64:A75"/>
    <mergeCell ref="A52:A63"/>
    <mergeCell ref="A148:A159"/>
    <mergeCell ref="A88:A99"/>
    <mergeCell ref="A268:A279"/>
    <mergeCell ref="A256:A267"/>
    <mergeCell ref="A220:A231"/>
    <mergeCell ref="A112:A123"/>
    <mergeCell ref="A100:A111"/>
    <mergeCell ref="A244:A255"/>
    <mergeCell ref="A232:A243"/>
    <mergeCell ref="A208:A219"/>
    <mergeCell ref="A196:A207"/>
    <mergeCell ref="A136:A147"/>
    <mergeCell ref="A124:A135"/>
  </mergeCells>
  <phoneticPr fontId="6" type="noConversion"/>
  <pageMargins left="0.15748031496062992" right="0.15748031496062992" top="0.39370078740157483" bottom="0" header="0.11811023622047245" footer="0"/>
  <pageSetup paperSize="9" scale="70" orientation="landscape" r:id="rId1"/>
  <headerFooter alignWithMargins="0"/>
  <rowBreaks count="2" manualBreakCount="2">
    <brk id="63" max="14" man="1"/>
    <brk id="135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10</vt:i4>
      </vt:variant>
    </vt:vector>
  </HeadingPairs>
  <TitlesOfParts>
    <vt:vector size="17" baseType="lpstr">
      <vt:lpstr>표지</vt:lpstr>
      <vt:lpstr>출처</vt:lpstr>
      <vt:lpstr>Asia</vt:lpstr>
      <vt:lpstr>Europe</vt:lpstr>
      <vt:lpstr>Africa</vt:lpstr>
      <vt:lpstr>America</vt:lpstr>
      <vt:lpstr>Oceania</vt:lpstr>
      <vt:lpstr>Africa!Print_Area</vt:lpstr>
      <vt:lpstr>America!Print_Area</vt:lpstr>
      <vt:lpstr>Asia!Print_Area</vt:lpstr>
      <vt:lpstr>Europe!Print_Area</vt:lpstr>
      <vt:lpstr>Oceania!Print_Area</vt:lpstr>
      <vt:lpstr>Africa!Print_Titles</vt:lpstr>
      <vt:lpstr>America!Print_Titles</vt:lpstr>
      <vt:lpstr>Asia!Print_Titles</vt:lpstr>
      <vt:lpstr>Europe!Print_Titles</vt:lpstr>
      <vt:lpstr>Oceania!Print_Titles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KTO</dc:creator>
  <cp:lastModifiedBy>USER</cp:lastModifiedBy>
  <cp:lastPrinted>2019-01-08T04:05:50Z</cp:lastPrinted>
  <dcterms:created xsi:type="dcterms:W3CDTF">2006-11-22T07:34:12Z</dcterms:created>
  <dcterms:modified xsi:type="dcterms:W3CDTF">2026-06-02T07:51:29Z</dcterms:modified>
</cp:coreProperties>
</file>