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작업인계용\월통계\202603\공표용\"/>
    </mc:Choice>
  </mc:AlternateContent>
  <bookViews>
    <workbookView xWindow="638" yWindow="74" windowWidth="14593" windowHeight="12678"/>
  </bookViews>
  <sheets>
    <sheet name="한국어" sheetId="4" r:id="rId1"/>
  </sheets>
  <definedNames>
    <definedName name="_xlnm.Print_Area" localSheetId="0">한국어!$A$1:$J$72</definedName>
  </definedNames>
  <calcPr calcId="162913"/>
</workbook>
</file>

<file path=xl/calcChain.xml><?xml version="1.0" encoding="utf-8"?>
<calcChain xmlns="http://schemas.openxmlformats.org/spreadsheetml/2006/main">
  <c r="J25" i="4" l="1"/>
  <c r="J22" i="4"/>
  <c r="F35" i="4"/>
  <c r="J70" i="4"/>
  <c r="J69" i="4"/>
  <c r="J68" i="4"/>
  <c r="I67" i="4"/>
  <c r="I66" i="4"/>
  <c r="J64" i="4"/>
  <c r="I63" i="4"/>
  <c r="I62" i="4"/>
  <c r="J61" i="4"/>
  <c r="J59" i="4"/>
  <c r="J57" i="4"/>
  <c r="J56" i="4"/>
  <c r="J54" i="4"/>
  <c r="J53" i="4"/>
  <c r="J52" i="4"/>
  <c r="I51" i="4"/>
  <c r="J50" i="4"/>
  <c r="J49" i="4"/>
  <c r="I46" i="4"/>
  <c r="J45" i="4"/>
  <c r="J44" i="4"/>
  <c r="J43" i="4"/>
  <c r="J42" i="4"/>
  <c r="J40" i="4"/>
  <c r="I39" i="4"/>
  <c r="J38" i="4"/>
  <c r="J37" i="4"/>
  <c r="J35" i="4"/>
  <c r="I33" i="4"/>
  <c r="J32" i="4"/>
  <c r="J30" i="4"/>
  <c r="J29" i="4"/>
  <c r="J28" i="4"/>
  <c r="I27" i="4"/>
  <c r="I26" i="4"/>
  <c r="J21" i="4"/>
  <c r="J20" i="4"/>
  <c r="J19" i="4"/>
  <c r="I18" i="4"/>
  <c r="J16" i="4"/>
  <c r="J15" i="4"/>
  <c r="J14" i="4"/>
  <c r="I13" i="4"/>
  <c r="J11" i="4"/>
  <c r="I9" i="4"/>
  <c r="J8" i="4"/>
  <c r="J6" i="4"/>
  <c r="I5" i="4"/>
  <c r="E71" i="4"/>
  <c r="F69" i="4"/>
  <c r="F68" i="4"/>
  <c r="F66" i="4"/>
  <c r="F64" i="4"/>
  <c r="F63" i="4"/>
  <c r="F62" i="4"/>
  <c r="E61" i="4"/>
  <c r="E59" i="4"/>
  <c r="F57" i="4"/>
  <c r="E56" i="4"/>
  <c r="F52" i="4"/>
  <c r="E51" i="4"/>
  <c r="E50" i="4"/>
  <c r="F47" i="4"/>
  <c r="F45" i="4"/>
  <c r="E44" i="4"/>
  <c r="E41" i="4"/>
  <c r="E40" i="4"/>
  <c r="F39" i="4"/>
  <c r="F38" i="4"/>
  <c r="E37" i="4"/>
  <c r="E33" i="4"/>
  <c r="F32" i="4"/>
  <c r="F31" i="4"/>
  <c r="F30" i="4"/>
  <c r="E29" i="4"/>
  <c r="F28" i="4"/>
  <c r="F26" i="4"/>
  <c r="F23" i="4"/>
  <c r="F21" i="4"/>
  <c r="F20" i="4"/>
  <c r="E18" i="4"/>
  <c r="F16" i="4"/>
  <c r="E15" i="4"/>
  <c r="E14" i="4"/>
  <c r="E11" i="4"/>
  <c r="F9" i="4"/>
  <c r="F8" i="4"/>
  <c r="F5" i="4"/>
  <c r="J71" i="4"/>
  <c r="I71" i="4"/>
  <c r="J65" i="4"/>
  <c r="I65" i="4"/>
  <c r="J62" i="4"/>
  <c r="I56" i="4"/>
  <c r="J55" i="4"/>
  <c r="I55" i="4"/>
  <c r="J47" i="4"/>
  <c r="I47" i="4"/>
  <c r="J41" i="4"/>
  <c r="I41" i="4"/>
  <c r="I32" i="4"/>
  <c r="J31" i="4"/>
  <c r="I31" i="4"/>
  <c r="J26" i="4"/>
  <c r="J23" i="4"/>
  <c r="I23" i="4"/>
  <c r="J17" i="4"/>
  <c r="I17" i="4"/>
  <c r="I14" i="4"/>
  <c r="J13" i="4"/>
  <c r="I8" i="4"/>
  <c r="J7" i="4"/>
  <c r="I7" i="4"/>
  <c r="F70" i="4"/>
  <c r="E70" i="4"/>
  <c r="F67" i="4"/>
  <c r="E67" i="4"/>
  <c r="E62" i="4"/>
  <c r="F59" i="4"/>
  <c r="F58" i="4"/>
  <c r="E58" i="4"/>
  <c r="F55" i="4"/>
  <c r="E55" i="4"/>
  <c r="F54" i="4"/>
  <c r="E54" i="4"/>
  <c r="E47" i="4"/>
  <c r="F46" i="4"/>
  <c r="E46" i="4"/>
  <c r="F43" i="4"/>
  <c r="E43" i="4"/>
  <c r="F42" i="4"/>
  <c r="E42" i="4"/>
  <c r="F34" i="4"/>
  <c r="E34" i="4"/>
  <c r="F33" i="4"/>
  <c r="E32" i="4"/>
  <c r="F27" i="4"/>
  <c r="E27" i="4"/>
  <c r="F22" i="4"/>
  <c r="E22" i="4"/>
  <c r="F19" i="4"/>
  <c r="E19" i="4"/>
  <c r="F18" i="4"/>
  <c r="F11" i="4"/>
  <c r="F10" i="4"/>
  <c r="E10" i="4"/>
  <c r="F7" i="4"/>
  <c r="E7" i="4"/>
  <c r="F6" i="4"/>
  <c r="E6" i="4"/>
  <c r="F40" i="4" l="1"/>
  <c r="E5" i="4"/>
  <c r="F61" i="4"/>
  <c r="E28" i="4"/>
  <c r="J5" i="4"/>
  <c r="I70" i="4"/>
  <c r="F41" i="4"/>
  <c r="J46" i="4"/>
  <c r="E20" i="4"/>
  <c r="E8" i="4"/>
  <c r="E68" i="4"/>
  <c r="I49" i="4"/>
  <c r="E21" i="4"/>
  <c r="E9" i="4"/>
  <c r="F56" i="4"/>
  <c r="E69" i="4"/>
  <c r="I37" i="4"/>
  <c r="I50" i="4"/>
  <c r="E45" i="4"/>
  <c r="E57" i="4"/>
  <c r="I22" i="4"/>
  <c r="E35" i="4"/>
  <c r="I38" i="4"/>
  <c r="F17" i="4"/>
  <c r="F29" i="4"/>
  <c r="F53" i="4"/>
  <c r="E65" i="4"/>
  <c r="I10" i="4"/>
  <c r="J34" i="4"/>
  <c r="J58" i="4"/>
  <c r="I25" i="4"/>
  <c r="I61" i="4"/>
  <c r="F44" i="4"/>
  <c r="F13" i="4"/>
  <c r="E49" i="4"/>
  <c r="F14" i="4"/>
  <c r="F50" i="4"/>
  <c r="I42" i="4"/>
  <c r="I57" i="4"/>
  <c r="J9" i="4"/>
  <c r="J18" i="4"/>
  <c r="J33" i="4"/>
  <c r="J66" i="4"/>
  <c r="E16" i="4"/>
  <c r="E30" i="4"/>
  <c r="F51" i="4"/>
  <c r="I43" i="4"/>
  <c r="I58" i="4"/>
  <c r="E38" i="4"/>
  <c r="E52" i="4"/>
  <c r="J10" i="4"/>
  <c r="J67" i="4"/>
  <c r="E17" i="4"/>
  <c r="E23" i="4"/>
  <c r="E31" i="4"/>
  <c r="F65" i="4"/>
  <c r="F71" i="4"/>
  <c r="I11" i="4"/>
  <c r="I20" i="4"/>
  <c r="I29" i="4"/>
  <c r="I35" i="4"/>
  <c r="I44" i="4"/>
  <c r="I53" i="4"/>
  <c r="I59" i="4"/>
  <c r="I68" i="4"/>
  <c r="F15" i="4"/>
  <c r="E64" i="4"/>
  <c r="I19" i="4"/>
  <c r="I34" i="4"/>
  <c r="E39" i="4"/>
  <c r="E53" i="4"/>
  <c r="E66" i="4"/>
  <c r="F37" i="4"/>
  <c r="E63" i="4"/>
  <c r="E26" i="4"/>
  <c r="I6" i="4"/>
  <c r="I21" i="4"/>
  <c r="I30" i="4"/>
  <c r="I45" i="4"/>
  <c r="I54" i="4"/>
  <c r="I69" i="4"/>
  <c r="F25" i="4"/>
  <c r="J12" i="4"/>
  <c r="J24" i="4"/>
  <c r="J36" i="4"/>
  <c r="J48" i="4"/>
  <c r="J60" i="4"/>
  <c r="F49" i="4"/>
  <c r="E25" i="4"/>
  <c r="E13" i="4"/>
  <c r="F12" i="4"/>
  <c r="F24" i="4"/>
  <c r="F36" i="4"/>
  <c r="F48" i="4"/>
  <c r="F60" i="4"/>
  <c r="I15" i="4"/>
  <c r="J27" i="4"/>
  <c r="J39" i="4"/>
  <c r="J51" i="4"/>
  <c r="J63" i="4"/>
  <c r="I16" i="4"/>
  <c r="I28" i="4"/>
  <c r="I40" i="4"/>
  <c r="I52" i="4"/>
  <c r="I64" i="4"/>
  <c r="I12" i="4"/>
  <c r="I24" i="4"/>
  <c r="I36" i="4"/>
  <c r="I48" i="4"/>
  <c r="I60" i="4"/>
  <c r="E12" i="4"/>
  <c r="E24" i="4"/>
  <c r="E36" i="4"/>
  <c r="E48" i="4"/>
  <c r="E60" i="4"/>
  <c r="G3" i="4" l="1"/>
</calcChain>
</file>

<file path=xl/sharedStrings.xml><?xml version="1.0" encoding="utf-8"?>
<sst xmlns="http://schemas.openxmlformats.org/spreadsheetml/2006/main" count="84" uniqueCount="81">
  <si>
    <t>대륙</t>
  </si>
  <si>
    <t>국적</t>
  </si>
  <si>
    <t>기타</t>
  </si>
  <si>
    <t>전체 방한 외래관광객 수</t>
    <phoneticPr fontId="11" type="noConversion"/>
  </si>
  <si>
    <t>전체 국민 해외관광객 수</t>
    <phoneticPr fontId="11" type="noConversion"/>
  </si>
  <si>
    <t>아시아주</t>
  </si>
  <si>
    <t>미주</t>
  </si>
  <si>
    <t>미국</t>
  </si>
  <si>
    <t>캐나다</t>
  </si>
  <si>
    <t>구주</t>
  </si>
  <si>
    <t>대양주</t>
  </si>
  <si>
    <t>뉴질랜드</t>
  </si>
  <si>
    <t>아프리카</t>
  </si>
  <si>
    <t>교포</t>
  </si>
  <si>
    <t>일본</t>
  </si>
  <si>
    <t>태국</t>
  </si>
  <si>
    <t>스리랑카</t>
  </si>
  <si>
    <t>방글라데시</t>
  </si>
  <si>
    <t>대만</t>
  </si>
  <si>
    <t>필리핀</t>
  </si>
  <si>
    <t>홍콩</t>
  </si>
  <si>
    <t>인도네시아</t>
  </si>
  <si>
    <t>인도</t>
  </si>
  <si>
    <t>말레이시아</t>
  </si>
  <si>
    <t>베트남</t>
  </si>
  <si>
    <t>싱가포르</t>
  </si>
  <si>
    <t>몽골</t>
  </si>
  <si>
    <t>미얀마</t>
  </si>
  <si>
    <t>우즈베키스탄</t>
  </si>
  <si>
    <t>카자흐스탄</t>
  </si>
  <si>
    <t>이스라엘</t>
  </si>
  <si>
    <t>파키스탄</t>
  </si>
  <si>
    <t>이란</t>
  </si>
  <si>
    <t>아시아주소계</t>
  </si>
  <si>
    <t>브라질</t>
  </si>
  <si>
    <t>멕시코</t>
  </si>
  <si>
    <t>미주소계</t>
  </si>
  <si>
    <t>러시아</t>
  </si>
  <si>
    <t>영국</t>
  </si>
  <si>
    <t>독일</t>
  </si>
  <si>
    <t>프랑스</t>
  </si>
  <si>
    <t>이탈리아</t>
  </si>
  <si>
    <t>네덜란드</t>
  </si>
  <si>
    <t>우크라이나</t>
  </si>
  <si>
    <t>스페인</t>
  </si>
  <si>
    <t>노르웨이</t>
  </si>
  <si>
    <t>스웨덴</t>
  </si>
  <si>
    <t>폴란드</t>
  </si>
  <si>
    <t>루마니아</t>
  </si>
  <si>
    <t>스위스</t>
  </si>
  <si>
    <t>포르투갈</t>
  </si>
  <si>
    <t>오스트리아</t>
  </si>
  <si>
    <t>핀란드</t>
  </si>
  <si>
    <t>아일랜드</t>
  </si>
  <si>
    <t>크로아티아</t>
  </si>
  <si>
    <t>덴마크</t>
  </si>
  <si>
    <t>그리스</t>
  </si>
  <si>
    <t>벨기에</t>
  </si>
  <si>
    <t>불가리아</t>
  </si>
  <si>
    <t>구주소계</t>
  </si>
  <si>
    <t>대양주소계</t>
  </si>
  <si>
    <t>남아프리카공화국</t>
  </si>
  <si>
    <t>아프리카소계</t>
  </si>
  <si>
    <t>국적미상</t>
  </si>
  <si>
    <r>
      <t>(단위: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명, %)</t>
    </r>
    <phoneticPr fontId="11" type="noConversion"/>
  </si>
  <si>
    <t>오스트레일리아</t>
  </si>
  <si>
    <t>캄보디아</t>
  </si>
  <si>
    <t>*GCC 6개국(UAE, 사우디아라비아, 쿠웨이트, 오만, 카타르, 바레인)</t>
    <phoneticPr fontId="14" type="noConversion"/>
  </si>
  <si>
    <t>GCC</t>
  </si>
  <si>
    <t>중국</t>
    <phoneticPr fontId="11" type="noConversion"/>
  </si>
  <si>
    <t>마카오</t>
    <phoneticPr fontId="11" type="noConversion"/>
  </si>
  <si>
    <t>아시아 기타</t>
    <phoneticPr fontId="11" type="noConversion"/>
  </si>
  <si>
    <t>미주 기타</t>
    <phoneticPr fontId="11" type="noConversion"/>
  </si>
  <si>
    <t>구주 기타</t>
    <phoneticPr fontId="11" type="noConversion"/>
  </si>
  <si>
    <t>대양주 기타</t>
    <phoneticPr fontId="11" type="noConversion"/>
  </si>
  <si>
    <t>아프리카 기타</t>
    <phoneticPr fontId="11" type="noConversion"/>
  </si>
  <si>
    <t>튀르키예</t>
    <phoneticPr fontId="11" type="noConversion"/>
  </si>
  <si>
    <t>'19대비 회복률</t>
  </si>
  <si>
    <t>26/19</t>
    <phoneticPr fontId="11" type="noConversion"/>
  </si>
  <si>
    <t>2026. 3. 관광통계</t>
  </si>
  <si>
    <t>3월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</si>
</sst>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 * #,##0.00_ ;_ * \-#,##0.00_ ;_ * &quot;-&quot;??_ ;_ @_ "/>
    <numFmt numFmtId="177" formatCode="0.0_ "/>
    <numFmt numFmtId="178" formatCode="#,##0_ "/>
    <numFmt numFmtId="179" formatCode="#,##0.0_ "/>
  </numFmts>
  <fonts count="29" x14ac:knownFonts="1"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돋움"/>
      <family val="3"/>
      <charset val="129"/>
    </font>
    <font>
      <sz val="8"/>
      <name val="바탕"/>
      <family val="1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63"/>
      <name val="맑은 고딕"/>
      <family val="3"/>
      <charset val="129"/>
    </font>
    <font>
      <sz val="10"/>
      <name val="맑은 고딕"/>
      <family val="3"/>
      <charset val="129"/>
    </font>
    <font>
      <u/>
      <sz val="20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5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18" fillId="0" borderId="0" xfId="0" applyFo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0" fontId="19" fillId="0" borderId="0" xfId="116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7" fillId="0" borderId="0" xfId="0" applyFont="1" applyAlignment="1">
      <alignment horizontal="right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3" fontId="15" fillId="2" borderId="2" xfId="29" applyNumberFormat="1" applyFont="1" applyFill="1" applyBorder="1" applyAlignment="1">
      <alignment horizontal="righ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3" fontId="25" fillId="2" borderId="2" xfId="29" applyNumberFormat="1" applyFont="1" applyFill="1" applyBorder="1" applyAlignment="1">
      <alignment horizontal="right" vertical="center" wrapText="1"/>
    </xf>
    <xf numFmtId="0" fontId="25" fillId="2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7" fillId="3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8" fillId="0" borderId="2" xfId="0" applyNumberFormat="1" applyFont="1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178" fontId="16" fillId="0" borderId="2" xfId="29" applyNumberFormat="1" applyFont="1" applyFill="1" applyBorder="1" applyAlignment="1">
      <alignment horizontal="right" vertical="center" wrapText="1"/>
    </xf>
    <xf numFmtId="178" fontId="15" fillId="3" borderId="4" xfId="30" applyNumberFormat="1" applyFont="1" applyFill="1" applyBorder="1" applyAlignment="1">
      <alignment horizontal="right" vertical="center" wrapText="1"/>
    </xf>
    <xf numFmtId="179" fontId="15" fillId="3" borderId="3" xfId="30" applyNumberFormat="1" applyFont="1" applyFill="1" applyBorder="1" applyAlignment="1">
      <alignment horizontal="right" vertical="center" wrapText="1"/>
    </xf>
    <xf numFmtId="178" fontId="18" fillId="0" borderId="0" xfId="0" applyNumberFormat="1" applyFont="1" applyAlignment="1">
      <alignment horizontal="left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177" fontId="15" fillId="3" borderId="3" xfId="30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/>
    </xf>
    <xf numFmtId="177" fontId="15" fillId="2" borderId="2" xfId="30" applyNumberFormat="1" applyFont="1" applyFill="1" applyBorder="1" applyAlignment="1">
      <alignment horizontal="right" vertical="center" wrapText="1"/>
    </xf>
    <xf numFmtId="179" fontId="15" fillId="2" borderId="2" xfId="30" applyNumberFormat="1" applyFont="1" applyFill="1" applyBorder="1" applyAlignment="1">
      <alignment horizontal="right" vertical="center" wrapText="1"/>
    </xf>
    <xf numFmtId="177" fontId="16" fillId="0" borderId="2" xfId="30" applyNumberFormat="1" applyFont="1" applyFill="1" applyBorder="1" applyAlignment="1">
      <alignment horizontal="right" vertical="center" wrapText="1"/>
    </xf>
    <xf numFmtId="179" fontId="16" fillId="0" borderId="2" xfId="30" applyNumberFormat="1" applyFont="1" applyFill="1" applyBorder="1" applyAlignment="1">
      <alignment horizontal="right" vertical="center" wrapText="1"/>
    </xf>
    <xf numFmtId="177" fontId="25" fillId="2" borderId="2" xfId="30" applyNumberFormat="1" applyFont="1" applyFill="1" applyBorder="1" applyAlignment="1">
      <alignment horizontal="right" vertical="center" wrapText="1"/>
    </xf>
    <xf numFmtId="179" fontId="25" fillId="2" borderId="2" xfId="30" applyNumberFormat="1" applyFont="1" applyFill="1" applyBorder="1" applyAlignment="1">
      <alignment horizontal="right" vertical="center" wrapText="1"/>
    </xf>
    <xf numFmtId="177" fontId="16" fillId="2" borderId="2" xfId="30" applyNumberFormat="1" applyFont="1" applyFill="1" applyBorder="1" applyAlignment="1">
      <alignment horizontal="right" vertical="center" wrapText="1"/>
    </xf>
    <xf numFmtId="179" fontId="16" fillId="2" borderId="2" xfId="30" applyNumberFormat="1" applyFont="1" applyFill="1" applyBorder="1" applyAlignment="1">
      <alignment horizontal="right" vertical="center" wrapText="1"/>
    </xf>
    <xf numFmtId="177" fontId="17" fillId="3" borderId="2" xfId="30" applyNumberFormat="1" applyFont="1" applyFill="1" applyBorder="1" applyAlignment="1">
      <alignment horizontal="right" vertical="center" wrapText="1"/>
    </xf>
    <xf numFmtId="179" fontId="17" fillId="3" borderId="2" xfId="30" applyNumberFormat="1" applyFont="1" applyFill="1" applyBorder="1" applyAlignment="1">
      <alignment horizontal="right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177" fontId="16" fillId="0" borderId="0" xfId="30" applyNumberFormat="1" applyFont="1" applyFill="1" applyBorder="1" applyAlignment="1">
      <alignment horizontal="right" vertical="center" wrapText="1"/>
    </xf>
    <xf numFmtId="179" fontId="16" fillId="0" borderId="0" xfId="30" applyNumberFormat="1" applyFont="1" applyFill="1" applyBorder="1" applyAlignment="1">
      <alignment horizontal="right" vertical="center" wrapText="1"/>
    </xf>
    <xf numFmtId="178" fontId="16" fillId="0" borderId="0" xfId="30" applyNumberFormat="1" applyFont="1" applyFill="1" applyBorder="1" applyAlignment="1">
      <alignment horizontal="right" vertical="center" wrapText="1"/>
    </xf>
    <xf numFmtId="0" fontId="0" fillId="0" borderId="0" xfId="0" applyFill="1" applyBorder="1">
      <alignment vertical="center"/>
    </xf>
    <xf numFmtId="3" fontId="15" fillId="0" borderId="0" xfId="30" applyNumberFormat="1" applyFont="1" applyFill="1" applyBorder="1" applyAlignment="1">
      <alignment horizontal="right" vertical="center" wrapText="1"/>
    </xf>
    <xf numFmtId="177" fontId="15" fillId="0" borderId="0" xfId="30" applyNumberFormat="1" applyFont="1" applyFill="1" applyBorder="1" applyAlignment="1">
      <alignment horizontal="right" vertical="center" wrapText="1"/>
    </xf>
    <xf numFmtId="179" fontId="15" fillId="0" borderId="0" xfId="30" applyNumberFormat="1" applyFont="1" applyFill="1" applyBorder="1" applyAlignment="1">
      <alignment horizontal="right" vertical="center" wrapText="1"/>
    </xf>
    <xf numFmtId="178" fontId="15" fillId="0" borderId="0" xfId="30" applyNumberFormat="1" applyFont="1" applyFill="1" applyBorder="1" applyAlignment="1">
      <alignment horizontal="right" vertical="center" wrapText="1"/>
    </xf>
    <xf numFmtId="178" fontId="17" fillId="0" borderId="0" xfId="0" applyNumberFormat="1" applyFont="1" applyFill="1" applyBorder="1">
      <alignment vertical="center"/>
    </xf>
    <xf numFmtId="3" fontId="25" fillId="0" borderId="0" xfId="30" applyNumberFormat="1" applyFont="1" applyFill="1" applyBorder="1" applyAlignment="1">
      <alignment horizontal="right" vertical="center" wrapText="1"/>
    </xf>
    <xf numFmtId="177" fontId="25" fillId="0" borderId="0" xfId="30" applyNumberFormat="1" applyFont="1" applyFill="1" applyBorder="1" applyAlignment="1">
      <alignment horizontal="right" vertical="center" wrapText="1"/>
    </xf>
    <xf numFmtId="179" fontId="25" fillId="0" borderId="0" xfId="30" applyNumberFormat="1" applyFont="1" applyFill="1" applyBorder="1" applyAlignment="1">
      <alignment horizontal="right" vertical="center" wrapText="1"/>
    </xf>
    <xf numFmtId="178" fontId="17" fillId="0" borderId="0" xfId="30" applyNumberFormat="1" applyFont="1" applyFill="1" applyBorder="1" applyAlignment="1">
      <alignment horizontal="right" vertical="center" wrapText="1"/>
    </xf>
    <xf numFmtId="177" fontId="17" fillId="0" borderId="0" xfId="30" applyNumberFormat="1" applyFont="1" applyFill="1" applyBorder="1" applyAlignment="1">
      <alignment horizontal="right" vertical="center" wrapText="1"/>
    </xf>
    <xf numFmtId="179" fontId="17" fillId="0" borderId="0" xfId="30" applyNumberFormat="1" applyFont="1" applyFill="1" applyBorder="1" applyAlignment="1">
      <alignment horizontal="right" vertical="center" wrapText="1"/>
    </xf>
    <xf numFmtId="0" fontId="25" fillId="0" borderId="0" xfId="3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2" fillId="0" borderId="0" xfId="116" applyFont="1" applyBorder="1" applyAlignment="1">
      <alignment horizontal="center"/>
    </xf>
    <xf numFmtId="49" fontId="27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>
      <alignment vertical="center"/>
    </xf>
    <xf numFmtId="49" fontId="15" fillId="4" borderId="7" xfId="0" applyNumberFormat="1" applyFont="1" applyFill="1" applyBorder="1" applyAlignment="1">
      <alignment horizontal="center" vertical="center" wrapText="1"/>
    </xf>
    <xf numFmtId="49" fontId="15" fillId="4" borderId="9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</cellXfs>
  <cellStyles count="153">
    <cellStyle name="백분율 10" xfId="1"/>
    <cellStyle name="백분율 11" xfId="2"/>
    <cellStyle name="백분율 12" xfId="3"/>
    <cellStyle name="백분율 13" xfId="4"/>
    <cellStyle name="백분율 14" xfId="5"/>
    <cellStyle name="백분율 15" xfId="6"/>
    <cellStyle name="백분율 16" xfId="7"/>
    <cellStyle name="백분율 17" xfId="8"/>
    <cellStyle name="백분율 18" xfId="9"/>
    <cellStyle name="백분율 19" xfId="10"/>
    <cellStyle name="백분율 2" xfId="11"/>
    <cellStyle name="백분율 20" xfId="12"/>
    <cellStyle name="백분율 21" xfId="13"/>
    <cellStyle name="백분율 22" xfId="14"/>
    <cellStyle name="백분율 23" xfId="15"/>
    <cellStyle name="백분율 24" xfId="16"/>
    <cellStyle name="백분율 25" xfId="17"/>
    <cellStyle name="백분율 26" xfId="18"/>
    <cellStyle name="백분율 27" xfId="19"/>
    <cellStyle name="백분율 28" xfId="20"/>
    <cellStyle name="백분율 29" xfId="21"/>
    <cellStyle name="백분율 3" xfId="22"/>
    <cellStyle name="백분율 4" xfId="23"/>
    <cellStyle name="백분율 5" xfId="24"/>
    <cellStyle name="백분율 6" xfId="25"/>
    <cellStyle name="백분율 7" xfId="26"/>
    <cellStyle name="백분율 8" xfId="27"/>
    <cellStyle name="백분율 9" xfId="28"/>
    <cellStyle name="쉼표 [0]" xfId="29" builtinId="6"/>
    <cellStyle name="쉼표 [0] 10" xfId="30"/>
    <cellStyle name="쉼표 [0] 10 2" xfId="126"/>
    <cellStyle name="쉼표 [0] 11" xfId="31"/>
    <cellStyle name="쉼표 [0] 11 2" xfId="127"/>
    <cellStyle name="쉼표 [0] 12" xfId="32"/>
    <cellStyle name="쉼표 [0] 12 2" xfId="128"/>
    <cellStyle name="쉼표 [0] 13" xfId="33"/>
    <cellStyle name="쉼표 [0] 13 2" xfId="129"/>
    <cellStyle name="쉼표 [0] 14" xfId="34"/>
    <cellStyle name="쉼표 [0] 14 2" xfId="130"/>
    <cellStyle name="쉼표 [0] 15" xfId="35"/>
    <cellStyle name="쉼표 [0] 15 2" xfId="131"/>
    <cellStyle name="쉼표 [0] 16" xfId="36"/>
    <cellStyle name="쉼표 [0] 16 2" xfId="132"/>
    <cellStyle name="쉼표 [0] 17" xfId="37"/>
    <cellStyle name="쉼표 [0] 17 2" xfId="133"/>
    <cellStyle name="쉼표 [0] 18" xfId="38"/>
    <cellStyle name="쉼표 [0] 18 2" xfId="134"/>
    <cellStyle name="쉼표 [0] 19" xfId="39"/>
    <cellStyle name="쉼표 [0] 19 2" xfId="135"/>
    <cellStyle name="쉼표 [0] 2" xfId="40"/>
    <cellStyle name="쉼표 [0] 2 2" xfId="136"/>
    <cellStyle name="쉼표 [0] 20" xfId="41"/>
    <cellStyle name="쉼표 [0] 20 2" xfId="137"/>
    <cellStyle name="쉼표 [0] 21" xfId="125"/>
    <cellStyle name="쉼표 [0] 3" xfId="42"/>
    <cellStyle name="쉼표 [0] 3 2" xfId="138"/>
    <cellStyle name="쉼표 [0] 4" xfId="43"/>
    <cellStyle name="쉼표 [0] 4 2" xfId="139"/>
    <cellStyle name="쉼표 [0] 5" xfId="44"/>
    <cellStyle name="쉼표 [0] 5 2" xfId="140"/>
    <cellStyle name="쉼표 [0] 6" xfId="45"/>
    <cellStyle name="쉼표 [0] 6 2" xfId="141"/>
    <cellStyle name="쉼표 [0] 7" xfId="46"/>
    <cellStyle name="쉼표 [0] 7 2" xfId="142"/>
    <cellStyle name="쉼표 [0] 8" xfId="47"/>
    <cellStyle name="쉼표 [0] 8 2" xfId="143"/>
    <cellStyle name="쉼표 [0] 9" xfId="48"/>
    <cellStyle name="쉼표 [0] 9 2" xfId="144"/>
    <cellStyle name="쉼표 2" xfId="49"/>
    <cellStyle name="쉼표 3" xfId="50"/>
    <cellStyle name="쉼표 4" xfId="51"/>
    <cellStyle name="표준" xfId="0" builtinId="0"/>
    <cellStyle name="표준 10" xfId="52"/>
    <cellStyle name="표준 11" xfId="53"/>
    <cellStyle name="표준 12" xfId="54"/>
    <cellStyle name="표준 13" xfId="55"/>
    <cellStyle name="표준 14" xfId="56"/>
    <cellStyle name="표준 15" xfId="57"/>
    <cellStyle name="표준 16" xfId="58"/>
    <cellStyle name="표준 17" xfId="59"/>
    <cellStyle name="표준 18" xfId="60"/>
    <cellStyle name="표준 19" xfId="61"/>
    <cellStyle name="표준 2" xfId="62"/>
    <cellStyle name="표준 20" xfId="63"/>
    <cellStyle name="표준 21" xfId="64"/>
    <cellStyle name="표준 22" xfId="65"/>
    <cellStyle name="표준 23" xfId="66"/>
    <cellStyle name="표준 24" xfId="67"/>
    <cellStyle name="표준 25" xfId="68"/>
    <cellStyle name="표준 26" xfId="69"/>
    <cellStyle name="표준 27" xfId="70"/>
    <cellStyle name="표준 28" xfId="71"/>
    <cellStyle name="표준 29" xfId="72"/>
    <cellStyle name="표준 3" xfId="73"/>
    <cellStyle name="표준 30" xfId="74"/>
    <cellStyle name="표준 31" xfId="75"/>
    <cellStyle name="표준 32" xfId="76"/>
    <cellStyle name="표준 33" xfId="77"/>
    <cellStyle name="표준 34" xfId="78"/>
    <cellStyle name="표준 35" xfId="79"/>
    <cellStyle name="표준 36" xfId="80"/>
    <cellStyle name="표준 37" xfId="81"/>
    <cellStyle name="표준 38" xfId="82"/>
    <cellStyle name="표준 39" xfId="83"/>
    <cellStyle name="표준 4" xfId="84"/>
    <cellStyle name="표준 40" xfId="85"/>
    <cellStyle name="표준 41" xfId="86"/>
    <cellStyle name="표준 42" xfId="87"/>
    <cellStyle name="표준 43" xfId="88"/>
    <cellStyle name="표준 44" xfId="89"/>
    <cellStyle name="표준 45" xfId="90"/>
    <cellStyle name="표준 46" xfId="91"/>
    <cellStyle name="표준 47" xfId="92"/>
    <cellStyle name="표준 48" xfId="93"/>
    <cellStyle name="표준 49" xfId="94"/>
    <cellStyle name="표준 5" xfId="95"/>
    <cellStyle name="표준 50" xfId="96"/>
    <cellStyle name="표준 51" xfId="97"/>
    <cellStyle name="표준 52" xfId="98"/>
    <cellStyle name="표준 53" xfId="99"/>
    <cellStyle name="표준 54" xfId="100"/>
    <cellStyle name="표준 55" xfId="101"/>
    <cellStyle name="표준 56" xfId="102"/>
    <cellStyle name="표준 57" xfId="103"/>
    <cellStyle name="표준 58" xfId="104"/>
    <cellStyle name="표준 59" xfId="105"/>
    <cellStyle name="표준 6" xfId="106"/>
    <cellStyle name="표준 6 2" xfId="107"/>
    <cellStyle name="표준 6 3" xfId="108"/>
    <cellStyle name="표준 60" xfId="109"/>
    <cellStyle name="표준 61" xfId="110"/>
    <cellStyle name="표준 62" xfId="111"/>
    <cellStyle name="표준 63" xfId="112"/>
    <cellStyle name="표준 64" xfId="117"/>
    <cellStyle name="표준 64 2" xfId="145"/>
    <cellStyle name="표준 65" xfId="118"/>
    <cellStyle name="표준 65 2" xfId="146"/>
    <cellStyle name="표준 66" xfId="119"/>
    <cellStyle name="표준 66 2" xfId="147"/>
    <cellStyle name="표준 67" xfId="120"/>
    <cellStyle name="표준 67 2" xfId="148"/>
    <cellStyle name="표준 68" xfId="121"/>
    <cellStyle name="표준 68 2" xfId="149"/>
    <cellStyle name="표준 69" xfId="122"/>
    <cellStyle name="표준 69 2" xfId="150"/>
    <cellStyle name="표준 7" xfId="113"/>
    <cellStyle name="표준 70" xfId="123"/>
    <cellStyle name="표준 70 2" xfId="151"/>
    <cellStyle name="표준 8" xfId="114"/>
    <cellStyle name="표준 84" xfId="124"/>
    <cellStyle name="표준 84 2" xfId="152"/>
    <cellStyle name="표준 9" xfId="115"/>
    <cellStyle name="표준_2003-09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45"/>
  <sheetViews>
    <sheetView showGridLines="0" tabSelected="1" zoomScale="85" zoomScaleNormal="85" workbookViewId="0">
      <pane ySplit="6" topLeftCell="A30" activePane="bottomLeft" state="frozen"/>
      <selection pane="bottomLeft" activeCell="C5" sqref="C5"/>
    </sheetView>
  </sheetViews>
  <sheetFormatPr defaultColWidth="9.33203125" defaultRowHeight="13.4" x14ac:dyDescent="0.15"/>
  <cols>
    <col min="1" max="1" width="13" style="4" customWidth="1"/>
    <col min="2" max="6" width="14" customWidth="1"/>
    <col min="7" max="10" width="13" customWidth="1"/>
  </cols>
  <sheetData>
    <row r="1" spans="1:28" ht="31.2" x14ac:dyDescent="0.55000000000000004">
      <c r="A1" s="62" t="s">
        <v>79</v>
      </c>
      <c r="B1" s="62"/>
      <c r="C1" s="62"/>
      <c r="D1" s="62"/>
      <c r="E1" s="62"/>
      <c r="F1" s="62"/>
      <c r="G1" s="62"/>
      <c r="H1" s="62"/>
      <c r="I1" s="62"/>
      <c r="J1" s="62"/>
    </row>
    <row r="2" spans="1:28" s="1" customFormat="1" ht="16.350000000000001" x14ac:dyDescent="0.15">
      <c r="A2" s="26"/>
      <c r="G2" s="7"/>
      <c r="H2" s="7"/>
      <c r="I2" s="7"/>
      <c r="J2" s="7" t="s">
        <v>64</v>
      </c>
    </row>
    <row r="3" spans="1:28" ht="21" customHeight="1" x14ac:dyDescent="0.15">
      <c r="A3" s="63" t="s">
        <v>0</v>
      </c>
      <c r="B3" s="63" t="s">
        <v>1</v>
      </c>
      <c r="C3" s="69" t="s">
        <v>80</v>
      </c>
      <c r="D3" s="70"/>
      <c r="E3" s="70"/>
      <c r="F3" s="70"/>
      <c r="G3" s="71" t="str">
        <f>"1~"&amp;C3</f>
        <v>1~3월</v>
      </c>
      <c r="H3" s="72"/>
      <c r="I3" s="72"/>
      <c r="J3" s="73"/>
    </row>
    <row r="4" spans="1:28" ht="20.25" customHeight="1" x14ac:dyDescent="0.15">
      <c r="A4" s="63"/>
      <c r="B4" s="64"/>
      <c r="C4" s="10">
        <v>2026</v>
      </c>
      <c r="D4" s="10">
        <v>2019</v>
      </c>
      <c r="E4" s="41" t="s">
        <v>78</v>
      </c>
      <c r="F4" s="20" t="s">
        <v>77</v>
      </c>
      <c r="G4" s="21">
        <v>2026</v>
      </c>
      <c r="H4" s="21">
        <v>2019</v>
      </c>
      <c r="I4" s="21" t="s">
        <v>78</v>
      </c>
      <c r="J4" s="22" t="s">
        <v>77</v>
      </c>
    </row>
    <row r="5" spans="1:28" ht="16.55" customHeight="1" x14ac:dyDescent="0.15">
      <c r="A5" s="65" t="s">
        <v>4</v>
      </c>
      <c r="B5" s="66"/>
      <c r="C5" s="11">
        <v>2293716</v>
      </c>
      <c r="D5" s="11">
        <v>2334153</v>
      </c>
      <c r="E5" s="31">
        <f t="shared" ref="E5:E68" si="0">IFERROR((C5/D5-1)*100,"-")</f>
        <v>-1.732405716334795</v>
      </c>
      <c r="F5" s="32">
        <f>(C5/D5)*100</f>
        <v>98.267594283665204</v>
      </c>
      <c r="G5" s="24">
        <v>8330999</v>
      </c>
      <c r="H5" s="24">
        <v>7864430</v>
      </c>
      <c r="I5" s="29">
        <f t="shared" ref="I5:I68" si="1">IFERROR((G5/H5-1)*100,"-")</f>
        <v>5.9326486471365403</v>
      </c>
      <c r="J5" s="25">
        <f>(G5/H5)*100</f>
        <v>105.93264864713655</v>
      </c>
      <c r="K5" s="28"/>
      <c r="V5" s="58"/>
      <c r="W5" s="58"/>
      <c r="X5" s="58"/>
      <c r="Y5" s="58"/>
      <c r="Z5" s="58"/>
      <c r="AA5" s="58"/>
      <c r="AB5" s="58"/>
    </row>
    <row r="6" spans="1:28" ht="16.55" customHeight="1" x14ac:dyDescent="0.15">
      <c r="A6" s="65" t="s">
        <v>3</v>
      </c>
      <c r="B6" s="66"/>
      <c r="C6" s="11">
        <v>2045992</v>
      </c>
      <c r="D6" s="11">
        <v>1535641</v>
      </c>
      <c r="E6" s="31">
        <f t="shared" si="0"/>
        <v>33.233744084717706</v>
      </c>
      <c r="F6" s="32">
        <f t="shared" ref="F6:F69" si="2">(C6/D6)*100</f>
        <v>133.2337440847177</v>
      </c>
      <c r="G6" s="24">
        <v>4743122</v>
      </c>
      <c r="H6" s="24">
        <v>3842246</v>
      </c>
      <c r="I6" s="29">
        <f t="shared" si="1"/>
        <v>23.446598682124996</v>
      </c>
      <c r="J6" s="25">
        <f t="shared" ref="J6:J69" si="3">(G6/H6)*100</f>
        <v>123.446598682125</v>
      </c>
      <c r="U6" s="58"/>
      <c r="V6" s="58"/>
      <c r="W6" s="58"/>
      <c r="X6" s="58"/>
      <c r="Y6" s="58"/>
      <c r="Z6" s="58"/>
      <c r="AA6" s="58"/>
      <c r="AB6" s="58"/>
    </row>
    <row r="7" spans="1:28" ht="16.55" customHeight="1" x14ac:dyDescent="0.15">
      <c r="A7" s="59" t="s">
        <v>5</v>
      </c>
      <c r="B7" s="18" t="s">
        <v>69</v>
      </c>
      <c r="C7" s="19">
        <v>501060</v>
      </c>
      <c r="D7" s="19">
        <v>487623</v>
      </c>
      <c r="E7" s="33">
        <f t="shared" si="0"/>
        <v>2.7556124300945672</v>
      </c>
      <c r="F7" s="34">
        <f t="shared" si="2"/>
        <v>102.75561243009457</v>
      </c>
      <c r="G7" s="23">
        <v>1424326</v>
      </c>
      <c r="H7" s="23">
        <v>1333816</v>
      </c>
      <c r="I7" s="33">
        <f t="shared" si="1"/>
        <v>6.7857935427375393</v>
      </c>
      <c r="J7" s="34">
        <f t="shared" si="3"/>
        <v>106.78579354273754</v>
      </c>
      <c r="U7" s="58"/>
      <c r="V7" s="58"/>
      <c r="W7" s="58"/>
      <c r="X7" s="58"/>
      <c r="Y7" s="58"/>
      <c r="Z7" s="58"/>
      <c r="AA7" s="58"/>
      <c r="AB7" s="58"/>
    </row>
    <row r="8" spans="1:28" ht="16.350000000000001" x14ac:dyDescent="0.15">
      <c r="A8" s="67"/>
      <c r="B8" s="9" t="s">
        <v>14</v>
      </c>
      <c r="C8" s="19">
        <v>481789</v>
      </c>
      <c r="D8" s="19">
        <v>375119</v>
      </c>
      <c r="E8" s="33">
        <f t="shared" si="0"/>
        <v>28.436309544437897</v>
      </c>
      <c r="F8" s="34">
        <f t="shared" si="2"/>
        <v>128.4363095444379</v>
      </c>
      <c r="G8" s="23">
        <v>939975</v>
      </c>
      <c r="H8" s="23">
        <v>794845</v>
      </c>
      <c r="I8" s="33">
        <f t="shared" si="1"/>
        <v>18.258905824406014</v>
      </c>
      <c r="J8" s="34">
        <f t="shared" si="3"/>
        <v>118.25890582440601</v>
      </c>
      <c r="U8" s="58"/>
      <c r="V8" s="58"/>
      <c r="W8" s="58"/>
      <c r="X8" s="58"/>
      <c r="Y8" s="58"/>
      <c r="Z8" s="58"/>
      <c r="AA8" s="58"/>
      <c r="AB8" s="58"/>
    </row>
    <row r="9" spans="1:28" ht="16.350000000000001" x14ac:dyDescent="0.15">
      <c r="A9" s="67"/>
      <c r="B9" s="9" t="s">
        <v>18</v>
      </c>
      <c r="C9" s="19">
        <v>192138</v>
      </c>
      <c r="D9" s="19">
        <v>98510</v>
      </c>
      <c r="E9" s="33">
        <f t="shared" si="0"/>
        <v>95.044157953507266</v>
      </c>
      <c r="F9" s="34">
        <f t="shared" si="2"/>
        <v>195.04415795350727</v>
      </c>
      <c r="G9" s="23">
        <v>542670</v>
      </c>
      <c r="H9" s="23">
        <v>281023</v>
      </c>
      <c r="I9" s="33">
        <f t="shared" si="1"/>
        <v>93.105190678343064</v>
      </c>
      <c r="J9" s="34">
        <f t="shared" si="3"/>
        <v>193.10519067834306</v>
      </c>
      <c r="U9" s="58"/>
      <c r="V9" s="58"/>
      <c r="W9" s="58"/>
      <c r="X9" s="58"/>
      <c r="Y9" s="58"/>
      <c r="Z9" s="58"/>
      <c r="AA9" s="58"/>
      <c r="AB9" s="58"/>
    </row>
    <row r="10" spans="1:28" ht="16.350000000000001" x14ac:dyDescent="0.15">
      <c r="A10" s="67"/>
      <c r="B10" s="9" t="s">
        <v>20</v>
      </c>
      <c r="C10" s="19">
        <v>59364</v>
      </c>
      <c r="D10" s="19">
        <v>46068</v>
      </c>
      <c r="E10" s="33">
        <f t="shared" si="0"/>
        <v>28.861682729877568</v>
      </c>
      <c r="F10" s="34">
        <f t="shared" si="2"/>
        <v>128.86168272987757</v>
      </c>
      <c r="G10" s="23">
        <v>144271</v>
      </c>
      <c r="H10" s="23">
        <v>133276</v>
      </c>
      <c r="I10" s="33">
        <f t="shared" si="1"/>
        <v>8.2497974128875384</v>
      </c>
      <c r="J10" s="34">
        <f t="shared" si="3"/>
        <v>108.24979741288755</v>
      </c>
      <c r="U10" s="58"/>
      <c r="V10" s="58"/>
      <c r="W10" s="58"/>
      <c r="X10" s="58"/>
      <c r="Y10" s="58"/>
      <c r="Z10" s="58"/>
      <c r="AA10" s="58"/>
      <c r="AB10" s="58"/>
    </row>
    <row r="11" spans="1:28" ht="16.350000000000001" x14ac:dyDescent="0.15">
      <c r="A11" s="67"/>
      <c r="B11" s="27" t="s">
        <v>70</v>
      </c>
      <c r="C11" s="19">
        <v>3782</v>
      </c>
      <c r="D11" s="19">
        <v>3049</v>
      </c>
      <c r="E11" s="33">
        <f t="shared" si="0"/>
        <v>24.040669071826827</v>
      </c>
      <c r="F11" s="34">
        <f t="shared" si="2"/>
        <v>124.04066907182683</v>
      </c>
      <c r="G11" s="23">
        <v>10144</v>
      </c>
      <c r="H11" s="23">
        <v>9585</v>
      </c>
      <c r="I11" s="33">
        <f t="shared" si="1"/>
        <v>5.8320292123108963</v>
      </c>
      <c r="J11" s="34">
        <f t="shared" si="3"/>
        <v>105.8320292123109</v>
      </c>
      <c r="U11" s="58"/>
      <c r="V11" s="58"/>
      <c r="W11" s="58"/>
      <c r="X11" s="58"/>
      <c r="Y11" s="58"/>
      <c r="Z11" s="58"/>
      <c r="AA11" s="58"/>
      <c r="AB11" s="58"/>
    </row>
    <row r="12" spans="1:28" ht="16.350000000000001" x14ac:dyDescent="0.15">
      <c r="A12" s="67"/>
      <c r="B12" s="9" t="s">
        <v>19</v>
      </c>
      <c r="C12" s="19">
        <v>70120</v>
      </c>
      <c r="D12" s="19">
        <v>38701</v>
      </c>
      <c r="E12" s="33">
        <f t="shared" si="0"/>
        <v>81.183948735174809</v>
      </c>
      <c r="F12" s="34">
        <f t="shared" si="2"/>
        <v>181.18394873517479</v>
      </c>
      <c r="G12" s="23">
        <v>153393</v>
      </c>
      <c r="H12" s="23">
        <v>98468</v>
      </c>
      <c r="I12" s="33">
        <f t="shared" si="1"/>
        <v>55.779542592517359</v>
      </c>
      <c r="J12" s="34">
        <f t="shared" si="3"/>
        <v>155.77954259251737</v>
      </c>
      <c r="U12" s="58"/>
      <c r="V12" s="58"/>
      <c r="W12" s="58"/>
      <c r="X12" s="58"/>
      <c r="Y12" s="58"/>
      <c r="Z12" s="58"/>
      <c r="AA12" s="58"/>
      <c r="AB12" s="58"/>
    </row>
    <row r="13" spans="1:28" ht="16.350000000000001" x14ac:dyDescent="0.15">
      <c r="A13" s="67"/>
      <c r="B13" s="9" t="s">
        <v>21</v>
      </c>
      <c r="C13" s="19">
        <v>44876</v>
      </c>
      <c r="D13" s="19">
        <v>25626</v>
      </c>
      <c r="E13" s="33">
        <f t="shared" si="0"/>
        <v>75.11901974557091</v>
      </c>
      <c r="F13" s="34">
        <f t="shared" si="2"/>
        <v>175.11901974557091</v>
      </c>
      <c r="G13" s="23">
        <v>97796</v>
      </c>
      <c r="H13" s="23">
        <v>62583</v>
      </c>
      <c r="I13" s="33">
        <f t="shared" si="1"/>
        <v>56.266078647556043</v>
      </c>
      <c r="J13" s="34">
        <f t="shared" si="3"/>
        <v>156.26607864755604</v>
      </c>
      <c r="U13" s="58"/>
      <c r="V13" s="58"/>
      <c r="W13" s="58"/>
      <c r="X13" s="58"/>
      <c r="Y13" s="58"/>
      <c r="Z13" s="58"/>
      <c r="AA13" s="58"/>
      <c r="AB13" s="58"/>
    </row>
    <row r="14" spans="1:28" ht="16.350000000000001" x14ac:dyDescent="0.15">
      <c r="A14" s="67"/>
      <c r="B14" s="9" t="s">
        <v>15</v>
      </c>
      <c r="C14" s="19">
        <v>39906</v>
      </c>
      <c r="D14" s="19">
        <v>53100</v>
      </c>
      <c r="E14" s="33">
        <f t="shared" si="0"/>
        <v>-24.84745762711864</v>
      </c>
      <c r="F14" s="34">
        <f t="shared" si="2"/>
        <v>75.152542372881356</v>
      </c>
      <c r="G14" s="23">
        <v>85763</v>
      </c>
      <c r="H14" s="23">
        <v>133654</v>
      </c>
      <c r="I14" s="33">
        <f t="shared" si="1"/>
        <v>-35.832073862361028</v>
      </c>
      <c r="J14" s="34">
        <f t="shared" si="3"/>
        <v>64.167926137638972</v>
      </c>
      <c r="U14" s="58"/>
      <c r="V14" s="58"/>
      <c r="W14" s="58"/>
      <c r="X14" s="58"/>
      <c r="Y14" s="58"/>
      <c r="Z14" s="58"/>
      <c r="AA14" s="58"/>
      <c r="AB14" s="58"/>
    </row>
    <row r="15" spans="1:28" ht="16.350000000000001" x14ac:dyDescent="0.15">
      <c r="A15" s="67"/>
      <c r="B15" s="9" t="s">
        <v>24</v>
      </c>
      <c r="C15" s="19">
        <v>74859</v>
      </c>
      <c r="D15" s="19">
        <v>46991</v>
      </c>
      <c r="E15" s="33">
        <f t="shared" si="0"/>
        <v>59.304973292758191</v>
      </c>
      <c r="F15" s="34">
        <f t="shared" si="2"/>
        <v>159.30497329275818</v>
      </c>
      <c r="G15" s="23">
        <v>147965</v>
      </c>
      <c r="H15" s="23">
        <v>109355</v>
      </c>
      <c r="I15" s="33">
        <f t="shared" si="1"/>
        <v>35.307027570755793</v>
      </c>
      <c r="J15" s="34">
        <f t="shared" si="3"/>
        <v>135.30702757075579</v>
      </c>
      <c r="U15" s="58"/>
      <c r="V15" s="58"/>
      <c r="W15" s="58"/>
      <c r="X15" s="58"/>
      <c r="Y15" s="58"/>
      <c r="Z15" s="58"/>
      <c r="AA15" s="58"/>
      <c r="AB15" s="58"/>
    </row>
    <row r="16" spans="1:28" ht="16.350000000000001" x14ac:dyDescent="0.15">
      <c r="A16" s="67"/>
      <c r="B16" s="9" t="s">
        <v>22</v>
      </c>
      <c r="C16" s="19">
        <v>21260</v>
      </c>
      <c r="D16" s="19">
        <v>10646</v>
      </c>
      <c r="E16" s="33">
        <f t="shared" si="0"/>
        <v>99.699417621641942</v>
      </c>
      <c r="F16" s="34">
        <f t="shared" si="2"/>
        <v>199.69941762164194</v>
      </c>
      <c r="G16" s="23">
        <v>45024</v>
      </c>
      <c r="H16" s="23">
        <v>27626</v>
      </c>
      <c r="I16" s="33">
        <f t="shared" si="1"/>
        <v>62.976905813364212</v>
      </c>
      <c r="J16" s="34">
        <f t="shared" si="3"/>
        <v>162.97690581336423</v>
      </c>
      <c r="U16" s="58"/>
      <c r="V16" s="58"/>
      <c r="W16" s="58"/>
      <c r="X16" s="58"/>
      <c r="Y16" s="58"/>
      <c r="Z16" s="58"/>
      <c r="AA16" s="58"/>
      <c r="AB16" s="58"/>
    </row>
    <row r="17" spans="1:28" ht="16.350000000000001" x14ac:dyDescent="0.15">
      <c r="A17" s="67"/>
      <c r="B17" s="9" t="s">
        <v>23</v>
      </c>
      <c r="C17" s="19">
        <v>33636</v>
      </c>
      <c r="D17" s="19">
        <v>40789</v>
      </c>
      <c r="E17" s="33">
        <f t="shared" si="0"/>
        <v>-17.536590747505453</v>
      </c>
      <c r="F17" s="34">
        <f t="shared" si="2"/>
        <v>82.463409252494543</v>
      </c>
      <c r="G17" s="23">
        <v>83906</v>
      </c>
      <c r="H17" s="23">
        <v>90338</v>
      </c>
      <c r="I17" s="33">
        <f t="shared" si="1"/>
        <v>-7.1199273838251864</v>
      </c>
      <c r="J17" s="34">
        <f t="shared" si="3"/>
        <v>92.880072616174814</v>
      </c>
      <c r="U17" s="58"/>
      <c r="V17" s="58"/>
      <c r="W17" s="58"/>
      <c r="X17" s="58"/>
      <c r="Y17" s="58"/>
      <c r="Z17" s="58"/>
      <c r="AA17" s="58"/>
      <c r="AB17" s="58"/>
    </row>
    <row r="18" spans="1:28" ht="16.350000000000001" x14ac:dyDescent="0.15">
      <c r="A18" s="67"/>
      <c r="B18" s="9" t="s">
        <v>25</v>
      </c>
      <c r="C18" s="19">
        <v>41999</v>
      </c>
      <c r="D18" s="19">
        <v>22105</v>
      </c>
      <c r="E18" s="33">
        <f t="shared" si="0"/>
        <v>89.997738068310326</v>
      </c>
      <c r="F18" s="34">
        <f t="shared" si="2"/>
        <v>189.99773806831033</v>
      </c>
      <c r="G18" s="23">
        <v>75902</v>
      </c>
      <c r="H18" s="23">
        <v>41752</v>
      </c>
      <c r="I18" s="33">
        <f t="shared" si="1"/>
        <v>81.792488982563711</v>
      </c>
      <c r="J18" s="34">
        <f t="shared" si="3"/>
        <v>181.7924889825637</v>
      </c>
      <c r="U18" s="58"/>
      <c r="V18" s="58"/>
      <c r="W18" s="58"/>
      <c r="X18" s="58"/>
      <c r="Y18" s="58"/>
      <c r="Z18" s="58"/>
      <c r="AA18" s="58"/>
      <c r="AB18" s="58"/>
    </row>
    <row r="19" spans="1:28" ht="16.350000000000001" x14ac:dyDescent="0.15">
      <c r="A19" s="67"/>
      <c r="B19" s="9" t="s">
        <v>26</v>
      </c>
      <c r="C19" s="19">
        <v>15600</v>
      </c>
      <c r="D19" s="19">
        <v>8724</v>
      </c>
      <c r="E19" s="33">
        <f t="shared" si="0"/>
        <v>78.817056396148558</v>
      </c>
      <c r="F19" s="34">
        <f t="shared" si="2"/>
        <v>178.81705639614856</v>
      </c>
      <c r="G19" s="23">
        <v>45121</v>
      </c>
      <c r="H19" s="23">
        <v>27685</v>
      </c>
      <c r="I19" s="33">
        <f t="shared" si="1"/>
        <v>62.979953043164173</v>
      </c>
      <c r="J19" s="34">
        <f t="shared" si="3"/>
        <v>162.97995304316416</v>
      </c>
      <c r="U19" s="58"/>
      <c r="V19" s="58"/>
      <c r="W19" s="58"/>
      <c r="X19" s="58"/>
      <c r="Y19" s="58"/>
      <c r="Z19" s="58"/>
      <c r="AA19" s="58"/>
      <c r="AB19" s="58"/>
    </row>
    <row r="20" spans="1:28" ht="16.350000000000001" x14ac:dyDescent="0.15">
      <c r="A20" s="67"/>
      <c r="B20" s="9" t="s">
        <v>28</v>
      </c>
      <c r="C20" s="19">
        <v>7799</v>
      </c>
      <c r="D20" s="19">
        <v>8405</v>
      </c>
      <c r="E20" s="33">
        <f t="shared" si="0"/>
        <v>-7.2099940511600291</v>
      </c>
      <c r="F20" s="34">
        <f t="shared" si="2"/>
        <v>92.790005948839976</v>
      </c>
      <c r="G20" s="23">
        <v>20985</v>
      </c>
      <c r="H20" s="23">
        <v>21308</v>
      </c>
      <c r="I20" s="33">
        <f t="shared" si="1"/>
        <v>-1.5158625868218478</v>
      </c>
      <c r="J20" s="34">
        <f t="shared" si="3"/>
        <v>98.484137413178146</v>
      </c>
      <c r="U20" s="58"/>
      <c r="V20" s="58"/>
      <c r="W20" s="58"/>
      <c r="X20" s="58"/>
      <c r="Y20" s="58"/>
      <c r="Z20" s="58"/>
      <c r="AA20" s="58"/>
      <c r="AB20" s="58"/>
    </row>
    <row r="21" spans="1:28" s="6" customFormat="1" ht="16.350000000000001" x14ac:dyDescent="0.15">
      <c r="A21" s="67"/>
      <c r="B21" s="9" t="s">
        <v>27</v>
      </c>
      <c r="C21" s="19">
        <v>10734</v>
      </c>
      <c r="D21" s="19">
        <v>7021</v>
      </c>
      <c r="E21" s="33">
        <f t="shared" si="0"/>
        <v>52.88420452926934</v>
      </c>
      <c r="F21" s="34">
        <f t="shared" si="2"/>
        <v>152.88420452926934</v>
      </c>
      <c r="G21" s="23">
        <v>26387</v>
      </c>
      <c r="H21" s="23">
        <v>17677</v>
      </c>
      <c r="I21" s="33">
        <f t="shared" si="1"/>
        <v>49.273066696837709</v>
      </c>
      <c r="J21" s="34">
        <f t="shared" si="3"/>
        <v>149.2730666968377</v>
      </c>
      <c r="K21"/>
      <c r="U21" s="58"/>
      <c r="V21" s="58"/>
      <c r="W21" s="58"/>
      <c r="X21" s="58"/>
      <c r="Y21" s="58"/>
      <c r="Z21" s="58"/>
      <c r="AA21" s="58"/>
      <c r="AB21" s="58"/>
    </row>
    <row r="22" spans="1:28" s="6" customFormat="1" ht="16.350000000000001" x14ac:dyDescent="0.15">
      <c r="A22" s="67"/>
      <c r="B22" s="9" t="s">
        <v>68</v>
      </c>
      <c r="C22" s="19">
        <v>984</v>
      </c>
      <c r="D22" s="19">
        <v>3021</v>
      </c>
      <c r="E22" s="33">
        <f t="shared" si="0"/>
        <v>-67.428003972194645</v>
      </c>
      <c r="F22" s="34">
        <f t="shared" si="2"/>
        <v>32.571996027805362</v>
      </c>
      <c r="G22" s="23">
        <v>4446</v>
      </c>
      <c r="H22" s="23">
        <v>6275</v>
      </c>
      <c r="I22" s="33">
        <f t="shared" si="1"/>
        <v>-29.14741035856574</v>
      </c>
      <c r="J22" s="34">
        <f t="shared" si="3"/>
        <v>70.852589641434264</v>
      </c>
      <c r="K22"/>
      <c r="U22" s="58"/>
      <c r="V22" s="58"/>
      <c r="W22" s="58"/>
      <c r="X22" s="58"/>
      <c r="Y22" s="58"/>
      <c r="Z22" s="58"/>
      <c r="AA22" s="58"/>
      <c r="AB22" s="58"/>
    </row>
    <row r="23" spans="1:28" s="6" customFormat="1" ht="16.350000000000001" x14ac:dyDescent="0.15">
      <c r="A23" s="67"/>
      <c r="B23" s="9" t="s">
        <v>29</v>
      </c>
      <c r="C23" s="19">
        <v>6686</v>
      </c>
      <c r="D23" s="19">
        <v>4915</v>
      </c>
      <c r="E23" s="33">
        <f t="shared" si="0"/>
        <v>36.032553407934898</v>
      </c>
      <c r="F23" s="34">
        <f t="shared" si="2"/>
        <v>136.0325534079349</v>
      </c>
      <c r="G23" s="23">
        <v>15505</v>
      </c>
      <c r="H23" s="23">
        <v>12263</v>
      </c>
      <c r="I23" s="33">
        <f t="shared" si="1"/>
        <v>26.437250265024879</v>
      </c>
      <c r="J23" s="34">
        <f t="shared" si="3"/>
        <v>126.43725026502489</v>
      </c>
      <c r="K23"/>
      <c r="U23" s="58"/>
      <c r="V23" s="58"/>
      <c r="W23" s="58"/>
      <c r="X23" s="58"/>
      <c r="Y23" s="58"/>
      <c r="Z23" s="58"/>
      <c r="AA23" s="58"/>
      <c r="AB23" s="58"/>
    </row>
    <row r="24" spans="1:28" ht="16.350000000000001" x14ac:dyDescent="0.15">
      <c r="A24" s="67"/>
      <c r="B24" s="9" t="s">
        <v>76</v>
      </c>
      <c r="C24" s="19">
        <v>6408</v>
      </c>
      <c r="D24" s="19">
        <v>2532</v>
      </c>
      <c r="E24" s="33">
        <f t="shared" si="0"/>
        <v>153.08056872037918</v>
      </c>
      <c r="F24" s="34">
        <f t="shared" si="2"/>
        <v>253.08056872037918</v>
      </c>
      <c r="G24" s="23">
        <v>12009</v>
      </c>
      <c r="H24" s="23">
        <v>6082</v>
      </c>
      <c r="I24" s="33">
        <f t="shared" si="1"/>
        <v>97.451496218349234</v>
      </c>
      <c r="J24" s="34">
        <f t="shared" si="3"/>
        <v>197.45149621834923</v>
      </c>
      <c r="U24" s="58"/>
      <c r="V24" s="58"/>
      <c r="W24" s="58"/>
      <c r="X24" s="58"/>
      <c r="Y24" s="58"/>
      <c r="Z24" s="58"/>
      <c r="AA24" s="58"/>
      <c r="AB24" s="58"/>
    </row>
    <row r="25" spans="1:28" s="6" customFormat="1" ht="16.350000000000001" x14ac:dyDescent="0.15">
      <c r="A25" s="67"/>
      <c r="B25" s="9" t="s">
        <v>66</v>
      </c>
      <c r="C25" s="19">
        <v>5687</v>
      </c>
      <c r="D25" s="19">
        <v>2501</v>
      </c>
      <c r="E25" s="33">
        <f t="shared" si="0"/>
        <v>127.38904438224709</v>
      </c>
      <c r="F25" s="34">
        <f t="shared" si="2"/>
        <v>227.38904438224711</v>
      </c>
      <c r="G25" s="23">
        <v>13882</v>
      </c>
      <c r="H25" s="23">
        <v>8911</v>
      </c>
      <c r="I25" s="33">
        <f t="shared" si="1"/>
        <v>55.784984850185168</v>
      </c>
      <c r="J25" s="34">
        <f t="shared" si="3"/>
        <v>155.78498485018517</v>
      </c>
      <c r="K25"/>
      <c r="U25" s="58"/>
      <c r="V25" s="58"/>
      <c r="W25" s="58"/>
      <c r="X25" s="58"/>
      <c r="Y25" s="58"/>
      <c r="Z25" s="58"/>
      <c r="AA25" s="58"/>
      <c r="AB25" s="58"/>
    </row>
    <row r="26" spans="1:28" s="6" customFormat="1" ht="16.350000000000001" x14ac:dyDescent="0.15">
      <c r="A26" s="67"/>
      <c r="B26" s="9" t="s">
        <v>16</v>
      </c>
      <c r="C26" s="19">
        <v>2775</v>
      </c>
      <c r="D26" s="19">
        <v>1494</v>
      </c>
      <c r="E26" s="33">
        <f t="shared" si="0"/>
        <v>85.742971887550198</v>
      </c>
      <c r="F26" s="34">
        <f t="shared" si="2"/>
        <v>185.7429718875502</v>
      </c>
      <c r="G26" s="23">
        <v>7274</v>
      </c>
      <c r="H26" s="23">
        <v>4297</v>
      </c>
      <c r="I26" s="33">
        <f t="shared" si="1"/>
        <v>69.280893646730263</v>
      </c>
      <c r="J26" s="34">
        <f t="shared" si="3"/>
        <v>169.28089364673028</v>
      </c>
      <c r="K26"/>
      <c r="U26" s="58"/>
      <c r="V26" s="58"/>
      <c r="W26" s="58"/>
      <c r="X26" s="58"/>
      <c r="Y26" s="58"/>
      <c r="Z26" s="58"/>
      <c r="AA26" s="58"/>
      <c r="AB26" s="58"/>
    </row>
    <row r="27" spans="1:28" ht="16.350000000000001" x14ac:dyDescent="0.15">
      <c r="A27" s="67"/>
      <c r="B27" s="9" t="s">
        <v>17</v>
      </c>
      <c r="C27" s="19">
        <v>3577</v>
      </c>
      <c r="D27" s="19">
        <v>1704</v>
      </c>
      <c r="E27" s="33">
        <f t="shared" si="0"/>
        <v>109.91784037558685</v>
      </c>
      <c r="F27" s="34">
        <f t="shared" si="2"/>
        <v>209.91784037558685</v>
      </c>
      <c r="G27" s="23">
        <v>8589</v>
      </c>
      <c r="H27" s="23">
        <v>4607</v>
      </c>
      <c r="I27" s="33">
        <f t="shared" si="1"/>
        <v>86.433687866290427</v>
      </c>
      <c r="J27" s="34">
        <f t="shared" si="3"/>
        <v>186.43368786629043</v>
      </c>
      <c r="U27" s="58"/>
      <c r="V27" s="58"/>
      <c r="W27" s="58"/>
      <c r="X27" s="58"/>
      <c r="Y27" s="58"/>
      <c r="Z27" s="58"/>
      <c r="AA27" s="58"/>
      <c r="AB27" s="58"/>
    </row>
    <row r="28" spans="1:28" ht="16.350000000000001" x14ac:dyDescent="0.15">
      <c r="A28" s="67"/>
      <c r="B28" s="17" t="s">
        <v>31</v>
      </c>
      <c r="C28" s="19">
        <v>1351</v>
      </c>
      <c r="D28" s="19">
        <v>1282</v>
      </c>
      <c r="E28" s="33">
        <f t="shared" si="0"/>
        <v>5.382215288611536</v>
      </c>
      <c r="F28" s="34">
        <f t="shared" si="2"/>
        <v>105.38221528861153</v>
      </c>
      <c r="G28" s="23">
        <v>4177</v>
      </c>
      <c r="H28" s="23">
        <v>3753</v>
      </c>
      <c r="I28" s="33">
        <f t="shared" si="1"/>
        <v>11.297628563815621</v>
      </c>
      <c r="J28" s="34">
        <f t="shared" si="3"/>
        <v>111.29762856381562</v>
      </c>
      <c r="U28" s="58"/>
      <c r="V28" s="58"/>
      <c r="W28" s="58"/>
      <c r="X28" s="58"/>
      <c r="Y28" s="58"/>
      <c r="Z28" s="58"/>
      <c r="AA28" s="58"/>
      <c r="AB28" s="58"/>
    </row>
    <row r="29" spans="1:28" ht="16.350000000000001" x14ac:dyDescent="0.15">
      <c r="A29" s="67"/>
      <c r="B29" s="15" t="s">
        <v>30</v>
      </c>
      <c r="C29" s="19">
        <v>1260</v>
      </c>
      <c r="D29" s="19">
        <v>1613</v>
      </c>
      <c r="E29" s="33">
        <f t="shared" si="0"/>
        <v>-21.884686918784869</v>
      </c>
      <c r="F29" s="34">
        <f t="shared" si="2"/>
        <v>78.115313081215135</v>
      </c>
      <c r="G29" s="23">
        <v>2728</v>
      </c>
      <c r="H29" s="23">
        <v>3179</v>
      </c>
      <c r="I29" s="33">
        <f t="shared" si="1"/>
        <v>-14.186851211072661</v>
      </c>
      <c r="J29" s="34">
        <f t="shared" si="3"/>
        <v>85.813148788927336</v>
      </c>
      <c r="U29" s="58"/>
      <c r="V29" s="58"/>
      <c r="W29" s="58"/>
      <c r="X29" s="58"/>
      <c r="Y29" s="58"/>
      <c r="Z29" s="58"/>
      <c r="AA29" s="58"/>
      <c r="AB29" s="58"/>
    </row>
    <row r="30" spans="1:28" ht="16.350000000000001" x14ac:dyDescent="0.15">
      <c r="A30" s="67"/>
      <c r="B30" s="9" t="s">
        <v>32</v>
      </c>
      <c r="C30" s="19">
        <v>95</v>
      </c>
      <c r="D30" s="19">
        <v>382</v>
      </c>
      <c r="E30" s="33">
        <f t="shared" si="0"/>
        <v>-75.130890052356023</v>
      </c>
      <c r="F30" s="34">
        <f t="shared" si="2"/>
        <v>24.869109947643981</v>
      </c>
      <c r="G30" s="23">
        <v>430</v>
      </c>
      <c r="H30" s="23">
        <v>895</v>
      </c>
      <c r="I30" s="33">
        <f t="shared" si="1"/>
        <v>-51.955307262569825</v>
      </c>
      <c r="J30" s="34">
        <f t="shared" si="3"/>
        <v>48.044692737430168</v>
      </c>
      <c r="U30" s="58"/>
      <c r="V30" s="58"/>
      <c r="W30" s="58"/>
      <c r="X30" s="58"/>
      <c r="Y30" s="58"/>
      <c r="Z30" s="58"/>
      <c r="AA30" s="58"/>
      <c r="AB30" s="58"/>
    </row>
    <row r="31" spans="1:28" s="6" customFormat="1" ht="16.350000000000001" x14ac:dyDescent="0.15">
      <c r="A31" s="67"/>
      <c r="B31" s="9" t="s">
        <v>71</v>
      </c>
      <c r="C31" s="19">
        <v>17327</v>
      </c>
      <c r="D31" s="19">
        <v>6719</v>
      </c>
      <c r="E31" s="33">
        <f t="shared" si="0"/>
        <v>157.88063699955353</v>
      </c>
      <c r="F31" s="34">
        <f t="shared" si="2"/>
        <v>257.88063699955353</v>
      </c>
      <c r="G31" s="23">
        <v>36572</v>
      </c>
      <c r="H31" s="23">
        <v>16423</v>
      </c>
      <c r="I31" s="33">
        <f t="shared" si="1"/>
        <v>122.68769408756013</v>
      </c>
      <c r="J31" s="34">
        <f t="shared" si="3"/>
        <v>222.68769408756012</v>
      </c>
      <c r="K31"/>
      <c r="U31" s="58"/>
      <c r="V31" s="58"/>
      <c r="W31" s="58"/>
      <c r="X31" s="58"/>
      <c r="Y31" s="58"/>
      <c r="Z31" s="58"/>
      <c r="AA31" s="58"/>
      <c r="AB31" s="58"/>
    </row>
    <row r="32" spans="1:28" ht="16.350000000000001" x14ac:dyDescent="0.15">
      <c r="A32" s="68"/>
      <c r="B32" s="12" t="s">
        <v>33</v>
      </c>
      <c r="C32" s="13">
        <v>1645072</v>
      </c>
      <c r="D32" s="13">
        <v>1298640</v>
      </c>
      <c r="E32" s="35">
        <f t="shared" si="0"/>
        <v>26.676523131891816</v>
      </c>
      <c r="F32" s="36">
        <f t="shared" si="2"/>
        <v>126.67652313189181</v>
      </c>
      <c r="G32" s="16">
        <v>3949240</v>
      </c>
      <c r="H32" s="16">
        <v>3249676</v>
      </c>
      <c r="I32" s="39">
        <f t="shared" si="1"/>
        <v>21.527192249319626</v>
      </c>
      <c r="J32" s="40">
        <f t="shared" si="3"/>
        <v>121.52719224931963</v>
      </c>
      <c r="U32" s="58"/>
      <c r="V32" s="58"/>
      <c r="W32" s="58"/>
      <c r="X32" s="58"/>
      <c r="Y32" s="58"/>
      <c r="Z32" s="58"/>
      <c r="AA32" s="58"/>
      <c r="AB32" s="58"/>
    </row>
    <row r="33" spans="1:28" ht="16.350000000000001" x14ac:dyDescent="0.15">
      <c r="A33" s="59" t="s">
        <v>6</v>
      </c>
      <c r="B33" s="9" t="s">
        <v>7</v>
      </c>
      <c r="C33" s="19">
        <v>152416</v>
      </c>
      <c r="D33" s="19">
        <v>84275</v>
      </c>
      <c r="E33" s="33">
        <f t="shared" si="0"/>
        <v>80.855532482942749</v>
      </c>
      <c r="F33" s="34">
        <f t="shared" si="2"/>
        <v>180.85553248294275</v>
      </c>
      <c r="G33" s="23">
        <v>309168</v>
      </c>
      <c r="H33" s="23">
        <v>204744</v>
      </c>
      <c r="I33" s="33">
        <f t="shared" si="1"/>
        <v>51.002227171492208</v>
      </c>
      <c r="J33" s="34">
        <f t="shared" si="3"/>
        <v>151.00222717149222</v>
      </c>
      <c r="U33" s="58"/>
      <c r="V33" s="58"/>
      <c r="W33" s="58"/>
      <c r="X33" s="58"/>
      <c r="Y33" s="58"/>
      <c r="Z33" s="58"/>
      <c r="AA33" s="58"/>
      <c r="AB33" s="58"/>
    </row>
    <row r="34" spans="1:28" ht="16.350000000000001" x14ac:dyDescent="0.15">
      <c r="A34" s="60"/>
      <c r="B34" s="9" t="s">
        <v>8</v>
      </c>
      <c r="C34" s="19">
        <v>32822</v>
      </c>
      <c r="D34" s="19">
        <v>18670</v>
      </c>
      <c r="E34" s="33">
        <f t="shared" si="0"/>
        <v>75.80074986609533</v>
      </c>
      <c r="F34" s="34">
        <f t="shared" si="2"/>
        <v>175.80074986609532</v>
      </c>
      <c r="G34" s="23">
        <v>63452</v>
      </c>
      <c r="H34" s="23">
        <v>44681</v>
      </c>
      <c r="I34" s="33">
        <f t="shared" si="1"/>
        <v>42.011145677133463</v>
      </c>
      <c r="J34" s="34">
        <f t="shared" si="3"/>
        <v>142.01114567713347</v>
      </c>
      <c r="U34" s="58"/>
      <c r="V34" s="58"/>
      <c r="W34" s="58"/>
      <c r="X34" s="58"/>
      <c r="Y34" s="58"/>
      <c r="Z34" s="58"/>
      <c r="AA34" s="58"/>
      <c r="AB34" s="58"/>
    </row>
    <row r="35" spans="1:28" ht="16.350000000000001" x14ac:dyDescent="0.15">
      <c r="A35" s="60"/>
      <c r="B35" s="9" t="s">
        <v>34</v>
      </c>
      <c r="C35" s="19">
        <v>4089</v>
      </c>
      <c r="D35" s="19">
        <v>1673</v>
      </c>
      <c r="E35" s="33">
        <f t="shared" si="0"/>
        <v>144.41123729826657</v>
      </c>
      <c r="F35" s="34">
        <f t="shared" si="2"/>
        <v>244.41123729826657</v>
      </c>
      <c r="G35" s="23">
        <v>9594</v>
      </c>
      <c r="H35" s="23">
        <v>4632</v>
      </c>
      <c r="I35" s="33">
        <f t="shared" si="1"/>
        <v>107.1243523316062</v>
      </c>
      <c r="J35" s="34">
        <f t="shared" si="3"/>
        <v>207.12435233160619</v>
      </c>
      <c r="U35" s="58"/>
      <c r="V35" s="58"/>
      <c r="W35" s="58"/>
      <c r="X35" s="58"/>
      <c r="Y35" s="58"/>
      <c r="Z35" s="58"/>
      <c r="AA35" s="58"/>
      <c r="AB35" s="58"/>
    </row>
    <row r="36" spans="1:28" ht="16.350000000000001" x14ac:dyDescent="0.15">
      <c r="A36" s="60"/>
      <c r="B36" s="9" t="s">
        <v>35</v>
      </c>
      <c r="C36" s="19">
        <v>9002</v>
      </c>
      <c r="D36" s="19">
        <v>2201</v>
      </c>
      <c r="E36" s="33">
        <f t="shared" si="0"/>
        <v>308.99591094956838</v>
      </c>
      <c r="F36" s="34">
        <f t="shared" si="2"/>
        <v>408.99591094956838</v>
      </c>
      <c r="G36" s="23">
        <v>16784</v>
      </c>
      <c r="H36" s="23">
        <v>5489</v>
      </c>
      <c r="I36" s="33">
        <f t="shared" si="1"/>
        <v>205.77518673711057</v>
      </c>
      <c r="J36" s="34">
        <f t="shared" si="3"/>
        <v>305.77518673711057</v>
      </c>
      <c r="U36" s="58"/>
      <c r="V36" s="58"/>
      <c r="W36" s="58"/>
      <c r="X36" s="58"/>
      <c r="Y36" s="58"/>
      <c r="Z36" s="58"/>
      <c r="AA36" s="58"/>
      <c r="AB36" s="58"/>
    </row>
    <row r="37" spans="1:28" s="6" customFormat="1" ht="16.350000000000001" x14ac:dyDescent="0.15">
      <c r="A37" s="60"/>
      <c r="B37" s="9" t="s">
        <v>72</v>
      </c>
      <c r="C37" s="19">
        <v>7619</v>
      </c>
      <c r="D37" s="19">
        <v>3208</v>
      </c>
      <c r="E37" s="33">
        <f t="shared" si="0"/>
        <v>137.5</v>
      </c>
      <c r="F37" s="34">
        <f t="shared" si="2"/>
        <v>237.5</v>
      </c>
      <c r="G37" s="23">
        <v>15668</v>
      </c>
      <c r="H37" s="23">
        <v>7782</v>
      </c>
      <c r="I37" s="33">
        <f t="shared" si="1"/>
        <v>101.33641737342587</v>
      </c>
      <c r="J37" s="34">
        <f t="shared" si="3"/>
        <v>201.33641737342586</v>
      </c>
      <c r="K37"/>
      <c r="U37" s="58"/>
      <c r="V37" s="58"/>
      <c r="W37" s="58"/>
      <c r="X37" s="58"/>
      <c r="Y37" s="58"/>
      <c r="Z37" s="58"/>
      <c r="AA37" s="58"/>
      <c r="AB37" s="58"/>
    </row>
    <row r="38" spans="1:28" ht="16.350000000000001" x14ac:dyDescent="0.15">
      <c r="A38" s="61"/>
      <c r="B38" s="12" t="s">
        <v>36</v>
      </c>
      <c r="C38" s="13">
        <v>205948</v>
      </c>
      <c r="D38" s="13">
        <v>110027</v>
      </c>
      <c r="E38" s="35">
        <f t="shared" si="0"/>
        <v>87.179510483790338</v>
      </c>
      <c r="F38" s="36">
        <f t="shared" si="2"/>
        <v>187.17951048379032</v>
      </c>
      <c r="G38" s="16">
        <v>414666</v>
      </c>
      <c r="H38" s="16">
        <v>267328</v>
      </c>
      <c r="I38" s="39">
        <f t="shared" si="1"/>
        <v>55.115064639693557</v>
      </c>
      <c r="J38" s="40">
        <f t="shared" si="3"/>
        <v>155.11506463969354</v>
      </c>
      <c r="U38" s="58"/>
      <c r="V38" s="58"/>
      <c r="W38" s="58"/>
      <c r="X38" s="58"/>
      <c r="Y38" s="58"/>
      <c r="Z38" s="58"/>
      <c r="AA38" s="58"/>
      <c r="AB38" s="58"/>
    </row>
    <row r="39" spans="1:28" ht="16.350000000000001" x14ac:dyDescent="0.15">
      <c r="A39" s="59" t="s">
        <v>9</v>
      </c>
      <c r="B39" s="9" t="s">
        <v>37</v>
      </c>
      <c r="C39" s="19">
        <v>21458</v>
      </c>
      <c r="D39" s="19">
        <v>27992</v>
      </c>
      <c r="E39" s="33">
        <f t="shared" si="0"/>
        <v>-23.342383538153754</v>
      </c>
      <c r="F39" s="34">
        <f t="shared" si="2"/>
        <v>76.657616461846246</v>
      </c>
      <c r="G39" s="23">
        <v>47394</v>
      </c>
      <c r="H39" s="23">
        <v>73187</v>
      </c>
      <c r="I39" s="33">
        <f t="shared" si="1"/>
        <v>-35.242597729104894</v>
      </c>
      <c r="J39" s="34">
        <f t="shared" si="3"/>
        <v>64.757402270895099</v>
      </c>
      <c r="U39" s="58"/>
      <c r="V39" s="58"/>
      <c r="W39" s="58"/>
      <c r="X39" s="58"/>
      <c r="Y39" s="58"/>
      <c r="Z39" s="58"/>
      <c r="AA39" s="58"/>
      <c r="AB39" s="58"/>
    </row>
    <row r="40" spans="1:28" ht="16.350000000000001" x14ac:dyDescent="0.15">
      <c r="A40" s="60"/>
      <c r="B40" s="9" t="s">
        <v>38</v>
      </c>
      <c r="C40" s="19">
        <v>21868</v>
      </c>
      <c r="D40" s="19">
        <v>12813</v>
      </c>
      <c r="E40" s="33">
        <f t="shared" si="0"/>
        <v>70.670412861937095</v>
      </c>
      <c r="F40" s="34">
        <f t="shared" si="2"/>
        <v>170.67041286193708</v>
      </c>
      <c r="G40" s="23">
        <v>37729</v>
      </c>
      <c r="H40" s="23">
        <v>30837</v>
      </c>
      <c r="I40" s="33">
        <f t="shared" si="1"/>
        <v>22.349774621396378</v>
      </c>
      <c r="J40" s="34">
        <f t="shared" si="3"/>
        <v>122.34977462139638</v>
      </c>
      <c r="U40" s="58"/>
      <c r="V40" s="58"/>
      <c r="W40" s="58"/>
      <c r="X40" s="58"/>
      <c r="Y40" s="58"/>
      <c r="Z40" s="58"/>
      <c r="AA40" s="58"/>
      <c r="AB40" s="58"/>
    </row>
    <row r="41" spans="1:28" ht="16.350000000000001" x14ac:dyDescent="0.15">
      <c r="A41" s="60"/>
      <c r="B41" s="9" t="s">
        <v>39</v>
      </c>
      <c r="C41" s="19">
        <v>25649</v>
      </c>
      <c r="D41" s="19">
        <v>11142</v>
      </c>
      <c r="E41" s="33">
        <f t="shared" si="0"/>
        <v>130.20104110572609</v>
      </c>
      <c r="F41" s="34">
        <f t="shared" si="2"/>
        <v>230.20104110572609</v>
      </c>
      <c r="G41" s="23">
        <v>42334</v>
      </c>
      <c r="H41" s="23">
        <v>24858</v>
      </c>
      <c r="I41" s="33">
        <f t="shared" si="1"/>
        <v>70.303322873923889</v>
      </c>
      <c r="J41" s="34">
        <f t="shared" si="3"/>
        <v>170.30332287392389</v>
      </c>
      <c r="U41" s="58"/>
      <c r="V41" s="58"/>
      <c r="W41" s="58"/>
      <c r="X41" s="58"/>
      <c r="Y41" s="58"/>
      <c r="Z41" s="58"/>
      <c r="AA41" s="58"/>
      <c r="AB41" s="58"/>
    </row>
    <row r="42" spans="1:28" ht="16.350000000000001" x14ac:dyDescent="0.15">
      <c r="A42" s="60"/>
      <c r="B42" s="9" t="s">
        <v>40</v>
      </c>
      <c r="C42" s="19">
        <v>16863</v>
      </c>
      <c r="D42" s="19">
        <v>7469</v>
      </c>
      <c r="E42" s="33">
        <f t="shared" si="0"/>
        <v>125.77319587628865</v>
      </c>
      <c r="F42" s="34">
        <f t="shared" si="2"/>
        <v>225.77319587628867</v>
      </c>
      <c r="G42" s="23">
        <v>34421</v>
      </c>
      <c r="H42" s="23">
        <v>18873</v>
      </c>
      <c r="I42" s="33">
        <f t="shared" si="1"/>
        <v>82.382239177661205</v>
      </c>
      <c r="J42" s="34">
        <f t="shared" si="3"/>
        <v>182.38223917766121</v>
      </c>
      <c r="U42" s="58"/>
      <c r="V42" s="58"/>
      <c r="W42" s="58"/>
      <c r="X42" s="58"/>
      <c r="Y42" s="58"/>
      <c r="Z42" s="58"/>
      <c r="AA42" s="58"/>
      <c r="AB42" s="58"/>
    </row>
    <row r="43" spans="1:28" ht="16.350000000000001" x14ac:dyDescent="0.15">
      <c r="A43" s="60"/>
      <c r="B43" s="9" t="s">
        <v>41</v>
      </c>
      <c r="C43" s="19">
        <v>8944</v>
      </c>
      <c r="D43" s="19">
        <v>3583</v>
      </c>
      <c r="E43" s="33">
        <f t="shared" si="0"/>
        <v>149.6232207647223</v>
      </c>
      <c r="F43" s="34">
        <f t="shared" si="2"/>
        <v>249.6232207647223</v>
      </c>
      <c r="G43" s="23">
        <v>17142</v>
      </c>
      <c r="H43" s="23">
        <v>8698</v>
      </c>
      <c r="I43" s="33">
        <f t="shared" si="1"/>
        <v>97.079788457116578</v>
      </c>
      <c r="J43" s="34">
        <f t="shared" si="3"/>
        <v>197.07978845711659</v>
      </c>
      <c r="U43" s="58"/>
      <c r="V43" s="58"/>
      <c r="W43" s="58"/>
      <c r="X43" s="58"/>
      <c r="Y43" s="58"/>
      <c r="Z43" s="58"/>
      <c r="AA43" s="58"/>
      <c r="AB43" s="58"/>
    </row>
    <row r="44" spans="1:28" ht="16.350000000000001" x14ac:dyDescent="0.15">
      <c r="A44" s="60"/>
      <c r="B44" s="9" t="s">
        <v>42</v>
      </c>
      <c r="C44" s="19">
        <v>5875</v>
      </c>
      <c r="D44" s="19">
        <v>2898</v>
      </c>
      <c r="E44" s="33">
        <f t="shared" si="0"/>
        <v>102.72601794340926</v>
      </c>
      <c r="F44" s="34">
        <f t="shared" si="2"/>
        <v>202.72601794340926</v>
      </c>
      <c r="G44" s="23">
        <v>10874</v>
      </c>
      <c r="H44" s="23">
        <v>7524</v>
      </c>
      <c r="I44" s="33">
        <f t="shared" si="1"/>
        <v>44.524189261031367</v>
      </c>
      <c r="J44" s="34">
        <f t="shared" si="3"/>
        <v>144.52418926103135</v>
      </c>
      <c r="U44" s="58"/>
      <c r="V44" s="58"/>
      <c r="W44" s="58"/>
      <c r="X44" s="58"/>
      <c r="Y44" s="58"/>
      <c r="Z44" s="58"/>
      <c r="AA44" s="58"/>
      <c r="AB44" s="58"/>
    </row>
    <row r="45" spans="1:28" ht="16.350000000000001" x14ac:dyDescent="0.15">
      <c r="A45" s="60"/>
      <c r="B45" s="9" t="s">
        <v>43</v>
      </c>
      <c r="C45" s="19">
        <v>2418</v>
      </c>
      <c r="D45" s="19">
        <v>2368</v>
      </c>
      <c r="E45" s="33">
        <f t="shared" si="0"/>
        <v>2.1114864864864913</v>
      </c>
      <c r="F45" s="34">
        <f t="shared" si="2"/>
        <v>102.11148648648648</v>
      </c>
      <c r="G45" s="23">
        <v>5722</v>
      </c>
      <c r="H45" s="23">
        <v>6710</v>
      </c>
      <c r="I45" s="33">
        <f t="shared" si="1"/>
        <v>-14.724292101341286</v>
      </c>
      <c r="J45" s="34">
        <f t="shared" si="3"/>
        <v>85.275707898658709</v>
      </c>
      <c r="U45" s="58"/>
      <c r="V45" s="58"/>
      <c r="W45" s="58"/>
      <c r="X45" s="58"/>
      <c r="Y45" s="58"/>
      <c r="Z45" s="58"/>
      <c r="AA45" s="58"/>
      <c r="AB45" s="58"/>
    </row>
    <row r="46" spans="1:28" ht="16.350000000000001" x14ac:dyDescent="0.15">
      <c r="A46" s="60"/>
      <c r="B46" s="9" t="s">
        <v>44</v>
      </c>
      <c r="C46" s="19">
        <v>6974</v>
      </c>
      <c r="D46" s="19">
        <v>2007</v>
      </c>
      <c r="E46" s="33">
        <f t="shared" si="0"/>
        <v>247.48380667663179</v>
      </c>
      <c r="F46" s="34">
        <f t="shared" si="2"/>
        <v>347.48380667663179</v>
      </c>
      <c r="G46" s="23">
        <v>11937</v>
      </c>
      <c r="H46" s="23">
        <v>4748</v>
      </c>
      <c r="I46" s="33">
        <f t="shared" si="1"/>
        <v>151.41112047177759</v>
      </c>
      <c r="J46" s="34">
        <f t="shared" si="3"/>
        <v>251.41112047177759</v>
      </c>
      <c r="U46" s="58"/>
      <c r="V46" s="58"/>
      <c r="W46" s="58"/>
      <c r="X46" s="58"/>
      <c r="Y46" s="58"/>
      <c r="Z46" s="58"/>
      <c r="AA46" s="58"/>
      <c r="AB46" s="58"/>
    </row>
    <row r="47" spans="1:28" ht="16.350000000000001" x14ac:dyDescent="0.15">
      <c r="A47" s="60"/>
      <c r="B47" s="9" t="s">
        <v>48</v>
      </c>
      <c r="C47" s="19">
        <v>2556</v>
      </c>
      <c r="D47" s="19">
        <v>1044</v>
      </c>
      <c r="E47" s="33">
        <f t="shared" si="0"/>
        <v>144.82758620689654</v>
      </c>
      <c r="F47" s="34">
        <f t="shared" si="2"/>
        <v>244.82758620689654</v>
      </c>
      <c r="G47" s="23">
        <v>4295</v>
      </c>
      <c r="H47" s="23">
        <v>2687</v>
      </c>
      <c r="I47" s="33">
        <f t="shared" si="1"/>
        <v>59.84369184964644</v>
      </c>
      <c r="J47" s="34">
        <f t="shared" si="3"/>
        <v>159.84369184964643</v>
      </c>
      <c r="U47" s="58"/>
      <c r="V47" s="58"/>
      <c r="W47" s="58"/>
      <c r="X47" s="58"/>
      <c r="Y47" s="58"/>
      <c r="Z47" s="58"/>
      <c r="AA47" s="58"/>
      <c r="AB47" s="58"/>
    </row>
    <row r="48" spans="1:28" ht="16.350000000000001" x14ac:dyDescent="0.15">
      <c r="A48" s="60"/>
      <c r="B48" s="9" t="s">
        <v>45</v>
      </c>
      <c r="C48" s="19">
        <v>2360</v>
      </c>
      <c r="D48" s="19">
        <v>858</v>
      </c>
      <c r="E48" s="33">
        <f t="shared" si="0"/>
        <v>175.05827505827506</v>
      </c>
      <c r="F48" s="34">
        <f t="shared" si="2"/>
        <v>275.05827505827506</v>
      </c>
      <c r="G48" s="23">
        <v>4318</v>
      </c>
      <c r="H48" s="23">
        <v>2236</v>
      </c>
      <c r="I48" s="33">
        <f t="shared" si="1"/>
        <v>93.112701252236135</v>
      </c>
      <c r="J48" s="34">
        <f t="shared" si="3"/>
        <v>193.11270125223615</v>
      </c>
      <c r="U48" s="58"/>
      <c r="V48" s="58"/>
      <c r="W48" s="58"/>
      <c r="X48" s="58"/>
      <c r="Y48" s="58"/>
      <c r="Z48" s="58"/>
      <c r="AA48" s="58"/>
      <c r="AB48" s="58"/>
    </row>
    <row r="49" spans="1:28" ht="16.350000000000001" x14ac:dyDescent="0.15">
      <c r="A49" s="60"/>
      <c r="B49" s="9" t="s">
        <v>46</v>
      </c>
      <c r="C49" s="19">
        <v>3284</v>
      </c>
      <c r="D49" s="19">
        <v>1458</v>
      </c>
      <c r="E49" s="33">
        <f t="shared" si="0"/>
        <v>125.2400548696845</v>
      </c>
      <c r="F49" s="34">
        <f t="shared" si="2"/>
        <v>225.24005486968451</v>
      </c>
      <c r="G49" s="23">
        <v>6429</v>
      </c>
      <c r="H49" s="23">
        <v>3367</v>
      </c>
      <c r="I49" s="33">
        <f t="shared" si="1"/>
        <v>90.941490941490926</v>
      </c>
      <c r="J49" s="34">
        <f t="shared" si="3"/>
        <v>190.94149094149094</v>
      </c>
      <c r="U49" s="58"/>
      <c r="V49" s="58"/>
      <c r="W49" s="58"/>
      <c r="X49" s="58"/>
      <c r="Y49" s="58"/>
      <c r="Z49" s="58"/>
      <c r="AA49" s="58"/>
      <c r="AB49" s="58"/>
    </row>
    <row r="50" spans="1:28" ht="16.350000000000001" x14ac:dyDescent="0.15">
      <c r="A50" s="60"/>
      <c r="B50" s="9" t="s">
        <v>47</v>
      </c>
      <c r="C50" s="19">
        <v>8589</v>
      </c>
      <c r="D50" s="19">
        <v>1960</v>
      </c>
      <c r="E50" s="33">
        <f t="shared" si="0"/>
        <v>338.21428571428572</v>
      </c>
      <c r="F50" s="34">
        <f t="shared" si="2"/>
        <v>438.21428571428572</v>
      </c>
      <c r="G50" s="23">
        <v>13918</v>
      </c>
      <c r="H50" s="23">
        <v>4550</v>
      </c>
      <c r="I50" s="33">
        <f t="shared" si="1"/>
        <v>205.8901098901099</v>
      </c>
      <c r="J50" s="34">
        <f t="shared" si="3"/>
        <v>305.8901098901099</v>
      </c>
      <c r="U50" s="58"/>
      <c r="V50" s="58"/>
      <c r="W50" s="58"/>
      <c r="X50" s="58"/>
      <c r="Y50" s="58"/>
      <c r="Z50" s="58"/>
      <c r="AA50" s="58"/>
      <c r="AB50" s="58"/>
    </row>
    <row r="51" spans="1:28" ht="16.350000000000001" x14ac:dyDescent="0.15">
      <c r="A51" s="60"/>
      <c r="B51" s="9" t="s">
        <v>49</v>
      </c>
      <c r="C51" s="19">
        <v>2924</v>
      </c>
      <c r="D51" s="19">
        <v>1224</v>
      </c>
      <c r="E51" s="33">
        <f t="shared" si="0"/>
        <v>138.88888888888889</v>
      </c>
      <c r="F51" s="34">
        <f t="shared" si="2"/>
        <v>238.88888888888889</v>
      </c>
      <c r="G51" s="23">
        <v>5479</v>
      </c>
      <c r="H51" s="23">
        <v>2848</v>
      </c>
      <c r="I51" s="33">
        <f t="shared" si="1"/>
        <v>92.380617977528075</v>
      </c>
      <c r="J51" s="34">
        <f t="shared" si="3"/>
        <v>192.38061797752809</v>
      </c>
      <c r="U51" s="58"/>
      <c r="V51" s="58"/>
      <c r="W51" s="58"/>
      <c r="X51" s="58"/>
      <c r="Y51" s="58"/>
      <c r="Z51" s="58"/>
      <c r="AA51" s="58"/>
      <c r="AB51" s="58"/>
    </row>
    <row r="52" spans="1:28" ht="16.350000000000001" x14ac:dyDescent="0.15">
      <c r="A52" s="60"/>
      <c r="B52" s="9" t="s">
        <v>50</v>
      </c>
      <c r="C52" s="19">
        <v>2345</v>
      </c>
      <c r="D52" s="19">
        <v>824</v>
      </c>
      <c r="E52" s="33">
        <f t="shared" si="0"/>
        <v>184.58737864077671</v>
      </c>
      <c r="F52" s="34">
        <f t="shared" si="2"/>
        <v>284.58737864077671</v>
      </c>
      <c r="G52" s="23">
        <v>4008</v>
      </c>
      <c r="H52" s="23">
        <v>2058</v>
      </c>
      <c r="I52" s="33">
        <f t="shared" si="1"/>
        <v>94.75218658892129</v>
      </c>
      <c r="J52" s="34">
        <f t="shared" si="3"/>
        <v>194.75218658892129</v>
      </c>
      <c r="U52" s="58"/>
      <c r="V52" s="58"/>
      <c r="W52" s="58"/>
      <c r="X52" s="58"/>
      <c r="Y52" s="58"/>
      <c r="Z52" s="58"/>
      <c r="AA52" s="58"/>
      <c r="AB52" s="58"/>
    </row>
    <row r="53" spans="1:28" ht="16.350000000000001" x14ac:dyDescent="0.15">
      <c r="A53" s="60"/>
      <c r="B53" s="9" t="s">
        <v>51</v>
      </c>
      <c r="C53" s="19">
        <v>2265</v>
      </c>
      <c r="D53" s="19">
        <v>911</v>
      </c>
      <c r="E53" s="33">
        <f t="shared" si="0"/>
        <v>148.62788144895717</v>
      </c>
      <c r="F53" s="34">
        <f t="shared" si="2"/>
        <v>248.62788144895717</v>
      </c>
      <c r="G53" s="23">
        <v>3960</v>
      </c>
      <c r="H53" s="23">
        <v>2433</v>
      </c>
      <c r="I53" s="33">
        <f t="shared" si="1"/>
        <v>62.762022194821213</v>
      </c>
      <c r="J53" s="34">
        <f t="shared" si="3"/>
        <v>162.76202219482121</v>
      </c>
      <c r="U53" s="58"/>
      <c r="V53" s="58"/>
      <c r="W53" s="58"/>
      <c r="X53" s="58"/>
      <c r="Y53" s="58"/>
      <c r="Z53" s="58"/>
      <c r="AA53" s="58"/>
      <c r="AB53" s="58"/>
    </row>
    <row r="54" spans="1:28" ht="16.350000000000001" x14ac:dyDescent="0.15">
      <c r="A54" s="60"/>
      <c r="B54" s="9" t="s">
        <v>52</v>
      </c>
      <c r="C54" s="19">
        <v>1983</v>
      </c>
      <c r="D54" s="19">
        <v>1082</v>
      </c>
      <c r="E54" s="33">
        <f t="shared" si="0"/>
        <v>83.271719038817011</v>
      </c>
      <c r="F54" s="34">
        <f t="shared" si="2"/>
        <v>183.271719038817</v>
      </c>
      <c r="G54" s="23">
        <v>3967</v>
      </c>
      <c r="H54" s="23">
        <v>2874</v>
      </c>
      <c r="I54" s="33">
        <f t="shared" si="1"/>
        <v>38.030619345859428</v>
      </c>
      <c r="J54" s="34">
        <f t="shared" si="3"/>
        <v>138.03061934585944</v>
      </c>
      <c r="U54" s="58"/>
      <c r="V54" s="58"/>
      <c r="W54" s="58"/>
      <c r="X54" s="58"/>
      <c r="Y54" s="58"/>
      <c r="Z54" s="58"/>
      <c r="AA54" s="58"/>
      <c r="AB54" s="58"/>
    </row>
    <row r="55" spans="1:28" ht="16.350000000000001" x14ac:dyDescent="0.15">
      <c r="A55" s="60"/>
      <c r="B55" s="9" t="s">
        <v>57</v>
      </c>
      <c r="C55" s="19">
        <v>1913</v>
      </c>
      <c r="D55" s="19">
        <v>1400</v>
      </c>
      <c r="E55" s="33">
        <f t="shared" si="0"/>
        <v>36.642857142857132</v>
      </c>
      <c r="F55" s="34">
        <f t="shared" si="2"/>
        <v>136.64285714285714</v>
      </c>
      <c r="G55" s="23">
        <v>3718</v>
      </c>
      <c r="H55" s="23">
        <v>2763</v>
      </c>
      <c r="I55" s="33">
        <f t="shared" si="1"/>
        <v>34.563879840752797</v>
      </c>
      <c r="J55" s="34">
        <f t="shared" si="3"/>
        <v>134.5638798407528</v>
      </c>
      <c r="U55" s="58"/>
      <c r="V55" s="58"/>
      <c r="W55" s="58"/>
      <c r="X55" s="58"/>
      <c r="Y55" s="58"/>
      <c r="Z55" s="58"/>
      <c r="AA55" s="58"/>
      <c r="AB55" s="58"/>
    </row>
    <row r="56" spans="1:28" ht="16.350000000000001" x14ac:dyDescent="0.15">
      <c r="A56" s="60"/>
      <c r="B56" s="9" t="s">
        <v>54</v>
      </c>
      <c r="C56" s="19">
        <v>888</v>
      </c>
      <c r="D56" s="19">
        <v>489</v>
      </c>
      <c r="E56" s="33">
        <f t="shared" si="0"/>
        <v>81.595092024539866</v>
      </c>
      <c r="F56" s="34">
        <f t="shared" si="2"/>
        <v>181.59509202453987</v>
      </c>
      <c r="G56" s="23">
        <v>1672</v>
      </c>
      <c r="H56" s="23">
        <v>1427</v>
      </c>
      <c r="I56" s="33">
        <f t="shared" si="1"/>
        <v>17.168885774351782</v>
      </c>
      <c r="J56" s="34">
        <f t="shared" si="3"/>
        <v>117.16888577435178</v>
      </c>
      <c r="U56" s="58"/>
      <c r="V56" s="58"/>
      <c r="W56" s="58"/>
      <c r="X56" s="58"/>
      <c r="Y56" s="58"/>
      <c r="Z56" s="58"/>
      <c r="AA56" s="58"/>
      <c r="AB56" s="58"/>
    </row>
    <row r="57" spans="1:28" ht="16.350000000000001" x14ac:dyDescent="0.15">
      <c r="A57" s="60"/>
      <c r="B57" s="9" t="s">
        <v>56</v>
      </c>
      <c r="C57" s="19">
        <v>1493</v>
      </c>
      <c r="D57" s="19">
        <v>803</v>
      </c>
      <c r="E57" s="33">
        <f t="shared" si="0"/>
        <v>85.927770859277715</v>
      </c>
      <c r="F57" s="34">
        <f t="shared" si="2"/>
        <v>185.92777085927773</v>
      </c>
      <c r="G57" s="23">
        <v>2942</v>
      </c>
      <c r="H57" s="23">
        <v>2185</v>
      </c>
      <c r="I57" s="33">
        <f t="shared" si="1"/>
        <v>34.645308924485121</v>
      </c>
      <c r="J57" s="34">
        <f t="shared" si="3"/>
        <v>134.64530892448511</v>
      </c>
      <c r="U57" s="58"/>
      <c r="V57" s="58"/>
      <c r="W57" s="58"/>
      <c r="X57" s="58"/>
      <c r="Y57" s="58"/>
      <c r="Z57" s="58"/>
      <c r="AA57" s="58"/>
      <c r="AB57" s="58"/>
    </row>
    <row r="58" spans="1:28" ht="16.350000000000001" x14ac:dyDescent="0.15">
      <c r="A58" s="60"/>
      <c r="B58" s="9" t="s">
        <v>58</v>
      </c>
      <c r="C58" s="19">
        <v>1234</v>
      </c>
      <c r="D58" s="19">
        <v>455</v>
      </c>
      <c r="E58" s="33">
        <f t="shared" si="0"/>
        <v>171.20879120879121</v>
      </c>
      <c r="F58" s="34">
        <f t="shared" si="2"/>
        <v>271.20879120879124</v>
      </c>
      <c r="G58" s="23">
        <v>1879</v>
      </c>
      <c r="H58" s="23">
        <v>1212</v>
      </c>
      <c r="I58" s="33">
        <f t="shared" si="1"/>
        <v>55.03300330033003</v>
      </c>
      <c r="J58" s="34">
        <f t="shared" si="3"/>
        <v>155.03300330033002</v>
      </c>
      <c r="U58" s="58"/>
      <c r="V58" s="58"/>
      <c r="W58" s="58"/>
      <c r="X58" s="58"/>
      <c r="Y58" s="58"/>
      <c r="Z58" s="58"/>
      <c r="AA58" s="58"/>
      <c r="AB58" s="58"/>
    </row>
    <row r="59" spans="1:28" ht="16.350000000000001" x14ac:dyDescent="0.15">
      <c r="A59" s="60"/>
      <c r="B59" s="9" t="s">
        <v>55</v>
      </c>
      <c r="C59" s="19">
        <v>3166</v>
      </c>
      <c r="D59" s="19">
        <v>1001</v>
      </c>
      <c r="E59" s="33">
        <f t="shared" si="0"/>
        <v>216.2837162837163</v>
      </c>
      <c r="F59" s="34">
        <f t="shared" si="2"/>
        <v>316.28371628371627</v>
      </c>
      <c r="G59" s="23">
        <v>4984</v>
      </c>
      <c r="H59" s="23">
        <v>2446</v>
      </c>
      <c r="I59" s="33">
        <f t="shared" si="1"/>
        <v>103.76124284546199</v>
      </c>
      <c r="J59" s="34">
        <f t="shared" si="3"/>
        <v>203.76124284546199</v>
      </c>
      <c r="U59" s="58"/>
      <c r="V59" s="58"/>
      <c r="W59" s="58"/>
      <c r="X59" s="58"/>
      <c r="Y59" s="58"/>
      <c r="Z59" s="58"/>
      <c r="AA59" s="58"/>
      <c r="AB59" s="58"/>
    </row>
    <row r="60" spans="1:28" ht="16.350000000000001" x14ac:dyDescent="0.15">
      <c r="A60" s="60"/>
      <c r="B60" s="9" t="s">
        <v>53</v>
      </c>
      <c r="C60" s="19">
        <v>1910</v>
      </c>
      <c r="D60" s="19">
        <v>724</v>
      </c>
      <c r="E60" s="33">
        <f t="shared" si="0"/>
        <v>163.81215469613261</v>
      </c>
      <c r="F60" s="34">
        <f t="shared" si="2"/>
        <v>263.81215469613261</v>
      </c>
      <c r="G60" s="23">
        <v>3517</v>
      </c>
      <c r="H60" s="23">
        <v>1932</v>
      </c>
      <c r="I60" s="33">
        <f t="shared" si="1"/>
        <v>82.039337474120089</v>
      </c>
      <c r="J60" s="34">
        <f t="shared" si="3"/>
        <v>182.03933747412009</v>
      </c>
      <c r="U60" s="58"/>
      <c r="V60" s="58"/>
      <c r="W60" s="58"/>
      <c r="X60" s="58"/>
      <c r="Y60" s="58"/>
      <c r="Z60" s="58"/>
      <c r="AA60" s="58"/>
      <c r="AB60" s="58"/>
    </row>
    <row r="61" spans="1:28" s="6" customFormat="1" ht="16.350000000000001" x14ac:dyDescent="0.15">
      <c r="A61" s="60"/>
      <c r="B61" s="9" t="s">
        <v>73</v>
      </c>
      <c r="C61" s="19">
        <v>8257</v>
      </c>
      <c r="D61" s="19">
        <v>3300</v>
      </c>
      <c r="E61" s="33">
        <f t="shared" si="0"/>
        <v>150.21212121212119</v>
      </c>
      <c r="F61" s="34">
        <f t="shared" si="2"/>
        <v>250.21212121212119</v>
      </c>
      <c r="G61" s="23">
        <v>14165</v>
      </c>
      <c r="H61" s="23">
        <v>8939</v>
      </c>
      <c r="I61" s="33">
        <f t="shared" si="1"/>
        <v>58.462915314912188</v>
      </c>
      <c r="J61" s="34">
        <f t="shared" si="3"/>
        <v>158.46291531491218</v>
      </c>
      <c r="K61"/>
      <c r="U61" s="58"/>
      <c r="V61" s="58"/>
      <c r="W61" s="58"/>
      <c r="X61" s="58"/>
      <c r="Y61" s="58"/>
      <c r="Z61" s="58"/>
      <c r="AA61" s="58"/>
      <c r="AB61" s="58"/>
    </row>
    <row r="62" spans="1:28" ht="16.350000000000001" x14ac:dyDescent="0.15">
      <c r="A62" s="61"/>
      <c r="B62" s="12" t="s">
        <v>59</v>
      </c>
      <c r="C62" s="13">
        <v>155216</v>
      </c>
      <c r="D62" s="13">
        <v>87805</v>
      </c>
      <c r="E62" s="35">
        <f t="shared" si="0"/>
        <v>76.773532258982982</v>
      </c>
      <c r="F62" s="36">
        <f t="shared" si="2"/>
        <v>176.77353225898298</v>
      </c>
      <c r="G62" s="16">
        <v>286804</v>
      </c>
      <c r="H62" s="16">
        <v>219392</v>
      </c>
      <c r="I62" s="39">
        <f t="shared" si="1"/>
        <v>30.726735705950993</v>
      </c>
      <c r="J62" s="40">
        <f t="shared" si="3"/>
        <v>130.726735705951</v>
      </c>
      <c r="U62" s="58"/>
      <c r="V62" s="58"/>
      <c r="W62" s="58"/>
      <c r="X62" s="58"/>
      <c r="Y62" s="58"/>
      <c r="Z62" s="58"/>
      <c r="AA62" s="58"/>
      <c r="AB62" s="58"/>
    </row>
    <row r="63" spans="1:28" ht="18.75" customHeight="1" x14ac:dyDescent="0.15">
      <c r="A63" s="59" t="s">
        <v>10</v>
      </c>
      <c r="B63" s="9" t="s">
        <v>65</v>
      </c>
      <c r="C63" s="19">
        <v>27728</v>
      </c>
      <c r="D63" s="19">
        <v>12263</v>
      </c>
      <c r="E63" s="33">
        <f t="shared" si="0"/>
        <v>126.11106580771425</v>
      </c>
      <c r="F63" s="34">
        <f t="shared" si="2"/>
        <v>226.11106580771425</v>
      </c>
      <c r="G63" s="23">
        <v>63071</v>
      </c>
      <c r="H63" s="23">
        <v>34879</v>
      </c>
      <c r="I63" s="33">
        <f t="shared" si="1"/>
        <v>80.828005390062785</v>
      </c>
      <c r="J63" s="34">
        <f t="shared" si="3"/>
        <v>180.8280053900628</v>
      </c>
      <c r="U63" s="58"/>
      <c r="V63" s="58"/>
      <c r="W63" s="58"/>
      <c r="X63" s="58"/>
      <c r="Y63" s="58"/>
      <c r="Z63" s="58"/>
      <c r="AA63" s="58"/>
      <c r="AB63" s="58"/>
    </row>
    <row r="64" spans="1:28" ht="17.3" customHeight="1" x14ac:dyDescent="0.15">
      <c r="A64" s="60"/>
      <c r="B64" s="9" t="s">
        <v>11</v>
      </c>
      <c r="C64" s="19">
        <v>3803</v>
      </c>
      <c r="D64" s="19">
        <v>2451</v>
      </c>
      <c r="E64" s="33">
        <f t="shared" si="0"/>
        <v>55.161158710730305</v>
      </c>
      <c r="F64" s="34">
        <f t="shared" si="2"/>
        <v>155.16115871073032</v>
      </c>
      <c r="G64" s="23">
        <v>8725</v>
      </c>
      <c r="H64" s="23">
        <v>7039</v>
      </c>
      <c r="I64" s="33">
        <f t="shared" si="1"/>
        <v>23.952265946867456</v>
      </c>
      <c r="J64" s="34">
        <f t="shared" si="3"/>
        <v>123.95226594686746</v>
      </c>
      <c r="U64" s="58"/>
      <c r="V64" s="58"/>
      <c r="W64" s="58"/>
      <c r="X64" s="58"/>
      <c r="Y64" s="58"/>
      <c r="Z64" s="58"/>
      <c r="AA64" s="58"/>
      <c r="AB64" s="58"/>
    </row>
    <row r="65" spans="1:28" s="6" customFormat="1" ht="17.3" customHeight="1" x14ac:dyDescent="0.15">
      <c r="A65" s="60"/>
      <c r="B65" s="9" t="s">
        <v>74</v>
      </c>
      <c r="C65" s="19">
        <v>325</v>
      </c>
      <c r="D65" s="19">
        <v>430</v>
      </c>
      <c r="E65" s="33">
        <f t="shared" si="0"/>
        <v>-24.418604651162788</v>
      </c>
      <c r="F65" s="34">
        <f t="shared" si="2"/>
        <v>75.581395348837205</v>
      </c>
      <c r="G65" s="23">
        <v>726</v>
      </c>
      <c r="H65" s="23">
        <v>1472</v>
      </c>
      <c r="I65" s="33">
        <f t="shared" si="1"/>
        <v>-50.679347826086961</v>
      </c>
      <c r="J65" s="34">
        <f t="shared" si="3"/>
        <v>49.320652173913047</v>
      </c>
      <c r="K65"/>
      <c r="U65" s="58"/>
      <c r="V65" s="58"/>
      <c r="W65" s="58"/>
      <c r="X65" s="58"/>
      <c r="Y65" s="58"/>
      <c r="Z65" s="58"/>
      <c r="AA65" s="58"/>
      <c r="AB65" s="58"/>
    </row>
    <row r="66" spans="1:28" ht="17.3" customHeight="1" x14ac:dyDescent="0.15">
      <c r="A66" s="61"/>
      <c r="B66" s="12" t="s">
        <v>60</v>
      </c>
      <c r="C66" s="13">
        <v>31856</v>
      </c>
      <c r="D66" s="13">
        <v>15144</v>
      </c>
      <c r="E66" s="35">
        <f t="shared" si="0"/>
        <v>110.35393555203382</v>
      </c>
      <c r="F66" s="36">
        <f t="shared" si="2"/>
        <v>210.35393555203382</v>
      </c>
      <c r="G66" s="16">
        <v>72522</v>
      </c>
      <c r="H66" s="16">
        <v>43390</v>
      </c>
      <c r="I66" s="39">
        <f t="shared" si="1"/>
        <v>67.139893984789126</v>
      </c>
      <c r="J66" s="40">
        <f t="shared" si="3"/>
        <v>167.13989398478913</v>
      </c>
      <c r="U66" s="58"/>
      <c r="V66" s="58"/>
      <c r="W66" s="58"/>
      <c r="X66" s="58"/>
      <c r="Y66" s="58"/>
      <c r="Z66" s="58"/>
      <c r="AA66" s="58"/>
      <c r="AB66" s="58"/>
    </row>
    <row r="67" spans="1:28" ht="18" customHeight="1" x14ac:dyDescent="0.15">
      <c r="A67" s="59" t="s">
        <v>12</v>
      </c>
      <c r="B67" s="30" t="s">
        <v>61</v>
      </c>
      <c r="C67" s="19">
        <v>1601</v>
      </c>
      <c r="D67" s="19">
        <v>945</v>
      </c>
      <c r="E67" s="33">
        <f t="shared" si="0"/>
        <v>69.417989417989418</v>
      </c>
      <c r="F67" s="34">
        <f t="shared" si="2"/>
        <v>169.41798941798942</v>
      </c>
      <c r="G67" s="23">
        <v>4721</v>
      </c>
      <c r="H67" s="23">
        <v>3136</v>
      </c>
      <c r="I67" s="33">
        <f t="shared" si="1"/>
        <v>50.542091836734706</v>
      </c>
      <c r="J67" s="34">
        <f t="shared" si="3"/>
        <v>150.5420918367347</v>
      </c>
      <c r="U67" s="58"/>
      <c r="V67" s="58"/>
      <c r="W67" s="58"/>
      <c r="X67" s="58"/>
      <c r="Y67" s="58"/>
      <c r="Z67" s="58"/>
      <c r="AA67" s="58"/>
      <c r="AB67" s="58"/>
    </row>
    <row r="68" spans="1:28" s="6" customFormat="1" ht="16.350000000000001" x14ac:dyDescent="0.15">
      <c r="A68" s="60"/>
      <c r="B68" s="9" t="s">
        <v>75</v>
      </c>
      <c r="C68" s="19">
        <v>4548</v>
      </c>
      <c r="D68" s="19">
        <v>3798</v>
      </c>
      <c r="E68" s="33">
        <f t="shared" si="0"/>
        <v>19.747235387045812</v>
      </c>
      <c r="F68" s="34">
        <f t="shared" si="2"/>
        <v>119.74723538704582</v>
      </c>
      <c r="G68" s="23">
        <v>10769</v>
      </c>
      <c r="H68" s="23">
        <v>9964</v>
      </c>
      <c r="I68" s="33">
        <f t="shared" si="1"/>
        <v>8.0790847049377668</v>
      </c>
      <c r="J68" s="34">
        <f t="shared" si="3"/>
        <v>108.07908470493777</v>
      </c>
      <c r="K68"/>
      <c r="U68" s="58"/>
      <c r="V68" s="58"/>
      <c r="W68" s="58"/>
      <c r="X68" s="58"/>
      <c r="Y68" s="58"/>
      <c r="Z68" s="58"/>
      <c r="AA68" s="58"/>
      <c r="AB68" s="58"/>
    </row>
    <row r="69" spans="1:28" ht="16.350000000000001" x14ac:dyDescent="0.15">
      <c r="A69" s="61"/>
      <c r="B69" s="12" t="s">
        <v>62</v>
      </c>
      <c r="C69" s="13">
        <v>6149</v>
      </c>
      <c r="D69" s="13">
        <v>4743</v>
      </c>
      <c r="E69" s="37">
        <f t="shared" ref="E69:E71" si="4">IFERROR((C69/D69-1)*100,"-")</f>
        <v>29.643685431161714</v>
      </c>
      <c r="F69" s="38">
        <f t="shared" si="2"/>
        <v>129.64368543116171</v>
      </c>
      <c r="G69" s="16">
        <v>15490</v>
      </c>
      <c r="H69" s="16">
        <v>13100</v>
      </c>
      <c r="I69" s="39">
        <f t="shared" ref="I69:I71" si="5">IFERROR((G69/H69-1)*100,"-")</f>
        <v>18.244274809160309</v>
      </c>
      <c r="J69" s="40">
        <f t="shared" si="3"/>
        <v>118.24427480916032</v>
      </c>
      <c r="U69" s="58"/>
      <c r="V69" s="58"/>
      <c r="W69" s="58"/>
      <c r="X69" s="58"/>
      <c r="Y69" s="58"/>
      <c r="Z69" s="58"/>
      <c r="AA69" s="58"/>
      <c r="AB69" s="58"/>
    </row>
    <row r="70" spans="1:28" ht="15.8" customHeight="1" x14ac:dyDescent="0.15">
      <c r="A70" s="8" t="s">
        <v>2</v>
      </c>
      <c r="B70" s="12" t="s">
        <v>63</v>
      </c>
      <c r="C70" s="14">
        <v>32</v>
      </c>
      <c r="D70" s="14">
        <v>57</v>
      </c>
      <c r="E70" s="37">
        <f t="shared" si="4"/>
        <v>-43.859649122807021</v>
      </c>
      <c r="F70" s="38">
        <f t="shared" ref="F70:F71" si="6">(C70/D70)*100</f>
        <v>56.140350877192979</v>
      </c>
      <c r="G70" s="16">
        <v>59</v>
      </c>
      <c r="H70" s="16">
        <v>150</v>
      </c>
      <c r="I70" s="39">
        <f t="shared" si="5"/>
        <v>-60.666666666666671</v>
      </c>
      <c r="J70" s="40">
        <f t="shared" ref="J70:J71" si="7">(G70/H70)*100</f>
        <v>39.333333333333329</v>
      </c>
      <c r="U70" s="58"/>
      <c r="V70" s="58"/>
      <c r="W70" s="58"/>
      <c r="X70" s="58"/>
      <c r="Y70" s="58"/>
      <c r="Z70" s="58"/>
      <c r="AA70" s="58"/>
      <c r="AB70" s="58"/>
    </row>
    <row r="71" spans="1:28" ht="16.55" customHeight="1" x14ac:dyDescent="0.15">
      <c r="A71" s="8" t="s">
        <v>13</v>
      </c>
      <c r="B71" s="12" t="s">
        <v>13</v>
      </c>
      <c r="C71" s="13">
        <v>1719</v>
      </c>
      <c r="D71" s="13">
        <v>19225</v>
      </c>
      <c r="E71" s="37">
        <f t="shared" si="4"/>
        <v>-91.058517555266576</v>
      </c>
      <c r="F71" s="38">
        <f t="shared" si="6"/>
        <v>8.9414824447334205</v>
      </c>
      <c r="G71" s="16">
        <v>4341</v>
      </c>
      <c r="H71" s="16">
        <v>49210</v>
      </c>
      <c r="I71" s="39">
        <f t="shared" si="5"/>
        <v>-91.178622231253811</v>
      </c>
      <c r="J71" s="40">
        <f t="shared" si="7"/>
        <v>8.8213777687461903</v>
      </c>
      <c r="U71" s="58"/>
      <c r="V71" s="58"/>
      <c r="W71" s="58"/>
      <c r="X71" s="58"/>
      <c r="Y71" s="58"/>
      <c r="Z71" s="58"/>
      <c r="AA71" s="58"/>
      <c r="AB71" s="58"/>
    </row>
    <row r="72" spans="1:28" ht="16.55" customHeight="1" x14ac:dyDescent="0.25">
      <c r="A72" s="5" t="s">
        <v>67</v>
      </c>
      <c r="B72" s="2"/>
      <c r="C72" s="2"/>
      <c r="D72" s="2"/>
      <c r="E72" s="2"/>
      <c r="F72" s="2"/>
      <c r="G72" s="3"/>
      <c r="H72" s="3"/>
      <c r="I72" s="3"/>
      <c r="J72" s="3"/>
    </row>
    <row r="74" spans="1:28" x14ac:dyDescent="0.1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28" ht="16.350000000000001" x14ac:dyDescent="0.15">
      <c r="B75" s="45"/>
      <c r="C75" s="46"/>
      <c r="D75" s="46"/>
      <c r="E75" s="47"/>
      <c r="F75" s="48"/>
      <c r="G75" s="49"/>
      <c r="H75" s="49"/>
      <c r="I75" s="47"/>
      <c r="J75" s="48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28" ht="16.350000000000001" x14ac:dyDescent="0.15">
      <c r="B76" s="45"/>
      <c r="C76" s="46"/>
      <c r="D76" s="46"/>
      <c r="E76" s="47"/>
      <c r="F76" s="48"/>
      <c r="G76" s="49"/>
      <c r="H76" s="49"/>
      <c r="I76" s="47"/>
      <c r="J76" s="48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28" ht="16.350000000000001" x14ac:dyDescent="0.15">
      <c r="B77" s="45"/>
      <c r="C77" s="50"/>
      <c r="D77" s="50"/>
      <c r="E77" s="42"/>
      <c r="F77" s="43"/>
      <c r="G77" s="44"/>
      <c r="H77" s="44"/>
      <c r="I77" s="42"/>
      <c r="J77" s="43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28" ht="16.350000000000001" x14ac:dyDescent="0.15">
      <c r="B78" s="45"/>
      <c r="C78" s="50"/>
      <c r="D78" s="50"/>
      <c r="E78" s="42"/>
      <c r="F78" s="43"/>
      <c r="G78" s="44"/>
      <c r="H78" s="44"/>
      <c r="I78" s="42"/>
      <c r="J78" s="43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1:28" ht="16.350000000000001" x14ac:dyDescent="0.15">
      <c r="B79" s="45"/>
      <c r="C79" s="50"/>
      <c r="D79" s="50"/>
      <c r="E79" s="42"/>
      <c r="F79" s="43"/>
      <c r="G79" s="44"/>
      <c r="H79" s="44"/>
      <c r="I79" s="42"/>
      <c r="J79" s="43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8" ht="16.350000000000001" x14ac:dyDescent="0.15">
      <c r="B80" s="45"/>
      <c r="C80" s="50"/>
      <c r="D80" s="50"/>
      <c r="E80" s="42"/>
      <c r="F80" s="43"/>
      <c r="G80" s="44"/>
      <c r="H80" s="44"/>
      <c r="I80" s="42"/>
      <c r="J80" s="43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2:21" ht="16.350000000000001" x14ac:dyDescent="0.15">
      <c r="B81" s="45"/>
      <c r="C81" s="50"/>
      <c r="D81" s="50"/>
      <c r="E81" s="42"/>
      <c r="F81" s="43"/>
      <c r="G81" s="44"/>
      <c r="H81" s="44"/>
      <c r="I81" s="42"/>
      <c r="J81" s="43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2:21" ht="16.350000000000001" x14ac:dyDescent="0.15">
      <c r="B82" s="45"/>
      <c r="C82" s="50"/>
      <c r="D82" s="50"/>
      <c r="E82" s="42"/>
      <c r="F82" s="43"/>
      <c r="G82" s="44"/>
      <c r="H82" s="44"/>
      <c r="I82" s="42"/>
      <c r="J82" s="43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</row>
    <row r="83" spans="2:21" ht="16.350000000000001" x14ac:dyDescent="0.15">
      <c r="B83" s="45"/>
      <c r="C83" s="50"/>
      <c r="D83" s="50"/>
      <c r="E83" s="42"/>
      <c r="F83" s="43"/>
      <c r="G83" s="44"/>
      <c r="H83" s="44"/>
      <c r="I83" s="42"/>
      <c r="J83" s="43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2:21" ht="16.350000000000001" x14ac:dyDescent="0.15">
      <c r="B84" s="45"/>
      <c r="C84" s="50"/>
      <c r="D84" s="50"/>
      <c r="E84" s="42"/>
      <c r="F84" s="43"/>
      <c r="G84" s="44"/>
      <c r="H84" s="44"/>
      <c r="I84" s="42"/>
      <c r="J84" s="43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2:21" ht="16.350000000000001" x14ac:dyDescent="0.15">
      <c r="B85" s="45"/>
      <c r="C85" s="50"/>
      <c r="D85" s="50"/>
      <c r="E85" s="42"/>
      <c r="F85" s="43"/>
      <c r="G85" s="44"/>
      <c r="H85" s="44"/>
      <c r="I85" s="42"/>
      <c r="J85" s="43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2:21" ht="16.350000000000001" x14ac:dyDescent="0.15">
      <c r="B86" s="45"/>
      <c r="C86" s="50"/>
      <c r="D86" s="50"/>
      <c r="E86" s="42"/>
      <c r="F86" s="43"/>
      <c r="G86" s="44"/>
      <c r="H86" s="44"/>
      <c r="I86" s="42"/>
      <c r="J86" s="43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2:21" ht="16.350000000000001" x14ac:dyDescent="0.15">
      <c r="B87" s="45"/>
      <c r="C87" s="50"/>
      <c r="D87" s="50"/>
      <c r="E87" s="42"/>
      <c r="F87" s="43"/>
      <c r="G87" s="44"/>
      <c r="H87" s="44"/>
      <c r="I87" s="42"/>
      <c r="J87" s="43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2:21" ht="16.350000000000001" x14ac:dyDescent="0.15">
      <c r="B88" s="45"/>
      <c r="C88" s="50"/>
      <c r="D88" s="50"/>
      <c r="E88" s="42"/>
      <c r="F88" s="43"/>
      <c r="G88" s="44"/>
      <c r="H88" s="44"/>
      <c r="I88" s="42"/>
      <c r="J88" s="43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2:21" ht="16.350000000000001" x14ac:dyDescent="0.15">
      <c r="B89" s="45"/>
      <c r="C89" s="50"/>
      <c r="D89" s="50"/>
      <c r="E89" s="42"/>
      <c r="F89" s="43"/>
      <c r="G89" s="44"/>
      <c r="H89" s="44"/>
      <c r="I89" s="42"/>
      <c r="J89" s="43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2:21" ht="16.350000000000001" x14ac:dyDescent="0.15">
      <c r="B90" s="45"/>
      <c r="C90" s="50"/>
      <c r="D90" s="50"/>
      <c r="E90" s="42"/>
      <c r="F90" s="43"/>
      <c r="G90" s="44"/>
      <c r="H90" s="44"/>
      <c r="I90" s="42"/>
      <c r="J90" s="43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2:21" ht="16.350000000000001" x14ac:dyDescent="0.15">
      <c r="B91" s="45"/>
      <c r="C91" s="50"/>
      <c r="D91" s="50"/>
      <c r="E91" s="42"/>
      <c r="F91" s="43"/>
      <c r="G91" s="44"/>
      <c r="H91" s="44"/>
      <c r="I91" s="42"/>
      <c r="J91" s="43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2:21" ht="16.350000000000001" x14ac:dyDescent="0.15">
      <c r="B92" s="45"/>
      <c r="C92" s="50"/>
      <c r="D92" s="50"/>
      <c r="E92" s="42"/>
      <c r="F92" s="43"/>
      <c r="G92" s="44"/>
      <c r="H92" s="44"/>
      <c r="I92" s="42"/>
      <c r="J92" s="43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2:21" ht="16.350000000000001" x14ac:dyDescent="0.15">
      <c r="B93" s="45"/>
      <c r="C93" s="50"/>
      <c r="D93" s="50"/>
      <c r="E93" s="42"/>
      <c r="F93" s="43"/>
      <c r="G93" s="44"/>
      <c r="H93" s="44"/>
      <c r="I93" s="42"/>
      <c r="J93" s="43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</row>
    <row r="94" spans="2:21" ht="16.350000000000001" x14ac:dyDescent="0.15">
      <c r="B94" s="45"/>
      <c r="C94" s="50"/>
      <c r="D94" s="50"/>
      <c r="E94" s="42"/>
      <c r="F94" s="43"/>
      <c r="G94" s="44"/>
      <c r="H94" s="44"/>
      <c r="I94" s="42"/>
      <c r="J94" s="43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spans="2:21" ht="16.350000000000001" x14ac:dyDescent="0.15">
      <c r="B95" s="45"/>
      <c r="C95" s="50"/>
      <c r="D95" s="50"/>
      <c r="E95" s="42"/>
      <c r="F95" s="43"/>
      <c r="G95" s="44"/>
      <c r="H95" s="44"/>
      <c r="I95" s="42"/>
      <c r="J95" s="43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</row>
    <row r="96" spans="2:21" ht="16.350000000000001" x14ac:dyDescent="0.15">
      <c r="B96" s="45"/>
      <c r="C96" s="50"/>
      <c r="D96" s="50"/>
      <c r="E96" s="42"/>
      <c r="F96" s="43"/>
      <c r="G96" s="44"/>
      <c r="H96" s="44"/>
      <c r="I96" s="42"/>
      <c r="J96" s="43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2:21" ht="16.350000000000001" x14ac:dyDescent="0.15">
      <c r="B97" s="45"/>
      <c r="C97" s="50"/>
      <c r="D97" s="50"/>
      <c r="E97" s="42"/>
      <c r="F97" s="43"/>
      <c r="G97" s="44"/>
      <c r="H97" s="44"/>
      <c r="I97" s="42"/>
      <c r="J97" s="43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2:21" ht="16.350000000000001" x14ac:dyDescent="0.15">
      <c r="B98" s="45"/>
      <c r="C98" s="50"/>
      <c r="D98" s="50"/>
      <c r="E98" s="42"/>
      <c r="F98" s="43"/>
      <c r="G98" s="44"/>
      <c r="H98" s="44"/>
      <c r="I98" s="42"/>
      <c r="J98" s="43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2:21" ht="16.350000000000001" x14ac:dyDescent="0.15">
      <c r="B99" s="45"/>
      <c r="C99" s="50"/>
      <c r="D99" s="50"/>
      <c r="E99" s="42"/>
      <c r="F99" s="43"/>
      <c r="G99" s="44"/>
      <c r="H99" s="44"/>
      <c r="I99" s="42"/>
      <c r="J99" s="43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  <row r="100" spans="2:21" ht="16.350000000000001" x14ac:dyDescent="0.15">
      <c r="B100" s="45"/>
      <c r="C100" s="50"/>
      <c r="D100" s="50"/>
      <c r="E100" s="42"/>
      <c r="F100" s="43"/>
      <c r="G100" s="44"/>
      <c r="H100" s="44"/>
      <c r="I100" s="42"/>
      <c r="J100" s="43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2:21" ht="16.350000000000001" x14ac:dyDescent="0.15">
      <c r="B101" s="45"/>
      <c r="C101" s="50"/>
      <c r="D101" s="50"/>
      <c r="E101" s="42"/>
      <c r="F101" s="43"/>
      <c r="G101" s="44"/>
      <c r="H101" s="44"/>
      <c r="I101" s="42"/>
      <c r="J101" s="43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2:21" ht="16.350000000000001" x14ac:dyDescent="0.15">
      <c r="B102" s="45"/>
      <c r="C102" s="51"/>
      <c r="D102" s="51"/>
      <c r="E102" s="52"/>
      <c r="F102" s="53"/>
      <c r="G102" s="54"/>
      <c r="H102" s="54"/>
      <c r="I102" s="55"/>
      <c r="J102" s="56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2:21" ht="16.350000000000001" x14ac:dyDescent="0.15">
      <c r="B103" s="45"/>
      <c r="C103" s="50"/>
      <c r="D103" s="50"/>
      <c r="E103" s="42"/>
      <c r="F103" s="43"/>
      <c r="G103" s="44"/>
      <c r="H103" s="44"/>
      <c r="I103" s="42"/>
      <c r="J103" s="43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2:21" ht="16.350000000000001" x14ac:dyDescent="0.15">
      <c r="B104" s="45"/>
      <c r="C104" s="50"/>
      <c r="D104" s="50"/>
      <c r="E104" s="42"/>
      <c r="F104" s="43"/>
      <c r="G104" s="44"/>
      <c r="H104" s="44"/>
      <c r="I104" s="42"/>
      <c r="J104" s="43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2:21" ht="16.350000000000001" x14ac:dyDescent="0.15">
      <c r="B105" s="45"/>
      <c r="C105" s="50"/>
      <c r="D105" s="50"/>
      <c r="E105" s="42"/>
      <c r="F105" s="43"/>
      <c r="G105" s="44"/>
      <c r="H105" s="44"/>
      <c r="I105" s="42"/>
      <c r="J105" s="43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2:21" ht="16.350000000000001" x14ac:dyDescent="0.15">
      <c r="B106" s="45"/>
      <c r="C106" s="50"/>
      <c r="D106" s="50"/>
      <c r="E106" s="42"/>
      <c r="F106" s="43"/>
      <c r="G106" s="44"/>
      <c r="H106" s="44"/>
      <c r="I106" s="42"/>
      <c r="J106" s="43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2:21" ht="16.350000000000001" x14ac:dyDescent="0.15">
      <c r="B107" s="45"/>
      <c r="C107" s="50"/>
      <c r="D107" s="50"/>
      <c r="E107" s="42"/>
      <c r="F107" s="43"/>
      <c r="G107" s="44"/>
      <c r="H107" s="44"/>
      <c r="I107" s="42"/>
      <c r="J107" s="43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</row>
    <row r="108" spans="2:21" ht="16.350000000000001" x14ac:dyDescent="0.15">
      <c r="B108" s="45"/>
      <c r="C108" s="51"/>
      <c r="D108" s="51"/>
      <c r="E108" s="52"/>
      <c r="F108" s="53"/>
      <c r="G108" s="54"/>
      <c r="H108" s="54"/>
      <c r="I108" s="55"/>
      <c r="J108" s="56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</row>
    <row r="109" spans="2:21" ht="16.350000000000001" x14ac:dyDescent="0.15">
      <c r="B109" s="45"/>
      <c r="C109" s="50"/>
      <c r="D109" s="50"/>
      <c r="E109" s="42"/>
      <c r="F109" s="43"/>
      <c r="G109" s="44"/>
      <c r="H109" s="44"/>
      <c r="I109" s="42"/>
      <c r="J109" s="43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</row>
    <row r="110" spans="2:21" ht="16.350000000000001" x14ac:dyDescent="0.15">
      <c r="B110" s="45"/>
      <c r="C110" s="50"/>
      <c r="D110" s="50"/>
      <c r="E110" s="42"/>
      <c r="F110" s="43"/>
      <c r="G110" s="44"/>
      <c r="H110" s="44"/>
      <c r="I110" s="42"/>
      <c r="J110" s="43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2:21" ht="16.350000000000001" x14ac:dyDescent="0.15">
      <c r="B111" s="45"/>
      <c r="C111" s="50"/>
      <c r="D111" s="50"/>
      <c r="E111" s="42"/>
      <c r="F111" s="43"/>
      <c r="G111" s="44"/>
      <c r="H111" s="44"/>
      <c r="I111" s="42"/>
      <c r="J111" s="43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</row>
    <row r="112" spans="2:21" ht="16.350000000000001" x14ac:dyDescent="0.15">
      <c r="B112" s="45"/>
      <c r="C112" s="50"/>
      <c r="D112" s="50"/>
      <c r="E112" s="42"/>
      <c r="F112" s="43"/>
      <c r="G112" s="44"/>
      <c r="H112" s="44"/>
      <c r="I112" s="42"/>
      <c r="J112" s="43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2:21" ht="16.350000000000001" x14ac:dyDescent="0.15">
      <c r="B113" s="45"/>
      <c r="C113" s="50"/>
      <c r="D113" s="50"/>
      <c r="E113" s="42"/>
      <c r="F113" s="43"/>
      <c r="G113" s="44"/>
      <c r="H113" s="44"/>
      <c r="I113" s="42"/>
      <c r="J113" s="43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</row>
    <row r="114" spans="2:21" ht="16.350000000000001" x14ac:dyDescent="0.15">
      <c r="B114" s="45"/>
      <c r="C114" s="50"/>
      <c r="D114" s="50"/>
      <c r="E114" s="42"/>
      <c r="F114" s="43"/>
      <c r="G114" s="44"/>
      <c r="H114" s="44"/>
      <c r="I114" s="42"/>
      <c r="J114" s="43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</row>
    <row r="115" spans="2:21" ht="16.350000000000001" x14ac:dyDescent="0.15">
      <c r="B115" s="45"/>
      <c r="C115" s="50"/>
      <c r="D115" s="50"/>
      <c r="E115" s="42"/>
      <c r="F115" s="43"/>
      <c r="G115" s="44"/>
      <c r="H115" s="44"/>
      <c r="I115" s="42"/>
      <c r="J115" s="43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</row>
    <row r="116" spans="2:21" ht="16.350000000000001" x14ac:dyDescent="0.15">
      <c r="B116" s="45"/>
      <c r="C116" s="50"/>
      <c r="D116" s="50"/>
      <c r="E116" s="42"/>
      <c r="F116" s="43"/>
      <c r="G116" s="44"/>
      <c r="H116" s="44"/>
      <c r="I116" s="42"/>
      <c r="J116" s="43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</row>
    <row r="117" spans="2:21" ht="16.350000000000001" x14ac:dyDescent="0.15">
      <c r="B117" s="45"/>
      <c r="C117" s="50"/>
      <c r="D117" s="50"/>
      <c r="E117" s="42"/>
      <c r="F117" s="43"/>
      <c r="G117" s="44"/>
      <c r="H117" s="44"/>
      <c r="I117" s="42"/>
      <c r="J117" s="43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</row>
    <row r="118" spans="2:21" ht="16.350000000000001" x14ac:dyDescent="0.15">
      <c r="B118" s="45"/>
      <c r="C118" s="50"/>
      <c r="D118" s="50"/>
      <c r="E118" s="42"/>
      <c r="F118" s="43"/>
      <c r="G118" s="44"/>
      <c r="H118" s="44"/>
      <c r="I118" s="42"/>
      <c r="J118" s="43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</row>
    <row r="119" spans="2:21" ht="16.350000000000001" x14ac:dyDescent="0.15">
      <c r="B119" s="45"/>
      <c r="C119" s="50"/>
      <c r="D119" s="50"/>
      <c r="E119" s="42"/>
      <c r="F119" s="43"/>
      <c r="G119" s="44"/>
      <c r="H119" s="44"/>
      <c r="I119" s="42"/>
      <c r="J119" s="43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</row>
    <row r="120" spans="2:21" ht="16.350000000000001" x14ac:dyDescent="0.15">
      <c r="B120" s="45"/>
      <c r="C120" s="50"/>
      <c r="D120" s="50"/>
      <c r="E120" s="42"/>
      <c r="F120" s="43"/>
      <c r="G120" s="44"/>
      <c r="H120" s="44"/>
      <c r="I120" s="42"/>
      <c r="J120" s="43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</row>
    <row r="121" spans="2:21" ht="16.350000000000001" x14ac:dyDescent="0.15">
      <c r="B121" s="45"/>
      <c r="C121" s="50"/>
      <c r="D121" s="50"/>
      <c r="E121" s="42"/>
      <c r="F121" s="43"/>
      <c r="G121" s="44"/>
      <c r="H121" s="44"/>
      <c r="I121" s="42"/>
      <c r="J121" s="43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</row>
    <row r="122" spans="2:21" ht="16.350000000000001" x14ac:dyDescent="0.15">
      <c r="B122" s="45"/>
      <c r="C122" s="50"/>
      <c r="D122" s="50"/>
      <c r="E122" s="42"/>
      <c r="F122" s="43"/>
      <c r="G122" s="44"/>
      <c r="H122" s="44"/>
      <c r="I122" s="42"/>
      <c r="J122" s="43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</row>
    <row r="123" spans="2:21" ht="16.350000000000001" x14ac:dyDescent="0.15">
      <c r="B123" s="45"/>
      <c r="C123" s="50"/>
      <c r="D123" s="50"/>
      <c r="E123" s="42"/>
      <c r="F123" s="43"/>
      <c r="G123" s="44"/>
      <c r="H123" s="44"/>
      <c r="I123" s="42"/>
      <c r="J123" s="43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</row>
    <row r="124" spans="2:21" ht="16.350000000000001" x14ac:dyDescent="0.15">
      <c r="B124" s="45"/>
      <c r="C124" s="50"/>
      <c r="D124" s="50"/>
      <c r="E124" s="42"/>
      <c r="F124" s="43"/>
      <c r="G124" s="44"/>
      <c r="H124" s="44"/>
      <c r="I124" s="42"/>
      <c r="J124" s="43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</row>
    <row r="125" spans="2:21" ht="16.350000000000001" x14ac:dyDescent="0.15">
      <c r="B125" s="45"/>
      <c r="C125" s="50"/>
      <c r="D125" s="50"/>
      <c r="E125" s="42"/>
      <c r="F125" s="43"/>
      <c r="G125" s="44"/>
      <c r="H125" s="44"/>
      <c r="I125" s="42"/>
      <c r="J125" s="43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2:21" ht="16.350000000000001" x14ac:dyDescent="0.15">
      <c r="B126" s="45"/>
      <c r="C126" s="50"/>
      <c r="D126" s="50"/>
      <c r="E126" s="42"/>
      <c r="F126" s="43"/>
      <c r="G126" s="44"/>
      <c r="H126" s="44"/>
      <c r="I126" s="42"/>
      <c r="J126" s="43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2:21" ht="16.350000000000001" x14ac:dyDescent="0.15">
      <c r="B127" s="45"/>
      <c r="C127" s="50"/>
      <c r="D127" s="50"/>
      <c r="E127" s="42"/>
      <c r="F127" s="43"/>
      <c r="G127" s="44"/>
      <c r="H127" s="44"/>
      <c r="I127" s="42"/>
      <c r="J127" s="43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2:21" ht="16.350000000000001" x14ac:dyDescent="0.15">
      <c r="B128" s="45"/>
      <c r="C128" s="50"/>
      <c r="D128" s="50"/>
      <c r="E128" s="42"/>
      <c r="F128" s="43"/>
      <c r="G128" s="44"/>
      <c r="H128" s="44"/>
      <c r="I128" s="42"/>
      <c r="J128" s="43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2:21" ht="16.350000000000001" x14ac:dyDescent="0.15">
      <c r="B129" s="45"/>
      <c r="C129" s="50"/>
      <c r="D129" s="50"/>
      <c r="E129" s="42"/>
      <c r="F129" s="43"/>
      <c r="G129" s="44"/>
      <c r="H129" s="44"/>
      <c r="I129" s="42"/>
      <c r="J129" s="43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2:21" ht="16.350000000000001" x14ac:dyDescent="0.15">
      <c r="B130" s="45"/>
      <c r="C130" s="50"/>
      <c r="D130" s="50"/>
      <c r="E130" s="42"/>
      <c r="F130" s="43"/>
      <c r="G130" s="44"/>
      <c r="H130" s="44"/>
      <c r="I130" s="42"/>
      <c r="J130" s="43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2:21" ht="16.350000000000001" x14ac:dyDescent="0.15">
      <c r="B131" s="45"/>
      <c r="C131" s="50"/>
      <c r="D131" s="50"/>
      <c r="E131" s="42"/>
      <c r="F131" s="43"/>
      <c r="G131" s="44"/>
      <c r="H131" s="44"/>
      <c r="I131" s="42"/>
      <c r="J131" s="43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2:21" ht="16.350000000000001" x14ac:dyDescent="0.15">
      <c r="B132" s="45"/>
      <c r="C132" s="51"/>
      <c r="D132" s="51"/>
      <c r="E132" s="52"/>
      <c r="F132" s="53"/>
      <c r="G132" s="54"/>
      <c r="H132" s="54"/>
      <c r="I132" s="55"/>
      <c r="J132" s="56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</row>
    <row r="133" spans="2:21" ht="16.350000000000001" x14ac:dyDescent="0.15">
      <c r="B133" s="45"/>
      <c r="C133" s="50"/>
      <c r="D133" s="50"/>
      <c r="E133" s="42"/>
      <c r="F133" s="43"/>
      <c r="G133" s="44"/>
      <c r="H133" s="44"/>
      <c r="I133" s="42"/>
      <c r="J133" s="43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</row>
    <row r="134" spans="2:21" ht="16.350000000000001" x14ac:dyDescent="0.15">
      <c r="B134" s="45"/>
      <c r="C134" s="50"/>
      <c r="D134" s="50"/>
      <c r="E134" s="42"/>
      <c r="F134" s="43"/>
      <c r="G134" s="44"/>
      <c r="H134" s="44"/>
      <c r="I134" s="42"/>
      <c r="J134" s="43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</row>
    <row r="135" spans="2:21" ht="16.350000000000001" x14ac:dyDescent="0.15">
      <c r="B135" s="45"/>
      <c r="C135" s="50"/>
      <c r="D135" s="50"/>
      <c r="E135" s="42"/>
      <c r="F135" s="43"/>
      <c r="G135" s="44"/>
      <c r="H135" s="44"/>
      <c r="I135" s="42"/>
      <c r="J135" s="43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</row>
    <row r="136" spans="2:21" ht="16.350000000000001" x14ac:dyDescent="0.15">
      <c r="B136" s="45"/>
      <c r="C136" s="51"/>
      <c r="D136" s="51"/>
      <c r="E136" s="52"/>
      <c r="F136" s="53"/>
      <c r="G136" s="54"/>
      <c r="H136" s="54"/>
      <c r="I136" s="55"/>
      <c r="J136" s="56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</row>
    <row r="137" spans="2:21" ht="16.350000000000001" x14ac:dyDescent="0.15">
      <c r="B137" s="45"/>
      <c r="C137" s="50"/>
      <c r="D137" s="50"/>
      <c r="E137" s="42"/>
      <c r="F137" s="43"/>
      <c r="G137" s="44"/>
      <c r="H137" s="44"/>
      <c r="I137" s="42"/>
      <c r="J137" s="43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</row>
    <row r="138" spans="2:21" ht="16.350000000000001" x14ac:dyDescent="0.15">
      <c r="B138" s="45"/>
      <c r="C138" s="50"/>
      <c r="D138" s="50"/>
      <c r="E138" s="42"/>
      <c r="F138" s="43"/>
      <c r="G138" s="44"/>
      <c r="H138" s="44"/>
      <c r="I138" s="42"/>
      <c r="J138" s="43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</row>
    <row r="139" spans="2:21" ht="16.350000000000001" x14ac:dyDescent="0.15">
      <c r="B139" s="45"/>
      <c r="C139" s="51"/>
      <c r="D139" s="51"/>
      <c r="E139" s="42"/>
      <c r="F139" s="43"/>
      <c r="G139" s="54"/>
      <c r="H139" s="54"/>
      <c r="I139" s="55"/>
      <c r="J139" s="56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</row>
    <row r="140" spans="2:21" ht="16.350000000000001" x14ac:dyDescent="0.15">
      <c r="B140" s="45"/>
      <c r="C140" s="57"/>
      <c r="D140" s="57"/>
      <c r="E140" s="42"/>
      <c r="F140" s="43"/>
      <c r="G140" s="54"/>
      <c r="H140" s="54"/>
      <c r="I140" s="55"/>
      <c r="J140" s="56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</row>
    <row r="141" spans="2:21" ht="16.350000000000001" x14ac:dyDescent="0.15">
      <c r="B141" s="45"/>
      <c r="C141" s="51"/>
      <c r="D141" s="51"/>
      <c r="E141" s="42"/>
      <c r="F141" s="43"/>
      <c r="G141" s="54"/>
      <c r="H141" s="54"/>
      <c r="I141" s="55"/>
      <c r="J141" s="56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</row>
    <row r="142" spans="2:21" x14ac:dyDescent="0.15"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</row>
    <row r="143" spans="2:21" x14ac:dyDescent="0.15"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</row>
    <row r="144" spans="2:21" x14ac:dyDescent="0.15"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</row>
    <row r="145" spans="2:21" x14ac:dyDescent="0.15"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</sheetData>
  <mergeCells count="12">
    <mergeCell ref="A67:A69"/>
    <mergeCell ref="A1:J1"/>
    <mergeCell ref="A63:A66"/>
    <mergeCell ref="A39:A62"/>
    <mergeCell ref="A3:A4"/>
    <mergeCell ref="B3:B4"/>
    <mergeCell ref="A6:B6"/>
    <mergeCell ref="A33:A38"/>
    <mergeCell ref="A7:A32"/>
    <mergeCell ref="A5:B5"/>
    <mergeCell ref="C3:F3"/>
    <mergeCell ref="G3:J3"/>
  </mergeCells>
  <phoneticPr fontId="11" type="noConversion"/>
  <printOptions horizontalCentered="1" verticalCentered="1"/>
  <pageMargins left="0.70866141732283472" right="0.70866141732283472" top="0.15748031496062992" bottom="0.15748031496062992" header="0" footer="0.11811023622047245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한국어</vt:lpstr>
      <vt:lpstr>한국어!Print_Area</vt:lpstr>
    </vt:vector>
  </TitlesOfParts>
  <Company>한국관광공사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백경하</dc:creator>
  <cp:lastModifiedBy>USER</cp:lastModifiedBy>
  <cp:lastPrinted>2015-09-16T08:08:07Z</cp:lastPrinted>
  <dcterms:created xsi:type="dcterms:W3CDTF">2009-03-19T05:58:40Z</dcterms:created>
  <dcterms:modified xsi:type="dcterms:W3CDTF">2026-04-30T00:03:44Z</dcterms:modified>
</cp:coreProperties>
</file>