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KTO work\관광통계\월통계\202412\공표용\"/>
    </mc:Choice>
  </mc:AlternateContent>
  <bookViews>
    <workbookView xWindow="638" yWindow="74" windowWidth="14593" windowHeight="12678"/>
  </bookViews>
  <sheets>
    <sheet name="한국어" sheetId="4" r:id="rId1"/>
  </sheets>
  <definedNames>
    <definedName name="_xlnm.Print_Area" localSheetId="0">한국어!$A$1:$J$72</definedName>
  </definedNames>
  <calcPr calcId="162913"/>
</workbook>
</file>

<file path=xl/calcChain.xml><?xml version="1.0" encoding="utf-8"?>
<calcChain xmlns="http://schemas.openxmlformats.org/spreadsheetml/2006/main">
  <c r="J25" i="4" l="1"/>
  <c r="J22" i="4"/>
  <c r="F35" i="4"/>
  <c r="J70" i="4"/>
  <c r="J69" i="4"/>
  <c r="J68" i="4"/>
  <c r="I67" i="4"/>
  <c r="I66" i="4"/>
  <c r="J64" i="4"/>
  <c r="I63" i="4"/>
  <c r="I62" i="4"/>
  <c r="J61" i="4"/>
  <c r="J59" i="4"/>
  <c r="J57" i="4"/>
  <c r="J56" i="4"/>
  <c r="J54" i="4"/>
  <c r="J53" i="4"/>
  <c r="J52" i="4"/>
  <c r="I51" i="4"/>
  <c r="J50" i="4"/>
  <c r="J49" i="4"/>
  <c r="I46" i="4"/>
  <c r="J45" i="4"/>
  <c r="J44" i="4"/>
  <c r="J43" i="4"/>
  <c r="J42" i="4"/>
  <c r="J40" i="4"/>
  <c r="I39" i="4"/>
  <c r="J38" i="4"/>
  <c r="J37" i="4"/>
  <c r="J35" i="4"/>
  <c r="I33" i="4"/>
  <c r="J32" i="4"/>
  <c r="J30" i="4"/>
  <c r="J29" i="4"/>
  <c r="J28" i="4"/>
  <c r="I27" i="4"/>
  <c r="I26" i="4"/>
  <c r="J21" i="4"/>
  <c r="J20" i="4"/>
  <c r="J19" i="4"/>
  <c r="I18" i="4"/>
  <c r="J16" i="4"/>
  <c r="J15" i="4"/>
  <c r="J14" i="4"/>
  <c r="I13" i="4"/>
  <c r="J11" i="4"/>
  <c r="I9" i="4"/>
  <c r="J8" i="4"/>
  <c r="J6" i="4"/>
  <c r="I5" i="4"/>
  <c r="E71" i="4"/>
  <c r="F69" i="4"/>
  <c r="F68" i="4"/>
  <c r="F66" i="4"/>
  <c r="F64" i="4"/>
  <c r="F63" i="4"/>
  <c r="F62" i="4"/>
  <c r="E61" i="4"/>
  <c r="E59" i="4"/>
  <c r="F57" i="4"/>
  <c r="E56" i="4"/>
  <c r="F52" i="4"/>
  <c r="E51" i="4"/>
  <c r="E50" i="4"/>
  <c r="F47" i="4"/>
  <c r="F45" i="4"/>
  <c r="E44" i="4"/>
  <c r="E41" i="4"/>
  <c r="E40" i="4"/>
  <c r="F39" i="4"/>
  <c r="F38" i="4"/>
  <c r="E37" i="4"/>
  <c r="E33" i="4"/>
  <c r="F32" i="4"/>
  <c r="F31" i="4"/>
  <c r="F30" i="4"/>
  <c r="E29" i="4"/>
  <c r="F28" i="4"/>
  <c r="F26" i="4"/>
  <c r="F23" i="4"/>
  <c r="F21" i="4"/>
  <c r="F20" i="4"/>
  <c r="E18" i="4"/>
  <c r="F16" i="4"/>
  <c r="E15" i="4"/>
  <c r="E14" i="4"/>
  <c r="E11" i="4"/>
  <c r="F9" i="4"/>
  <c r="F8" i="4"/>
  <c r="F5" i="4"/>
  <c r="J71" i="4"/>
  <c r="I71" i="4"/>
  <c r="J65" i="4"/>
  <c r="I65" i="4"/>
  <c r="J62" i="4"/>
  <c r="I56" i="4"/>
  <c r="J55" i="4"/>
  <c r="I55" i="4"/>
  <c r="J47" i="4"/>
  <c r="I47" i="4"/>
  <c r="J41" i="4"/>
  <c r="I41" i="4"/>
  <c r="I32" i="4"/>
  <c r="J31" i="4"/>
  <c r="I31" i="4"/>
  <c r="J26" i="4"/>
  <c r="J23" i="4"/>
  <c r="I23" i="4"/>
  <c r="J17" i="4"/>
  <c r="I17" i="4"/>
  <c r="I14" i="4"/>
  <c r="J13" i="4"/>
  <c r="I8" i="4"/>
  <c r="J7" i="4"/>
  <c r="I7" i="4"/>
  <c r="F70" i="4"/>
  <c r="E70" i="4"/>
  <c r="F67" i="4"/>
  <c r="E67" i="4"/>
  <c r="E62" i="4"/>
  <c r="F59" i="4"/>
  <c r="F58" i="4"/>
  <c r="E58" i="4"/>
  <c r="F55" i="4"/>
  <c r="E55" i="4"/>
  <c r="F54" i="4"/>
  <c r="E54" i="4"/>
  <c r="E47" i="4"/>
  <c r="F46" i="4"/>
  <c r="E46" i="4"/>
  <c r="F43" i="4"/>
  <c r="E43" i="4"/>
  <c r="F42" i="4"/>
  <c r="E42" i="4"/>
  <c r="F34" i="4"/>
  <c r="E34" i="4"/>
  <c r="F33" i="4"/>
  <c r="E32" i="4"/>
  <c r="F27" i="4"/>
  <c r="E27" i="4"/>
  <c r="F22" i="4"/>
  <c r="E22" i="4"/>
  <c r="F19" i="4"/>
  <c r="E19" i="4"/>
  <c r="F18" i="4"/>
  <c r="F11" i="4"/>
  <c r="F10" i="4"/>
  <c r="E10" i="4"/>
  <c r="F7" i="4"/>
  <c r="E7" i="4"/>
  <c r="F6" i="4"/>
  <c r="E6" i="4"/>
  <c r="F40" i="4" l="1"/>
  <c r="E5" i="4"/>
  <c r="F61" i="4"/>
  <c r="E28" i="4"/>
  <c r="J5" i="4"/>
  <c r="I70" i="4"/>
  <c r="F41" i="4"/>
  <c r="J46" i="4"/>
  <c r="E20" i="4"/>
  <c r="E8" i="4"/>
  <c r="E68" i="4"/>
  <c r="I49" i="4"/>
  <c r="E21" i="4"/>
  <c r="E9" i="4"/>
  <c r="F56" i="4"/>
  <c r="E69" i="4"/>
  <c r="I37" i="4"/>
  <c r="I50" i="4"/>
  <c r="E45" i="4"/>
  <c r="E57" i="4"/>
  <c r="I22" i="4"/>
  <c r="E35" i="4"/>
  <c r="I38" i="4"/>
  <c r="F17" i="4"/>
  <c r="F29" i="4"/>
  <c r="F53" i="4"/>
  <c r="E65" i="4"/>
  <c r="I10" i="4"/>
  <c r="J34" i="4"/>
  <c r="J58" i="4"/>
  <c r="I25" i="4"/>
  <c r="I61" i="4"/>
  <c r="F44" i="4"/>
  <c r="F13" i="4"/>
  <c r="E49" i="4"/>
  <c r="F14" i="4"/>
  <c r="F50" i="4"/>
  <c r="I42" i="4"/>
  <c r="I57" i="4"/>
  <c r="J9" i="4"/>
  <c r="J18" i="4"/>
  <c r="J33" i="4"/>
  <c r="J66" i="4"/>
  <c r="E16" i="4"/>
  <c r="E30" i="4"/>
  <c r="F51" i="4"/>
  <c r="I43" i="4"/>
  <c r="I58" i="4"/>
  <c r="E38" i="4"/>
  <c r="E52" i="4"/>
  <c r="J10" i="4"/>
  <c r="J67" i="4"/>
  <c r="E17" i="4"/>
  <c r="E23" i="4"/>
  <c r="E31" i="4"/>
  <c r="F65" i="4"/>
  <c r="F71" i="4"/>
  <c r="I11" i="4"/>
  <c r="I20" i="4"/>
  <c r="I29" i="4"/>
  <c r="I35" i="4"/>
  <c r="I44" i="4"/>
  <c r="I53" i="4"/>
  <c r="I59" i="4"/>
  <c r="I68" i="4"/>
  <c r="F15" i="4"/>
  <c r="E64" i="4"/>
  <c r="I19" i="4"/>
  <c r="I34" i="4"/>
  <c r="E39" i="4"/>
  <c r="E53" i="4"/>
  <c r="E66" i="4"/>
  <c r="F37" i="4"/>
  <c r="E63" i="4"/>
  <c r="E26" i="4"/>
  <c r="I6" i="4"/>
  <c r="I21" i="4"/>
  <c r="I30" i="4"/>
  <c r="I45" i="4"/>
  <c r="I54" i="4"/>
  <c r="I69" i="4"/>
  <c r="F25" i="4"/>
  <c r="J12" i="4"/>
  <c r="J24" i="4"/>
  <c r="J36" i="4"/>
  <c r="J48" i="4"/>
  <c r="J60" i="4"/>
  <c r="F49" i="4"/>
  <c r="E25" i="4"/>
  <c r="E13" i="4"/>
  <c r="F12" i="4"/>
  <c r="F24" i="4"/>
  <c r="F36" i="4"/>
  <c r="F48" i="4"/>
  <c r="F60" i="4"/>
  <c r="I15" i="4"/>
  <c r="J27" i="4"/>
  <c r="J39" i="4"/>
  <c r="J51" i="4"/>
  <c r="J63" i="4"/>
  <c r="I16" i="4"/>
  <c r="I28" i="4"/>
  <c r="I40" i="4"/>
  <c r="I52" i="4"/>
  <c r="I64" i="4"/>
  <c r="I12" i="4"/>
  <c r="I24" i="4"/>
  <c r="I36" i="4"/>
  <c r="I48" i="4"/>
  <c r="I60" i="4"/>
  <c r="E12" i="4"/>
  <c r="E24" i="4"/>
  <c r="E36" i="4"/>
  <c r="E48" i="4"/>
  <c r="E60" i="4"/>
  <c r="G3" i="4" l="1"/>
</calcChain>
</file>

<file path=xl/sharedStrings.xml><?xml version="1.0" encoding="utf-8"?>
<sst xmlns="http://schemas.openxmlformats.org/spreadsheetml/2006/main" count="84" uniqueCount="81">
  <si>
    <t>대륙</t>
  </si>
  <si>
    <t>국적</t>
  </si>
  <si>
    <t>기타</t>
  </si>
  <si>
    <t>전체 방한 외래관광객 수</t>
    <phoneticPr fontId="10" type="noConversion"/>
  </si>
  <si>
    <t>전체 국민 해외관광객 수</t>
    <phoneticPr fontId="10" type="noConversion"/>
  </si>
  <si>
    <t>아시아주</t>
  </si>
  <si>
    <t>미주</t>
  </si>
  <si>
    <t>미국</t>
  </si>
  <si>
    <t>캐나다</t>
  </si>
  <si>
    <t>구주</t>
  </si>
  <si>
    <t>대양주</t>
  </si>
  <si>
    <t>뉴질랜드</t>
  </si>
  <si>
    <t>아프리카</t>
  </si>
  <si>
    <t>교포</t>
  </si>
  <si>
    <t>일본</t>
  </si>
  <si>
    <t>태국</t>
  </si>
  <si>
    <t>스리랑카</t>
  </si>
  <si>
    <t>방글라데시</t>
  </si>
  <si>
    <t>대만</t>
  </si>
  <si>
    <t>필리핀</t>
  </si>
  <si>
    <t>홍콩</t>
  </si>
  <si>
    <t>인도네시아</t>
  </si>
  <si>
    <t>인도</t>
  </si>
  <si>
    <t>말레이시아</t>
  </si>
  <si>
    <t>베트남</t>
  </si>
  <si>
    <t>싱가포르</t>
  </si>
  <si>
    <t>몽골</t>
  </si>
  <si>
    <t>미얀마</t>
  </si>
  <si>
    <t>우즈베키스탄</t>
  </si>
  <si>
    <t>카자흐스탄</t>
  </si>
  <si>
    <t>이스라엘</t>
  </si>
  <si>
    <t>파키스탄</t>
  </si>
  <si>
    <t>이란</t>
  </si>
  <si>
    <t>아시아주소계</t>
  </si>
  <si>
    <t>브라질</t>
  </si>
  <si>
    <t>멕시코</t>
  </si>
  <si>
    <t>미주소계</t>
  </si>
  <si>
    <t>러시아</t>
  </si>
  <si>
    <t>영국</t>
  </si>
  <si>
    <t>독일</t>
  </si>
  <si>
    <t>프랑스</t>
  </si>
  <si>
    <t>이탈리아</t>
  </si>
  <si>
    <t>네덜란드</t>
  </si>
  <si>
    <t>우크라이나</t>
  </si>
  <si>
    <t>스페인</t>
  </si>
  <si>
    <t>노르웨이</t>
  </si>
  <si>
    <t>스웨덴</t>
  </si>
  <si>
    <t>폴란드</t>
  </si>
  <si>
    <t>루마니아</t>
  </si>
  <si>
    <t>스위스</t>
  </si>
  <si>
    <t>포르투갈</t>
  </si>
  <si>
    <t>오스트리아</t>
  </si>
  <si>
    <t>핀란드</t>
  </si>
  <si>
    <t>아일랜드</t>
  </si>
  <si>
    <t>크로아티아</t>
  </si>
  <si>
    <t>덴마크</t>
  </si>
  <si>
    <t>그리스</t>
  </si>
  <si>
    <t>벨기에</t>
  </si>
  <si>
    <t>불가리아</t>
  </si>
  <si>
    <t>구주소계</t>
  </si>
  <si>
    <t>대양주소계</t>
  </si>
  <si>
    <t>남아프리카공화국</t>
  </si>
  <si>
    <t>아프리카소계</t>
  </si>
  <si>
    <t>국적미상</t>
  </si>
  <si>
    <r>
      <t>(단위:</t>
    </r>
    <r>
      <rPr>
        <sz val="11"/>
        <color indexed="8"/>
        <rFont val="맑은 고딕"/>
        <family val="3"/>
        <charset val="129"/>
      </rPr>
      <t xml:space="preserve"> </t>
    </r>
    <r>
      <rPr>
        <sz val="11"/>
        <color indexed="8"/>
        <rFont val="맑은 고딕"/>
        <family val="3"/>
        <charset val="129"/>
      </rPr>
      <t>명, %)</t>
    </r>
    <phoneticPr fontId="10" type="noConversion"/>
  </si>
  <si>
    <t>오스트레일리아</t>
  </si>
  <si>
    <t>캄보디아</t>
  </si>
  <si>
    <t>*GCC 6개국(UAE, 사우디아라비아, 쿠웨이트, 오만, 카타르, 바레인)</t>
    <phoneticPr fontId="13" type="noConversion"/>
  </si>
  <si>
    <t>GCC</t>
  </si>
  <si>
    <t>중국</t>
    <phoneticPr fontId="10" type="noConversion"/>
  </si>
  <si>
    <t>마카오</t>
    <phoneticPr fontId="10" type="noConversion"/>
  </si>
  <si>
    <t>아시아 기타</t>
    <phoneticPr fontId="10" type="noConversion"/>
  </si>
  <si>
    <t>미주 기타</t>
    <phoneticPr fontId="10" type="noConversion"/>
  </si>
  <si>
    <t>구주 기타</t>
    <phoneticPr fontId="10" type="noConversion"/>
  </si>
  <si>
    <t>대양주 기타</t>
    <phoneticPr fontId="10" type="noConversion"/>
  </si>
  <si>
    <t>아프리카 기타</t>
    <phoneticPr fontId="10" type="noConversion"/>
  </si>
  <si>
    <t>튀르키예</t>
    <phoneticPr fontId="10" type="noConversion"/>
  </si>
  <si>
    <t>24/19</t>
  </si>
  <si>
    <t>'19대비 회복률</t>
  </si>
  <si>
    <t>12월</t>
  </si>
  <si>
    <t>2024. 12. 관광통계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</si>
</sst>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_ * #,##0.00_ ;_ * \-#,##0.00_ ;_ * &quot;-&quot;??_ ;_ @_ "/>
    <numFmt numFmtId="177" formatCode="0.0_ "/>
    <numFmt numFmtId="178" formatCode="#,##0_ "/>
    <numFmt numFmtId="179" formatCode="#,##0.0_ "/>
    <numFmt numFmtId="181" formatCode="0.0"/>
  </numFmts>
  <fonts count="28" x14ac:knownFonts="1">
    <font>
      <sz val="11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11"/>
      <color indexed="8"/>
      <name val="돋움"/>
      <family val="3"/>
      <charset val="129"/>
    </font>
    <font>
      <sz val="8"/>
      <name val="바탕"/>
      <family val="1"/>
      <charset val="129"/>
    </font>
    <font>
      <b/>
      <sz val="11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1"/>
      <color indexed="63"/>
      <name val="맑은 고딕"/>
      <family val="3"/>
      <charset val="129"/>
    </font>
    <font>
      <sz val="10"/>
      <name val="맑은 고딕"/>
      <family val="3"/>
      <charset val="129"/>
    </font>
    <font>
      <u/>
      <sz val="20"/>
      <name val="맑은 고딕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25"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76" fontId="23" fillId="0" borderId="0" applyFont="0" applyFill="0" applyBorder="0" applyAlignment="0" applyProtection="0">
      <alignment vertical="center"/>
    </xf>
    <xf numFmtId="176" fontId="23" fillId="0" borderId="0" applyFont="0" applyFill="0" applyBorder="0" applyAlignment="0" applyProtection="0">
      <alignment vertical="center"/>
    </xf>
    <xf numFmtId="176" fontId="23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11" fillId="0" borderId="0"/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9">
    <xf numFmtId="0" fontId="0" fillId="0" borderId="0" xfId="0">
      <alignment vertical="center"/>
    </xf>
    <xf numFmtId="0" fontId="17" fillId="0" borderId="0" xfId="0" applyFont="1">
      <alignment vertical="center"/>
    </xf>
    <xf numFmtId="49" fontId="15" fillId="0" borderId="0" xfId="0" applyNumberFormat="1" applyFont="1" applyBorder="1" applyAlignment="1">
      <alignment horizontal="center" vertical="center" wrapText="1"/>
    </xf>
    <xf numFmtId="0" fontId="18" fillId="0" borderId="0" xfId="116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20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16" fillId="0" borderId="0" xfId="0" applyFont="1" applyAlignment="1">
      <alignment horizontal="right" vertical="center"/>
    </xf>
    <xf numFmtId="49" fontId="15" fillId="0" borderId="2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177" fontId="14" fillId="2" borderId="2" xfId="0" applyNumberFormat="1" applyFont="1" applyFill="1" applyBorder="1" applyAlignment="1">
      <alignment horizontal="center" vertical="center" wrapText="1"/>
    </xf>
    <xf numFmtId="3" fontId="14" fillId="2" borderId="2" xfId="29" applyNumberFormat="1" applyFont="1" applyFill="1" applyBorder="1" applyAlignment="1">
      <alignment horizontal="right" vertical="center" wrapText="1"/>
    </xf>
    <xf numFmtId="49" fontId="15" fillId="2" borderId="2" xfId="0" applyNumberFormat="1" applyFont="1" applyFill="1" applyBorder="1" applyAlignment="1">
      <alignment horizontal="center" vertical="center" wrapText="1"/>
    </xf>
    <xf numFmtId="3" fontId="24" fillId="2" borderId="2" xfId="29" applyNumberFormat="1" applyFont="1" applyFill="1" applyBorder="1" applyAlignment="1">
      <alignment horizontal="right" vertical="center" wrapText="1"/>
    </xf>
    <xf numFmtId="0" fontId="24" fillId="2" borderId="2" xfId="29" applyNumberFormat="1" applyFont="1" applyFill="1" applyBorder="1" applyAlignment="1">
      <alignment horizontal="right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178" fontId="16" fillId="3" borderId="2" xfId="29" applyNumberFormat="1" applyFont="1" applyFill="1" applyBorder="1" applyAlignment="1">
      <alignment horizontal="right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178" fontId="17" fillId="0" borderId="2" xfId="0" applyNumberFormat="1" applyFont="1" applyBorder="1">
      <alignment vertical="center"/>
    </xf>
    <xf numFmtId="49" fontId="14" fillId="2" borderId="2" xfId="0" applyNumberFormat="1" applyFont="1" applyFill="1" applyBorder="1" applyAlignment="1">
      <alignment horizontal="center" vertical="center" wrapText="1"/>
    </xf>
    <xf numFmtId="0" fontId="14" fillId="3" borderId="10" xfId="0" applyNumberFormat="1" applyFont="1" applyFill="1" applyBorder="1" applyAlignment="1">
      <alignment horizontal="center" vertical="center" wrapText="1"/>
    </xf>
    <xf numFmtId="177" fontId="14" fillId="3" borderId="10" xfId="0" applyNumberFormat="1" applyFont="1" applyFill="1" applyBorder="1" applyAlignment="1">
      <alignment horizontal="center" vertical="center" wrapText="1"/>
    </xf>
    <xf numFmtId="49" fontId="14" fillId="3" borderId="10" xfId="0" applyNumberFormat="1" applyFont="1" applyFill="1" applyBorder="1" applyAlignment="1">
      <alignment horizontal="center" vertical="center" wrapText="1"/>
    </xf>
    <xf numFmtId="178" fontId="15" fillId="0" borderId="2" xfId="29" applyNumberFormat="1" applyFont="1" applyFill="1" applyBorder="1" applyAlignment="1">
      <alignment horizontal="right" vertical="center" wrapText="1"/>
    </xf>
    <xf numFmtId="178" fontId="14" fillId="3" borderId="4" xfId="30" applyNumberFormat="1" applyFont="1" applyFill="1" applyBorder="1" applyAlignment="1">
      <alignment horizontal="right" vertical="center" wrapText="1"/>
    </xf>
    <xf numFmtId="179" fontId="14" fillId="3" borderId="3" xfId="30" applyNumberFormat="1" applyFont="1" applyFill="1" applyBorder="1" applyAlignment="1">
      <alignment horizontal="right" vertical="center" wrapText="1"/>
    </xf>
    <xf numFmtId="178" fontId="17" fillId="0" borderId="0" xfId="0" applyNumberFormat="1" applyFont="1" applyAlignment="1">
      <alignment horizontal="left" vertical="center"/>
    </xf>
    <xf numFmtId="49" fontId="19" fillId="0" borderId="2" xfId="0" applyNumberFormat="1" applyFont="1" applyBorder="1" applyAlignment="1">
      <alignment horizontal="center" vertical="center" wrapText="1"/>
    </xf>
    <xf numFmtId="0" fontId="27" fillId="0" borderId="0" xfId="0" applyFont="1">
      <alignment vertical="center"/>
    </xf>
    <xf numFmtId="177" fontId="14" fillId="3" borderId="3" xfId="30" applyNumberFormat="1" applyFont="1" applyFill="1" applyBorder="1" applyAlignment="1">
      <alignment horizontal="right" vertical="center" wrapText="1"/>
    </xf>
    <xf numFmtId="49" fontId="19" fillId="0" borderId="2" xfId="0" applyNumberFormat="1" applyFont="1" applyBorder="1" applyAlignment="1">
      <alignment horizontal="center" vertical="center"/>
    </xf>
    <xf numFmtId="177" fontId="14" fillId="2" borderId="2" xfId="30" applyNumberFormat="1" applyFont="1" applyFill="1" applyBorder="1" applyAlignment="1">
      <alignment horizontal="right" vertical="center" wrapText="1"/>
    </xf>
    <xf numFmtId="179" fontId="14" fillId="2" borderId="2" xfId="30" applyNumberFormat="1" applyFont="1" applyFill="1" applyBorder="1" applyAlignment="1">
      <alignment horizontal="right" vertical="center" wrapText="1"/>
    </xf>
    <xf numFmtId="177" fontId="15" fillId="0" borderId="2" xfId="30" applyNumberFormat="1" applyFont="1" applyFill="1" applyBorder="1" applyAlignment="1">
      <alignment horizontal="right" vertical="center" wrapText="1"/>
    </xf>
    <xf numFmtId="179" fontId="15" fillId="0" borderId="2" xfId="30" applyNumberFormat="1" applyFont="1" applyFill="1" applyBorder="1" applyAlignment="1">
      <alignment horizontal="right" vertical="center" wrapText="1"/>
    </xf>
    <xf numFmtId="177" fontId="24" fillId="2" borderId="2" xfId="30" applyNumberFormat="1" applyFont="1" applyFill="1" applyBorder="1" applyAlignment="1">
      <alignment horizontal="right" vertical="center" wrapText="1"/>
    </xf>
    <xf numFmtId="179" fontId="24" fillId="2" borderId="2" xfId="30" applyNumberFormat="1" applyFont="1" applyFill="1" applyBorder="1" applyAlignment="1">
      <alignment horizontal="right" vertical="center" wrapText="1"/>
    </xf>
    <xf numFmtId="177" fontId="15" fillId="2" borderId="2" xfId="30" applyNumberFormat="1" applyFont="1" applyFill="1" applyBorder="1" applyAlignment="1">
      <alignment horizontal="right" vertical="center" wrapText="1"/>
    </xf>
    <xf numFmtId="179" fontId="15" fillId="2" borderId="2" xfId="30" applyNumberFormat="1" applyFont="1" applyFill="1" applyBorder="1" applyAlignment="1">
      <alignment horizontal="right" vertical="center" wrapText="1"/>
    </xf>
    <xf numFmtId="177" fontId="16" fillId="3" borderId="2" xfId="30" applyNumberFormat="1" applyFont="1" applyFill="1" applyBorder="1" applyAlignment="1">
      <alignment horizontal="right" vertical="center" wrapText="1"/>
    </xf>
    <xf numFmtId="179" fontId="16" fillId="3" borderId="2" xfId="30" applyNumberFormat="1" applyFont="1" applyFill="1" applyBorder="1" applyAlignment="1">
      <alignment horizontal="right" vertical="center" wrapText="1"/>
    </xf>
    <xf numFmtId="49" fontId="15" fillId="0" borderId="5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21" fillId="0" borderId="0" xfId="116" applyFont="1" applyBorder="1" applyAlignment="1">
      <alignment horizontal="center"/>
    </xf>
    <xf numFmtId="49" fontId="26" fillId="4" borderId="2" xfId="0" applyNumberFormat="1" applyFont="1" applyFill="1" applyBorder="1" applyAlignment="1">
      <alignment horizontal="center" vertical="center" wrapText="1"/>
    </xf>
    <xf numFmtId="0" fontId="26" fillId="4" borderId="2" xfId="0" applyFont="1" applyFill="1" applyBorder="1">
      <alignment vertical="center"/>
    </xf>
    <xf numFmtId="49" fontId="14" fillId="4" borderId="7" xfId="0" applyNumberFormat="1" applyFont="1" applyFill="1" applyBorder="1" applyAlignment="1">
      <alignment horizontal="center" vertical="center" wrapText="1"/>
    </xf>
    <xf numFmtId="49" fontId="14" fillId="4" borderId="9" xfId="0" applyNumberFormat="1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49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0" fontId="14" fillId="3" borderId="7" xfId="0" applyNumberFormat="1" applyFont="1" applyFill="1" applyBorder="1" applyAlignment="1">
      <alignment horizontal="center" vertical="center" wrapText="1"/>
    </xf>
    <xf numFmtId="0" fontId="14" fillId="3" borderId="8" xfId="0" applyNumberFormat="1" applyFont="1" applyFill="1" applyBorder="1" applyAlignment="1">
      <alignment horizontal="center" vertical="center" wrapText="1"/>
    </xf>
    <xf numFmtId="0" fontId="14" fillId="3" borderId="9" xfId="0" applyNumberFormat="1" applyFont="1" applyFill="1" applyBorder="1" applyAlignment="1">
      <alignment horizontal="center" vertical="center" wrapText="1"/>
    </xf>
    <xf numFmtId="181" fontId="0" fillId="0" borderId="0" xfId="0" applyNumberFormat="1">
      <alignment vertical="center"/>
    </xf>
  </cellXfs>
  <cellStyles count="125">
    <cellStyle name="백분율 10" xfId="1"/>
    <cellStyle name="백분율 11" xfId="2"/>
    <cellStyle name="백분율 12" xfId="3"/>
    <cellStyle name="백분율 13" xfId="4"/>
    <cellStyle name="백분율 14" xfId="5"/>
    <cellStyle name="백분율 15" xfId="6"/>
    <cellStyle name="백분율 16" xfId="7"/>
    <cellStyle name="백분율 17" xfId="8"/>
    <cellStyle name="백분율 18" xfId="9"/>
    <cellStyle name="백분율 19" xfId="10"/>
    <cellStyle name="백분율 2" xfId="11"/>
    <cellStyle name="백분율 20" xfId="12"/>
    <cellStyle name="백분율 21" xfId="13"/>
    <cellStyle name="백분율 22" xfId="14"/>
    <cellStyle name="백분율 23" xfId="15"/>
    <cellStyle name="백분율 24" xfId="16"/>
    <cellStyle name="백분율 25" xfId="17"/>
    <cellStyle name="백분율 26" xfId="18"/>
    <cellStyle name="백분율 27" xfId="19"/>
    <cellStyle name="백분율 28" xfId="20"/>
    <cellStyle name="백분율 29" xfId="21"/>
    <cellStyle name="백분율 3" xfId="22"/>
    <cellStyle name="백분율 4" xfId="23"/>
    <cellStyle name="백분율 5" xfId="24"/>
    <cellStyle name="백분율 6" xfId="25"/>
    <cellStyle name="백분율 7" xfId="26"/>
    <cellStyle name="백분율 8" xfId="27"/>
    <cellStyle name="백분율 9" xfId="28"/>
    <cellStyle name="쉼표 [0]" xfId="29" builtinId="6"/>
    <cellStyle name="쉼표 [0] 10" xfId="30"/>
    <cellStyle name="쉼표 [0] 11" xfId="31"/>
    <cellStyle name="쉼표 [0] 12" xfId="32"/>
    <cellStyle name="쉼표 [0] 13" xfId="33"/>
    <cellStyle name="쉼표 [0] 14" xfId="34"/>
    <cellStyle name="쉼표 [0] 15" xfId="35"/>
    <cellStyle name="쉼표 [0] 16" xfId="36"/>
    <cellStyle name="쉼표 [0] 17" xfId="37"/>
    <cellStyle name="쉼표 [0] 18" xfId="38"/>
    <cellStyle name="쉼표 [0] 19" xfId="39"/>
    <cellStyle name="쉼표 [0] 2" xfId="40"/>
    <cellStyle name="쉼표 [0] 20" xfId="41"/>
    <cellStyle name="쉼표 [0] 3" xfId="42"/>
    <cellStyle name="쉼표 [0] 4" xfId="43"/>
    <cellStyle name="쉼표 [0] 5" xfId="44"/>
    <cellStyle name="쉼표 [0] 6" xfId="45"/>
    <cellStyle name="쉼표 [0] 7" xfId="46"/>
    <cellStyle name="쉼표 [0] 8" xfId="47"/>
    <cellStyle name="쉼표 [0] 9" xfId="48"/>
    <cellStyle name="쉼표 2" xfId="49"/>
    <cellStyle name="쉼표 3" xfId="50"/>
    <cellStyle name="쉼표 4" xfId="51"/>
    <cellStyle name="표준" xfId="0" builtinId="0"/>
    <cellStyle name="표준 10" xfId="52"/>
    <cellStyle name="표준 11" xfId="53"/>
    <cellStyle name="표준 12" xfId="54"/>
    <cellStyle name="표준 13" xfId="55"/>
    <cellStyle name="표준 14" xfId="56"/>
    <cellStyle name="표준 15" xfId="57"/>
    <cellStyle name="표준 16" xfId="58"/>
    <cellStyle name="표준 17" xfId="59"/>
    <cellStyle name="표준 18" xfId="60"/>
    <cellStyle name="표준 19" xfId="61"/>
    <cellStyle name="표준 2" xfId="62"/>
    <cellStyle name="표준 20" xfId="63"/>
    <cellStyle name="표준 21" xfId="64"/>
    <cellStyle name="표준 22" xfId="65"/>
    <cellStyle name="표준 23" xfId="66"/>
    <cellStyle name="표준 24" xfId="67"/>
    <cellStyle name="표준 25" xfId="68"/>
    <cellStyle name="표준 26" xfId="69"/>
    <cellStyle name="표준 27" xfId="70"/>
    <cellStyle name="표준 28" xfId="71"/>
    <cellStyle name="표준 29" xfId="72"/>
    <cellStyle name="표준 3" xfId="73"/>
    <cellStyle name="표준 30" xfId="74"/>
    <cellStyle name="표준 31" xfId="75"/>
    <cellStyle name="표준 32" xfId="76"/>
    <cellStyle name="표준 33" xfId="77"/>
    <cellStyle name="표준 34" xfId="78"/>
    <cellStyle name="표준 35" xfId="79"/>
    <cellStyle name="표준 36" xfId="80"/>
    <cellStyle name="표준 37" xfId="81"/>
    <cellStyle name="표준 38" xfId="82"/>
    <cellStyle name="표준 39" xfId="83"/>
    <cellStyle name="표준 4" xfId="84"/>
    <cellStyle name="표준 40" xfId="85"/>
    <cellStyle name="표준 41" xfId="86"/>
    <cellStyle name="표준 42" xfId="87"/>
    <cellStyle name="표준 43" xfId="88"/>
    <cellStyle name="표준 44" xfId="89"/>
    <cellStyle name="표준 45" xfId="90"/>
    <cellStyle name="표준 46" xfId="91"/>
    <cellStyle name="표준 47" xfId="92"/>
    <cellStyle name="표준 48" xfId="93"/>
    <cellStyle name="표준 49" xfId="94"/>
    <cellStyle name="표준 5" xfId="95"/>
    <cellStyle name="표준 50" xfId="96"/>
    <cellStyle name="표준 51" xfId="97"/>
    <cellStyle name="표준 52" xfId="98"/>
    <cellStyle name="표준 53" xfId="99"/>
    <cellStyle name="표준 54" xfId="100"/>
    <cellStyle name="표준 55" xfId="101"/>
    <cellStyle name="표준 56" xfId="102"/>
    <cellStyle name="표준 57" xfId="103"/>
    <cellStyle name="표준 58" xfId="104"/>
    <cellStyle name="표준 59" xfId="105"/>
    <cellStyle name="표준 6" xfId="106"/>
    <cellStyle name="표준 6 2" xfId="107"/>
    <cellStyle name="표준 6 3" xfId="108"/>
    <cellStyle name="표준 60" xfId="109"/>
    <cellStyle name="표준 61" xfId="110"/>
    <cellStyle name="표준 62" xfId="111"/>
    <cellStyle name="표준 63" xfId="112"/>
    <cellStyle name="표준 64" xfId="117"/>
    <cellStyle name="표준 65" xfId="118"/>
    <cellStyle name="표준 66" xfId="119"/>
    <cellStyle name="표준 67" xfId="120"/>
    <cellStyle name="표준 68" xfId="121"/>
    <cellStyle name="표준 69" xfId="122"/>
    <cellStyle name="표준 7" xfId="113"/>
    <cellStyle name="표준 70" xfId="123"/>
    <cellStyle name="표준 8" xfId="114"/>
    <cellStyle name="표준 84" xfId="124"/>
    <cellStyle name="표준 9" xfId="115"/>
    <cellStyle name="표준_2003-09" xfId="1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72"/>
  <sheetViews>
    <sheetView showGridLines="0" tabSelected="1" zoomScale="85" zoomScaleNormal="85" workbookViewId="0">
      <pane ySplit="6" topLeftCell="A7" activePane="bottomLeft" state="frozen"/>
      <selection pane="bottomLeft" sqref="A1:J1"/>
    </sheetView>
  </sheetViews>
  <sheetFormatPr defaultColWidth="9.33203125" defaultRowHeight="13.4" x14ac:dyDescent="0.15"/>
  <cols>
    <col min="1" max="1" width="13" style="4" customWidth="1"/>
    <col min="2" max="6" width="14" customWidth="1"/>
    <col min="7" max="10" width="13" customWidth="1"/>
  </cols>
  <sheetData>
    <row r="1" spans="1:12" ht="31.2" x14ac:dyDescent="0.55000000000000004">
      <c r="A1" s="46" t="s">
        <v>80</v>
      </c>
      <c r="B1" s="46"/>
      <c r="C1" s="46"/>
      <c r="D1" s="46"/>
      <c r="E1" s="46"/>
      <c r="F1" s="46"/>
      <c r="G1" s="46"/>
      <c r="H1" s="46"/>
      <c r="I1" s="46"/>
      <c r="J1" s="46"/>
    </row>
    <row r="2" spans="1:12" s="1" customFormat="1" ht="16.350000000000001" x14ac:dyDescent="0.15">
      <c r="A2" s="28"/>
      <c r="G2" s="7"/>
      <c r="H2" s="7"/>
      <c r="I2" s="7"/>
      <c r="J2" s="7" t="s">
        <v>64</v>
      </c>
    </row>
    <row r="3" spans="1:12" ht="21" customHeight="1" x14ac:dyDescent="0.15">
      <c r="A3" s="47" t="s">
        <v>0</v>
      </c>
      <c r="B3" s="47" t="s">
        <v>1</v>
      </c>
      <c r="C3" s="53" t="s">
        <v>79</v>
      </c>
      <c r="D3" s="54"/>
      <c r="E3" s="54"/>
      <c r="F3" s="54"/>
      <c r="G3" s="55" t="str">
        <f>"1~"&amp;C3</f>
        <v>1~12월</v>
      </c>
      <c r="H3" s="56"/>
      <c r="I3" s="56"/>
      <c r="J3" s="57"/>
    </row>
    <row r="4" spans="1:12" ht="20.25" customHeight="1" x14ac:dyDescent="0.15">
      <c r="A4" s="47"/>
      <c r="B4" s="48"/>
      <c r="C4" s="10">
        <v>2024</v>
      </c>
      <c r="D4" s="10">
        <v>2019</v>
      </c>
      <c r="E4" s="11" t="s">
        <v>77</v>
      </c>
      <c r="F4" s="21" t="s">
        <v>78</v>
      </c>
      <c r="G4" s="22">
        <v>2024</v>
      </c>
      <c r="H4" s="22">
        <v>2019</v>
      </c>
      <c r="I4" s="23" t="s">
        <v>77</v>
      </c>
      <c r="J4" s="24" t="s">
        <v>78</v>
      </c>
    </row>
    <row r="5" spans="1:12" ht="16.55" customHeight="1" x14ac:dyDescent="0.15">
      <c r="A5" s="49" t="s">
        <v>4</v>
      </c>
      <c r="B5" s="50"/>
      <c r="C5" s="12">
        <v>2716138</v>
      </c>
      <c r="D5" s="12">
        <v>2342310</v>
      </c>
      <c r="E5" s="33">
        <f t="shared" ref="E5:E68" si="0">IFERROR((C5/D5-1)*100,"-")</f>
        <v>15.959800368012766</v>
      </c>
      <c r="F5" s="34">
        <f>(C5/D5)*100</f>
        <v>115.95980036801276</v>
      </c>
      <c r="G5" s="26">
        <v>28686435</v>
      </c>
      <c r="H5" s="26">
        <v>28714247</v>
      </c>
      <c r="I5" s="31">
        <f t="shared" ref="I5:I68" si="1">IFERROR((G5/H5-1)*100,"-")</f>
        <v>-9.6857842032216368E-2</v>
      </c>
      <c r="J5" s="27">
        <f>(G5/H5)*100</f>
        <v>99.903142157967778</v>
      </c>
      <c r="K5" s="30"/>
    </row>
    <row r="6" spans="1:12" ht="16.55" customHeight="1" x14ac:dyDescent="0.15">
      <c r="A6" s="49" t="s">
        <v>3</v>
      </c>
      <c r="B6" s="50"/>
      <c r="C6" s="12">
        <v>1270863</v>
      </c>
      <c r="D6" s="12">
        <v>1456888</v>
      </c>
      <c r="E6" s="33">
        <f t="shared" si="0"/>
        <v>-12.768654831394045</v>
      </c>
      <c r="F6" s="34">
        <f t="shared" ref="F6:F69" si="2">(C6/D6)*100</f>
        <v>87.231345168605955</v>
      </c>
      <c r="G6" s="26">
        <v>16369629</v>
      </c>
      <c r="H6" s="26">
        <v>17502756</v>
      </c>
      <c r="I6" s="31">
        <f t="shared" si="1"/>
        <v>-6.4739918673379249</v>
      </c>
      <c r="J6" s="27">
        <f t="shared" ref="J6:J69" si="3">(G6/H6)*100</f>
        <v>93.526008132662071</v>
      </c>
    </row>
    <row r="7" spans="1:12" ht="16.55" customHeight="1" x14ac:dyDescent="0.15">
      <c r="A7" s="43" t="s">
        <v>5</v>
      </c>
      <c r="B7" s="19" t="s">
        <v>69</v>
      </c>
      <c r="C7" s="20">
        <v>306787</v>
      </c>
      <c r="D7" s="20">
        <v>508877</v>
      </c>
      <c r="E7" s="35">
        <f t="shared" si="0"/>
        <v>-39.712936524936282</v>
      </c>
      <c r="F7" s="36">
        <f t="shared" si="2"/>
        <v>60.287063475063718</v>
      </c>
      <c r="G7" s="25">
        <v>4603273</v>
      </c>
      <c r="H7" s="25">
        <v>6023021</v>
      </c>
      <c r="I7" s="35">
        <f t="shared" si="1"/>
        <v>-23.572024736423803</v>
      </c>
      <c r="J7" s="36">
        <f t="shared" si="3"/>
        <v>76.427975263576201</v>
      </c>
      <c r="L7" s="58"/>
    </row>
    <row r="8" spans="1:12" ht="16.350000000000001" x14ac:dyDescent="0.15">
      <c r="A8" s="51"/>
      <c r="B8" s="9" t="s">
        <v>14</v>
      </c>
      <c r="C8" s="20">
        <v>250546</v>
      </c>
      <c r="D8" s="20">
        <v>255356</v>
      </c>
      <c r="E8" s="35">
        <f t="shared" si="0"/>
        <v>-1.8836447939347467</v>
      </c>
      <c r="F8" s="36">
        <f t="shared" si="2"/>
        <v>98.116355206065251</v>
      </c>
      <c r="G8" s="25">
        <v>3224079</v>
      </c>
      <c r="H8" s="25">
        <v>3271706</v>
      </c>
      <c r="I8" s="35">
        <f t="shared" si="1"/>
        <v>-1.4557237111158527</v>
      </c>
      <c r="J8" s="36">
        <f t="shared" si="3"/>
        <v>98.544276288884149</v>
      </c>
      <c r="L8" s="58"/>
    </row>
    <row r="9" spans="1:12" ht="16.350000000000001" x14ac:dyDescent="0.15">
      <c r="A9" s="51"/>
      <c r="B9" s="9" t="s">
        <v>18</v>
      </c>
      <c r="C9" s="20">
        <v>118696</v>
      </c>
      <c r="D9" s="20">
        <v>90379</v>
      </c>
      <c r="E9" s="35">
        <f t="shared" si="0"/>
        <v>31.33139335465096</v>
      </c>
      <c r="F9" s="36">
        <f t="shared" si="2"/>
        <v>131.33139335465097</v>
      </c>
      <c r="G9" s="25">
        <v>1473908</v>
      </c>
      <c r="H9" s="25">
        <v>1260493</v>
      </c>
      <c r="I9" s="35">
        <f t="shared" si="1"/>
        <v>16.931073794142449</v>
      </c>
      <c r="J9" s="36">
        <f t="shared" si="3"/>
        <v>116.93107379414245</v>
      </c>
      <c r="L9" s="58"/>
    </row>
    <row r="10" spans="1:12" ht="16.350000000000001" x14ac:dyDescent="0.15">
      <c r="A10" s="51"/>
      <c r="B10" s="9" t="s">
        <v>20</v>
      </c>
      <c r="C10" s="20">
        <v>58670</v>
      </c>
      <c r="D10" s="20">
        <v>71751</v>
      </c>
      <c r="E10" s="35">
        <f t="shared" si="0"/>
        <v>-18.231104792964558</v>
      </c>
      <c r="F10" s="36">
        <f t="shared" si="2"/>
        <v>81.768895207035442</v>
      </c>
      <c r="G10" s="25">
        <v>571418</v>
      </c>
      <c r="H10" s="25">
        <v>694934</v>
      </c>
      <c r="I10" s="35">
        <f t="shared" si="1"/>
        <v>-17.773774200139869</v>
      </c>
      <c r="J10" s="36">
        <f t="shared" si="3"/>
        <v>82.226225799860131</v>
      </c>
      <c r="L10" s="58"/>
    </row>
    <row r="11" spans="1:12" ht="16.350000000000001" x14ac:dyDescent="0.15">
      <c r="A11" s="51"/>
      <c r="B11" s="29" t="s">
        <v>70</v>
      </c>
      <c r="C11" s="20">
        <v>5752</v>
      </c>
      <c r="D11" s="20">
        <v>8342</v>
      </c>
      <c r="E11" s="35">
        <f t="shared" si="0"/>
        <v>-31.047710381203551</v>
      </c>
      <c r="F11" s="36">
        <f t="shared" si="2"/>
        <v>68.952289618796442</v>
      </c>
      <c r="G11" s="25">
        <v>45338</v>
      </c>
      <c r="H11" s="25">
        <v>52462</v>
      </c>
      <c r="I11" s="35">
        <f t="shared" si="1"/>
        <v>-13.579352674316647</v>
      </c>
      <c r="J11" s="36">
        <f t="shared" si="3"/>
        <v>86.420647325683348</v>
      </c>
    </row>
    <row r="12" spans="1:12" ht="16.350000000000001" x14ac:dyDescent="0.15">
      <c r="A12" s="51"/>
      <c r="B12" s="9" t="s">
        <v>19</v>
      </c>
      <c r="C12" s="20">
        <v>49424</v>
      </c>
      <c r="D12" s="20">
        <v>43281</v>
      </c>
      <c r="E12" s="35">
        <f t="shared" si="0"/>
        <v>14.19329497932118</v>
      </c>
      <c r="F12" s="36">
        <f t="shared" si="2"/>
        <v>114.19329497932118</v>
      </c>
      <c r="G12" s="25">
        <v>516760</v>
      </c>
      <c r="H12" s="25">
        <v>503867</v>
      </c>
      <c r="I12" s="35">
        <f t="shared" si="1"/>
        <v>2.5588101622054937</v>
      </c>
      <c r="J12" s="36">
        <f t="shared" si="3"/>
        <v>102.55881016220549</v>
      </c>
    </row>
    <row r="13" spans="1:12" ht="16.350000000000001" x14ac:dyDescent="0.15">
      <c r="A13" s="51"/>
      <c r="B13" s="9" t="s">
        <v>21</v>
      </c>
      <c r="C13" s="20">
        <v>33743</v>
      </c>
      <c r="D13" s="20">
        <v>29716</v>
      </c>
      <c r="E13" s="35">
        <f t="shared" si="0"/>
        <v>13.551622021806441</v>
      </c>
      <c r="F13" s="36">
        <f t="shared" si="2"/>
        <v>113.55162202180644</v>
      </c>
      <c r="G13" s="25">
        <v>336185</v>
      </c>
      <c r="H13" s="25">
        <v>278575</v>
      </c>
      <c r="I13" s="35">
        <f t="shared" si="1"/>
        <v>20.680247689132191</v>
      </c>
      <c r="J13" s="36">
        <f t="shared" si="3"/>
        <v>120.68024768913219</v>
      </c>
    </row>
    <row r="14" spans="1:12" ht="16.350000000000001" x14ac:dyDescent="0.15">
      <c r="A14" s="51"/>
      <c r="B14" s="9" t="s">
        <v>15</v>
      </c>
      <c r="C14" s="20">
        <v>32742</v>
      </c>
      <c r="D14" s="20">
        <v>55850</v>
      </c>
      <c r="E14" s="35">
        <f t="shared" si="0"/>
        <v>-41.375111906893466</v>
      </c>
      <c r="F14" s="36">
        <f t="shared" si="2"/>
        <v>58.624888093106534</v>
      </c>
      <c r="G14" s="25">
        <v>323856</v>
      </c>
      <c r="H14" s="25">
        <v>571610</v>
      </c>
      <c r="I14" s="35">
        <f t="shared" si="1"/>
        <v>-43.3431885376393</v>
      </c>
      <c r="J14" s="36">
        <f t="shared" si="3"/>
        <v>56.6568114623607</v>
      </c>
    </row>
    <row r="15" spans="1:12" ht="16.350000000000001" x14ac:dyDescent="0.15">
      <c r="A15" s="51"/>
      <c r="B15" s="9" t="s">
        <v>24</v>
      </c>
      <c r="C15" s="20">
        <v>36169</v>
      </c>
      <c r="D15" s="20">
        <v>30721</v>
      </c>
      <c r="E15" s="35">
        <f t="shared" si="0"/>
        <v>17.733797727938551</v>
      </c>
      <c r="F15" s="36">
        <f t="shared" si="2"/>
        <v>117.73379772793855</v>
      </c>
      <c r="G15" s="25">
        <v>511420</v>
      </c>
      <c r="H15" s="25">
        <v>553731</v>
      </c>
      <c r="I15" s="35">
        <f t="shared" si="1"/>
        <v>-7.641074817917004</v>
      </c>
      <c r="J15" s="36">
        <f t="shared" si="3"/>
        <v>92.358925182082999</v>
      </c>
    </row>
    <row r="16" spans="1:12" ht="16.350000000000001" x14ac:dyDescent="0.15">
      <c r="A16" s="51"/>
      <c r="B16" s="9" t="s">
        <v>22</v>
      </c>
      <c r="C16" s="20">
        <v>10670</v>
      </c>
      <c r="D16" s="20">
        <v>10208</v>
      </c>
      <c r="E16" s="35">
        <f t="shared" si="0"/>
        <v>4.5258620689655249</v>
      </c>
      <c r="F16" s="36">
        <f t="shared" si="2"/>
        <v>104.52586206896552</v>
      </c>
      <c r="G16" s="25">
        <v>176668</v>
      </c>
      <c r="H16" s="25">
        <v>143367</v>
      </c>
      <c r="I16" s="35">
        <f t="shared" si="1"/>
        <v>23.227799981864727</v>
      </c>
      <c r="J16" s="36">
        <f t="shared" si="3"/>
        <v>123.22779998186473</v>
      </c>
    </row>
    <row r="17" spans="1:12" ht="16.350000000000001" x14ac:dyDescent="0.15">
      <c r="A17" s="51"/>
      <c r="B17" s="9" t="s">
        <v>23</v>
      </c>
      <c r="C17" s="20">
        <v>31394</v>
      </c>
      <c r="D17" s="20">
        <v>57764</v>
      </c>
      <c r="E17" s="35">
        <f t="shared" si="0"/>
        <v>-45.651270687625512</v>
      </c>
      <c r="F17" s="36">
        <f t="shared" si="2"/>
        <v>54.348729312374488</v>
      </c>
      <c r="G17" s="25">
        <v>300836</v>
      </c>
      <c r="H17" s="25">
        <v>408590</v>
      </c>
      <c r="I17" s="35">
        <f t="shared" si="1"/>
        <v>-26.372157908906235</v>
      </c>
      <c r="J17" s="36">
        <f t="shared" si="3"/>
        <v>73.627842091093768</v>
      </c>
    </row>
    <row r="18" spans="1:12" ht="16.350000000000001" x14ac:dyDescent="0.15">
      <c r="A18" s="51"/>
      <c r="B18" s="9" t="s">
        <v>25</v>
      </c>
      <c r="C18" s="20">
        <v>61548</v>
      </c>
      <c r="D18" s="20">
        <v>42216</v>
      </c>
      <c r="E18" s="35">
        <f t="shared" si="0"/>
        <v>45.793064241046054</v>
      </c>
      <c r="F18" s="36">
        <f t="shared" si="2"/>
        <v>145.79306424104607</v>
      </c>
      <c r="G18" s="25">
        <v>375428</v>
      </c>
      <c r="H18" s="25">
        <v>246142</v>
      </c>
      <c r="I18" s="35">
        <f t="shared" si="1"/>
        <v>52.524965263953341</v>
      </c>
      <c r="J18" s="36">
        <f t="shared" si="3"/>
        <v>152.52496526395333</v>
      </c>
      <c r="L18" s="58"/>
    </row>
    <row r="19" spans="1:12" ht="16.350000000000001" x14ac:dyDescent="0.15">
      <c r="A19" s="51"/>
      <c r="B19" s="9" t="s">
        <v>26</v>
      </c>
      <c r="C19" s="20">
        <v>12329</v>
      </c>
      <c r="D19" s="20">
        <v>10042</v>
      </c>
      <c r="E19" s="35">
        <f t="shared" si="0"/>
        <v>22.774347739494118</v>
      </c>
      <c r="F19" s="36">
        <f t="shared" si="2"/>
        <v>122.77434773949412</v>
      </c>
      <c r="G19" s="25">
        <v>141902</v>
      </c>
      <c r="H19" s="25">
        <v>113599</v>
      </c>
      <c r="I19" s="35">
        <f t="shared" si="1"/>
        <v>24.914831996760544</v>
      </c>
      <c r="J19" s="36">
        <f t="shared" si="3"/>
        <v>124.91483199676054</v>
      </c>
    </row>
    <row r="20" spans="1:12" ht="16.350000000000001" x14ac:dyDescent="0.15">
      <c r="A20" s="51"/>
      <c r="B20" s="9" t="s">
        <v>28</v>
      </c>
      <c r="C20" s="20">
        <v>3786</v>
      </c>
      <c r="D20" s="20">
        <v>5461</v>
      </c>
      <c r="E20" s="35">
        <f t="shared" si="0"/>
        <v>-30.672038088262219</v>
      </c>
      <c r="F20" s="36">
        <f t="shared" si="2"/>
        <v>69.327961911737773</v>
      </c>
      <c r="G20" s="25">
        <v>59501</v>
      </c>
      <c r="H20" s="25">
        <v>88276</v>
      </c>
      <c r="I20" s="35">
        <f t="shared" si="1"/>
        <v>-32.596628755267567</v>
      </c>
      <c r="J20" s="36">
        <f t="shared" si="3"/>
        <v>67.40337124473244</v>
      </c>
    </row>
    <row r="21" spans="1:12" s="6" customFormat="1" ht="16.350000000000001" x14ac:dyDescent="0.15">
      <c r="A21" s="51"/>
      <c r="B21" s="9" t="s">
        <v>27</v>
      </c>
      <c r="C21" s="20">
        <v>6582</v>
      </c>
      <c r="D21" s="20">
        <v>6900</v>
      </c>
      <c r="E21" s="35">
        <f t="shared" si="0"/>
        <v>-4.6086956521739104</v>
      </c>
      <c r="F21" s="36">
        <f t="shared" si="2"/>
        <v>95.391304347826093</v>
      </c>
      <c r="G21" s="25">
        <v>76334</v>
      </c>
      <c r="H21" s="25">
        <v>73722</v>
      </c>
      <c r="I21" s="35">
        <f t="shared" si="1"/>
        <v>3.5430400694500985</v>
      </c>
      <c r="J21" s="36">
        <f t="shared" si="3"/>
        <v>103.5430400694501</v>
      </c>
      <c r="K21"/>
    </row>
    <row r="22" spans="1:12" s="6" customFormat="1" ht="16.350000000000001" x14ac:dyDescent="0.15">
      <c r="A22" s="51"/>
      <c r="B22" s="9" t="s">
        <v>68</v>
      </c>
      <c r="C22" s="20">
        <v>2480</v>
      </c>
      <c r="D22" s="20">
        <v>2459</v>
      </c>
      <c r="E22" s="35">
        <f t="shared" si="0"/>
        <v>0.85400569337128474</v>
      </c>
      <c r="F22" s="36">
        <f t="shared" si="2"/>
        <v>100.85400569337128</v>
      </c>
      <c r="G22" s="25">
        <v>40959</v>
      </c>
      <c r="H22" s="25">
        <v>35054</v>
      </c>
      <c r="I22" s="35">
        <f t="shared" si="1"/>
        <v>16.845438466366168</v>
      </c>
      <c r="J22" s="36">
        <f t="shared" si="3"/>
        <v>116.84543846636618</v>
      </c>
      <c r="K22"/>
    </row>
    <row r="23" spans="1:12" s="6" customFormat="1" ht="16.350000000000001" x14ac:dyDescent="0.15">
      <c r="A23" s="51"/>
      <c r="B23" s="9" t="s">
        <v>29</v>
      </c>
      <c r="C23" s="20">
        <v>3209</v>
      </c>
      <c r="D23" s="20">
        <v>3388</v>
      </c>
      <c r="E23" s="35">
        <f t="shared" si="0"/>
        <v>-5.2833530106257349</v>
      </c>
      <c r="F23" s="36">
        <f t="shared" si="2"/>
        <v>94.716646989374269</v>
      </c>
      <c r="G23" s="25">
        <v>54893</v>
      </c>
      <c r="H23" s="25">
        <v>52966</v>
      </c>
      <c r="I23" s="35">
        <f t="shared" si="1"/>
        <v>3.6381829853113334</v>
      </c>
      <c r="J23" s="36">
        <f t="shared" si="3"/>
        <v>103.63818298531133</v>
      </c>
      <c r="K23"/>
    </row>
    <row r="24" spans="1:12" ht="16.350000000000001" x14ac:dyDescent="0.15">
      <c r="A24" s="51"/>
      <c r="B24" s="9" t="s">
        <v>76</v>
      </c>
      <c r="C24" s="20">
        <v>2567</v>
      </c>
      <c r="D24" s="20">
        <v>2505</v>
      </c>
      <c r="E24" s="35">
        <f t="shared" si="0"/>
        <v>2.4750499001995996</v>
      </c>
      <c r="F24" s="36">
        <f t="shared" si="2"/>
        <v>102.47504990019959</v>
      </c>
      <c r="G24" s="25">
        <v>46027</v>
      </c>
      <c r="H24" s="25">
        <v>31293</v>
      </c>
      <c r="I24" s="35">
        <f t="shared" si="1"/>
        <v>47.084012398939066</v>
      </c>
      <c r="J24" s="36">
        <f t="shared" si="3"/>
        <v>147.08401239893908</v>
      </c>
    </row>
    <row r="25" spans="1:12" s="6" customFormat="1" ht="16.350000000000001" x14ac:dyDescent="0.15">
      <c r="A25" s="51"/>
      <c r="B25" s="9" t="s">
        <v>66</v>
      </c>
      <c r="C25" s="20">
        <v>3843</v>
      </c>
      <c r="D25" s="20">
        <v>3822</v>
      </c>
      <c r="E25" s="35">
        <f t="shared" si="0"/>
        <v>0.5494505494505475</v>
      </c>
      <c r="F25" s="36">
        <f t="shared" si="2"/>
        <v>100.54945054945054</v>
      </c>
      <c r="G25" s="25">
        <v>48084</v>
      </c>
      <c r="H25" s="25">
        <v>41734</v>
      </c>
      <c r="I25" s="35">
        <f t="shared" si="1"/>
        <v>15.215411894378693</v>
      </c>
      <c r="J25" s="36">
        <f t="shared" si="3"/>
        <v>115.21541189437869</v>
      </c>
      <c r="K25"/>
    </row>
    <row r="26" spans="1:12" s="6" customFormat="1" ht="16.350000000000001" x14ac:dyDescent="0.15">
      <c r="A26" s="51"/>
      <c r="B26" s="9" t="s">
        <v>16</v>
      </c>
      <c r="C26" s="20">
        <v>1822</v>
      </c>
      <c r="D26" s="20">
        <v>1313</v>
      </c>
      <c r="E26" s="35">
        <f t="shared" si="0"/>
        <v>38.766184310738772</v>
      </c>
      <c r="F26" s="36">
        <f t="shared" si="2"/>
        <v>138.76618431073877</v>
      </c>
      <c r="G26" s="25">
        <v>27666</v>
      </c>
      <c r="H26" s="25">
        <v>18338</v>
      </c>
      <c r="I26" s="35">
        <f t="shared" si="1"/>
        <v>50.867052023121381</v>
      </c>
      <c r="J26" s="36">
        <f t="shared" si="3"/>
        <v>150.86705202312137</v>
      </c>
      <c r="K26"/>
    </row>
    <row r="27" spans="1:12" ht="16.350000000000001" x14ac:dyDescent="0.15">
      <c r="A27" s="51"/>
      <c r="B27" s="9" t="s">
        <v>17</v>
      </c>
      <c r="C27" s="20">
        <v>1698</v>
      </c>
      <c r="D27" s="20">
        <v>1597</v>
      </c>
      <c r="E27" s="35">
        <f t="shared" si="0"/>
        <v>6.3243581715716868</v>
      </c>
      <c r="F27" s="36">
        <f t="shared" si="2"/>
        <v>106.32435817157169</v>
      </c>
      <c r="G27" s="25">
        <v>23959</v>
      </c>
      <c r="H27" s="25">
        <v>17952</v>
      </c>
      <c r="I27" s="35">
        <f t="shared" si="1"/>
        <v>33.461452762923358</v>
      </c>
      <c r="J27" s="36">
        <f t="shared" si="3"/>
        <v>133.46145276292336</v>
      </c>
    </row>
    <row r="28" spans="1:12" ht="16.350000000000001" x14ac:dyDescent="0.15">
      <c r="A28" s="51"/>
      <c r="B28" s="18" t="s">
        <v>31</v>
      </c>
      <c r="C28" s="20">
        <v>997</v>
      </c>
      <c r="D28" s="20">
        <v>1159</v>
      </c>
      <c r="E28" s="35">
        <f t="shared" si="0"/>
        <v>-13.977566867989644</v>
      </c>
      <c r="F28" s="36">
        <f t="shared" si="2"/>
        <v>86.022433132010363</v>
      </c>
      <c r="G28" s="25">
        <v>15842</v>
      </c>
      <c r="H28" s="25">
        <v>13721</v>
      </c>
      <c r="I28" s="35">
        <f t="shared" si="1"/>
        <v>15.458056992930548</v>
      </c>
      <c r="J28" s="36">
        <f t="shared" si="3"/>
        <v>115.45805699293055</v>
      </c>
    </row>
    <row r="29" spans="1:12" ht="16.350000000000001" x14ac:dyDescent="0.15">
      <c r="A29" s="51"/>
      <c r="B29" s="16" t="s">
        <v>30</v>
      </c>
      <c r="C29" s="20">
        <v>570</v>
      </c>
      <c r="D29" s="20">
        <v>839</v>
      </c>
      <c r="E29" s="35">
        <f t="shared" si="0"/>
        <v>-32.06197854588796</v>
      </c>
      <c r="F29" s="36">
        <f t="shared" si="2"/>
        <v>67.938021454112047</v>
      </c>
      <c r="G29" s="25">
        <v>14789</v>
      </c>
      <c r="H29" s="25">
        <v>17102</v>
      </c>
      <c r="I29" s="35">
        <f t="shared" si="1"/>
        <v>-13.524733949245704</v>
      </c>
      <c r="J29" s="36">
        <f t="shared" si="3"/>
        <v>86.4752660507543</v>
      </c>
    </row>
    <row r="30" spans="1:12" ht="16.350000000000001" x14ac:dyDescent="0.15">
      <c r="A30" s="51"/>
      <c r="B30" s="9" t="s">
        <v>32</v>
      </c>
      <c r="C30" s="20">
        <v>191</v>
      </c>
      <c r="D30" s="20">
        <v>253</v>
      </c>
      <c r="E30" s="35">
        <f t="shared" si="0"/>
        <v>-24.505928853754945</v>
      </c>
      <c r="F30" s="36">
        <f t="shared" si="2"/>
        <v>75.494071146245062</v>
      </c>
      <c r="G30" s="25">
        <v>4068</v>
      </c>
      <c r="H30" s="25">
        <v>4294</v>
      </c>
      <c r="I30" s="35">
        <f t="shared" si="1"/>
        <v>-5.2631578947368478</v>
      </c>
      <c r="J30" s="36">
        <f t="shared" si="3"/>
        <v>94.73684210526315</v>
      </c>
    </row>
    <row r="31" spans="1:12" s="6" customFormat="1" ht="16.350000000000001" x14ac:dyDescent="0.15">
      <c r="A31" s="51"/>
      <c r="B31" s="9" t="s">
        <v>71</v>
      </c>
      <c r="C31" s="20">
        <v>8567</v>
      </c>
      <c r="D31" s="20">
        <v>6468</v>
      </c>
      <c r="E31" s="35">
        <f t="shared" si="0"/>
        <v>32.452071737786014</v>
      </c>
      <c r="F31" s="36">
        <f t="shared" si="2"/>
        <v>132.45207173778601</v>
      </c>
      <c r="G31" s="25">
        <v>100318</v>
      </c>
      <c r="H31" s="25">
        <v>73929</v>
      </c>
      <c r="I31" s="35">
        <f t="shared" si="1"/>
        <v>35.695058772606146</v>
      </c>
      <c r="J31" s="36">
        <f t="shared" si="3"/>
        <v>135.69505877260616</v>
      </c>
      <c r="K31"/>
    </row>
    <row r="32" spans="1:12" ht="16.350000000000001" x14ac:dyDescent="0.15">
      <c r="A32" s="52"/>
      <c r="B32" s="13" t="s">
        <v>33</v>
      </c>
      <c r="C32" s="14">
        <v>1044782</v>
      </c>
      <c r="D32" s="14">
        <v>1250667</v>
      </c>
      <c r="E32" s="37">
        <f t="shared" si="0"/>
        <v>-16.462015868332657</v>
      </c>
      <c r="F32" s="38">
        <f t="shared" si="2"/>
        <v>83.537984131667343</v>
      </c>
      <c r="G32" s="17">
        <v>13113511</v>
      </c>
      <c r="H32" s="17">
        <v>14590478</v>
      </c>
      <c r="I32" s="41">
        <f t="shared" si="1"/>
        <v>-10.122814345081776</v>
      </c>
      <c r="J32" s="42">
        <f t="shared" si="3"/>
        <v>89.877185654918222</v>
      </c>
    </row>
    <row r="33" spans="1:12" ht="16.350000000000001" x14ac:dyDescent="0.15">
      <c r="A33" s="43" t="s">
        <v>6</v>
      </c>
      <c r="B33" s="9" t="s">
        <v>7</v>
      </c>
      <c r="C33" s="20">
        <v>95889</v>
      </c>
      <c r="D33" s="20">
        <v>77387</v>
      </c>
      <c r="E33" s="35">
        <f t="shared" si="0"/>
        <v>23.908408389005899</v>
      </c>
      <c r="F33" s="36">
        <f t="shared" si="2"/>
        <v>123.9084083890059</v>
      </c>
      <c r="G33" s="25">
        <v>1320108</v>
      </c>
      <c r="H33" s="25">
        <v>1044038</v>
      </c>
      <c r="I33" s="35">
        <f t="shared" si="1"/>
        <v>26.442524122685196</v>
      </c>
      <c r="J33" s="36">
        <f t="shared" si="3"/>
        <v>126.4425241226852</v>
      </c>
      <c r="L33" s="58"/>
    </row>
    <row r="34" spans="1:12" ht="16.350000000000001" x14ac:dyDescent="0.15">
      <c r="A34" s="44"/>
      <c r="B34" s="9" t="s">
        <v>8</v>
      </c>
      <c r="C34" s="20">
        <v>16675</v>
      </c>
      <c r="D34" s="20">
        <v>15292</v>
      </c>
      <c r="E34" s="35">
        <f t="shared" si="0"/>
        <v>9.0439445461679249</v>
      </c>
      <c r="F34" s="36">
        <f t="shared" si="2"/>
        <v>109.04394454616792</v>
      </c>
      <c r="G34" s="25">
        <v>254332</v>
      </c>
      <c r="H34" s="25">
        <v>205408</v>
      </c>
      <c r="I34" s="35">
        <f t="shared" si="1"/>
        <v>23.817962299423591</v>
      </c>
      <c r="J34" s="36">
        <f t="shared" si="3"/>
        <v>123.81796229942358</v>
      </c>
    </row>
    <row r="35" spans="1:12" ht="16.350000000000001" x14ac:dyDescent="0.15">
      <c r="A35" s="44"/>
      <c r="B35" s="9" t="s">
        <v>34</v>
      </c>
      <c r="C35" s="20">
        <v>2595</v>
      </c>
      <c r="D35" s="20">
        <v>1933</v>
      </c>
      <c r="E35" s="35">
        <f t="shared" si="0"/>
        <v>34.247284014485246</v>
      </c>
      <c r="F35" s="36">
        <f t="shared" si="2"/>
        <v>134.24728401448525</v>
      </c>
      <c r="G35" s="25">
        <v>33292</v>
      </c>
      <c r="H35" s="25">
        <v>23788</v>
      </c>
      <c r="I35" s="35">
        <f t="shared" si="1"/>
        <v>39.952917437363375</v>
      </c>
      <c r="J35" s="36">
        <f t="shared" si="3"/>
        <v>139.95291743736337</v>
      </c>
    </row>
    <row r="36" spans="1:12" ht="16.350000000000001" x14ac:dyDescent="0.15">
      <c r="A36" s="44"/>
      <c r="B36" s="9" t="s">
        <v>35</v>
      </c>
      <c r="C36" s="20">
        <v>5487</v>
      </c>
      <c r="D36" s="20">
        <v>2382</v>
      </c>
      <c r="E36" s="35">
        <f t="shared" si="0"/>
        <v>130.35264483627205</v>
      </c>
      <c r="F36" s="36">
        <f t="shared" si="2"/>
        <v>230.35264483627205</v>
      </c>
      <c r="G36" s="25">
        <v>57888</v>
      </c>
      <c r="H36" s="25">
        <v>30481</v>
      </c>
      <c r="I36" s="35">
        <f t="shared" si="1"/>
        <v>89.915029034480497</v>
      </c>
      <c r="J36" s="36">
        <f t="shared" si="3"/>
        <v>189.91502903448051</v>
      </c>
    </row>
    <row r="37" spans="1:12" s="6" customFormat="1" ht="16.350000000000001" x14ac:dyDescent="0.15">
      <c r="A37" s="44"/>
      <c r="B37" s="9" t="s">
        <v>72</v>
      </c>
      <c r="C37" s="20">
        <v>2787</v>
      </c>
      <c r="D37" s="20">
        <v>2490</v>
      </c>
      <c r="E37" s="35">
        <f t="shared" si="0"/>
        <v>11.927710843373497</v>
      </c>
      <c r="F37" s="36">
        <f t="shared" si="2"/>
        <v>111.92771084337349</v>
      </c>
      <c r="G37" s="25">
        <v>53891</v>
      </c>
      <c r="H37" s="25">
        <v>41943</v>
      </c>
      <c r="I37" s="35">
        <f t="shared" si="1"/>
        <v>28.486278997687343</v>
      </c>
      <c r="J37" s="36">
        <f t="shared" si="3"/>
        <v>128.48627899768735</v>
      </c>
      <c r="K37"/>
    </row>
    <row r="38" spans="1:12" ht="16.350000000000001" x14ac:dyDescent="0.15">
      <c r="A38" s="45"/>
      <c r="B38" s="13" t="s">
        <v>36</v>
      </c>
      <c r="C38" s="14">
        <v>123433</v>
      </c>
      <c r="D38" s="14">
        <v>99484</v>
      </c>
      <c r="E38" s="37">
        <f t="shared" si="0"/>
        <v>24.073217803867951</v>
      </c>
      <c r="F38" s="38">
        <f t="shared" si="2"/>
        <v>124.07321780386795</v>
      </c>
      <c r="G38" s="17">
        <v>1719511</v>
      </c>
      <c r="H38" s="17">
        <v>1345658</v>
      </c>
      <c r="I38" s="41">
        <f t="shared" si="1"/>
        <v>27.782170506919289</v>
      </c>
      <c r="J38" s="42">
        <f t="shared" si="3"/>
        <v>127.78217050691929</v>
      </c>
    </row>
    <row r="39" spans="1:12" ht="16.350000000000001" x14ac:dyDescent="0.15">
      <c r="A39" s="43" t="s">
        <v>9</v>
      </c>
      <c r="B39" s="9" t="s">
        <v>37</v>
      </c>
      <c r="C39" s="20">
        <v>12487</v>
      </c>
      <c r="D39" s="20">
        <v>26570</v>
      </c>
      <c r="E39" s="35">
        <f t="shared" si="0"/>
        <v>-53.00338727888596</v>
      </c>
      <c r="F39" s="36">
        <f t="shared" si="2"/>
        <v>46.99661272111404</v>
      </c>
      <c r="G39" s="25">
        <v>197198</v>
      </c>
      <c r="H39" s="25">
        <v>343057</v>
      </c>
      <c r="I39" s="35">
        <f t="shared" si="1"/>
        <v>-42.517424218132845</v>
      </c>
      <c r="J39" s="36">
        <f t="shared" si="3"/>
        <v>57.482575781867155</v>
      </c>
    </row>
    <row r="40" spans="1:12" ht="16.350000000000001" x14ac:dyDescent="0.15">
      <c r="A40" s="44"/>
      <c r="B40" s="9" t="s">
        <v>38</v>
      </c>
      <c r="C40" s="20">
        <v>8218</v>
      </c>
      <c r="D40" s="20">
        <v>8735</v>
      </c>
      <c r="E40" s="35">
        <f t="shared" si="0"/>
        <v>-5.9187178019461939</v>
      </c>
      <c r="F40" s="36">
        <f t="shared" si="2"/>
        <v>94.081282198053799</v>
      </c>
      <c r="G40" s="25">
        <v>147493</v>
      </c>
      <c r="H40" s="25">
        <v>143676</v>
      </c>
      <c r="I40" s="35">
        <f t="shared" si="1"/>
        <v>2.6566719563462238</v>
      </c>
      <c r="J40" s="36">
        <f t="shared" si="3"/>
        <v>102.65667195634623</v>
      </c>
    </row>
    <row r="41" spans="1:12" ht="16.350000000000001" x14ac:dyDescent="0.15">
      <c r="A41" s="44"/>
      <c r="B41" s="9" t="s">
        <v>39</v>
      </c>
      <c r="C41" s="20">
        <v>8172</v>
      </c>
      <c r="D41" s="20">
        <v>7304</v>
      </c>
      <c r="E41" s="35">
        <f t="shared" si="0"/>
        <v>11.883899233296823</v>
      </c>
      <c r="F41" s="36">
        <f t="shared" si="2"/>
        <v>111.88389923329683</v>
      </c>
      <c r="G41" s="25">
        <v>157185</v>
      </c>
      <c r="H41" s="25">
        <v>120730</v>
      </c>
      <c r="I41" s="35">
        <f t="shared" si="1"/>
        <v>30.195477511803205</v>
      </c>
      <c r="J41" s="36">
        <f t="shared" si="3"/>
        <v>130.1954775118032</v>
      </c>
    </row>
    <row r="42" spans="1:12" ht="16.350000000000001" x14ac:dyDescent="0.15">
      <c r="A42" s="44"/>
      <c r="B42" s="9" t="s">
        <v>40</v>
      </c>
      <c r="C42" s="20">
        <v>9058</v>
      </c>
      <c r="D42" s="20">
        <v>6752</v>
      </c>
      <c r="E42" s="35">
        <f t="shared" si="0"/>
        <v>34.152843601895746</v>
      </c>
      <c r="F42" s="36">
        <f t="shared" si="2"/>
        <v>134.15284360189574</v>
      </c>
      <c r="G42" s="25">
        <v>164508</v>
      </c>
      <c r="H42" s="25">
        <v>110794</v>
      </c>
      <c r="I42" s="35">
        <f t="shared" si="1"/>
        <v>48.48096467317724</v>
      </c>
      <c r="J42" s="36">
        <f t="shared" si="3"/>
        <v>148.48096467317725</v>
      </c>
    </row>
    <row r="43" spans="1:12" ht="16.350000000000001" x14ac:dyDescent="0.15">
      <c r="A43" s="44"/>
      <c r="B43" s="9" t="s">
        <v>41</v>
      </c>
      <c r="C43" s="20">
        <v>3797</v>
      </c>
      <c r="D43" s="20">
        <v>3084</v>
      </c>
      <c r="E43" s="35">
        <f t="shared" si="0"/>
        <v>23.119325551232173</v>
      </c>
      <c r="F43" s="36">
        <f t="shared" si="2"/>
        <v>123.11932555123218</v>
      </c>
      <c r="G43" s="25">
        <v>63423</v>
      </c>
      <c r="H43" s="25">
        <v>49344</v>
      </c>
      <c r="I43" s="35">
        <f t="shared" si="1"/>
        <v>28.532344357976648</v>
      </c>
      <c r="J43" s="36">
        <f t="shared" si="3"/>
        <v>128.53234435797665</v>
      </c>
    </row>
    <row r="44" spans="1:12" ht="16.350000000000001" x14ac:dyDescent="0.15">
      <c r="A44" s="44"/>
      <c r="B44" s="9" t="s">
        <v>42</v>
      </c>
      <c r="C44" s="20">
        <v>3240</v>
      </c>
      <c r="D44" s="20">
        <v>2459</v>
      </c>
      <c r="E44" s="35">
        <f t="shared" si="0"/>
        <v>31.76087840585604</v>
      </c>
      <c r="F44" s="36">
        <f t="shared" si="2"/>
        <v>131.76087840585603</v>
      </c>
      <c r="G44" s="25">
        <v>55038</v>
      </c>
      <c r="H44" s="25">
        <v>39138</v>
      </c>
      <c r="I44" s="35">
        <f t="shared" si="1"/>
        <v>40.625479074045678</v>
      </c>
      <c r="J44" s="36">
        <f t="shared" si="3"/>
        <v>140.62547907404567</v>
      </c>
    </row>
    <row r="45" spans="1:12" ht="16.350000000000001" x14ac:dyDescent="0.15">
      <c r="A45" s="44"/>
      <c r="B45" s="9" t="s">
        <v>43</v>
      </c>
      <c r="C45" s="20">
        <v>1609</v>
      </c>
      <c r="D45" s="20">
        <v>2180</v>
      </c>
      <c r="E45" s="35">
        <f t="shared" si="0"/>
        <v>-26.192660550458712</v>
      </c>
      <c r="F45" s="36">
        <f t="shared" si="2"/>
        <v>73.807339449541288</v>
      </c>
      <c r="G45" s="25">
        <v>22414</v>
      </c>
      <c r="H45" s="25">
        <v>27667</v>
      </c>
      <c r="I45" s="35">
        <f t="shared" si="1"/>
        <v>-18.986518234720062</v>
      </c>
      <c r="J45" s="36">
        <f t="shared" si="3"/>
        <v>81.013481765279934</v>
      </c>
    </row>
    <row r="46" spans="1:12" ht="16.350000000000001" x14ac:dyDescent="0.15">
      <c r="A46" s="44"/>
      <c r="B46" s="9" t="s">
        <v>44</v>
      </c>
      <c r="C46" s="20">
        <v>2448</v>
      </c>
      <c r="D46" s="20">
        <v>1733</v>
      </c>
      <c r="E46" s="35">
        <f t="shared" si="0"/>
        <v>41.257934218118876</v>
      </c>
      <c r="F46" s="36">
        <f t="shared" si="2"/>
        <v>141.25793421811886</v>
      </c>
      <c r="G46" s="25">
        <v>47031</v>
      </c>
      <c r="H46" s="25">
        <v>30656</v>
      </c>
      <c r="I46" s="35">
        <f t="shared" si="1"/>
        <v>53.415318371607512</v>
      </c>
      <c r="J46" s="36">
        <f t="shared" si="3"/>
        <v>153.4153183716075</v>
      </c>
    </row>
    <row r="47" spans="1:12" ht="16.350000000000001" x14ac:dyDescent="0.15">
      <c r="A47" s="44"/>
      <c r="B47" s="9" t="s">
        <v>48</v>
      </c>
      <c r="C47" s="20">
        <v>827</v>
      </c>
      <c r="D47" s="20">
        <v>774</v>
      </c>
      <c r="E47" s="35">
        <f t="shared" si="0"/>
        <v>6.8475452196382403</v>
      </c>
      <c r="F47" s="36">
        <f t="shared" si="2"/>
        <v>106.84754521963823</v>
      </c>
      <c r="G47" s="25">
        <v>16017</v>
      </c>
      <c r="H47" s="25">
        <v>12781</v>
      </c>
      <c r="I47" s="35">
        <f t="shared" si="1"/>
        <v>25.318832642203269</v>
      </c>
      <c r="J47" s="36">
        <f t="shared" si="3"/>
        <v>125.31883264220328</v>
      </c>
    </row>
    <row r="48" spans="1:12" ht="16.350000000000001" x14ac:dyDescent="0.15">
      <c r="A48" s="44"/>
      <c r="B48" s="9" t="s">
        <v>45</v>
      </c>
      <c r="C48" s="20">
        <v>746</v>
      </c>
      <c r="D48" s="20">
        <v>663</v>
      </c>
      <c r="E48" s="35">
        <f t="shared" si="0"/>
        <v>12.518853695324283</v>
      </c>
      <c r="F48" s="36">
        <f t="shared" si="2"/>
        <v>112.51885369532428</v>
      </c>
      <c r="G48" s="25">
        <v>12192</v>
      </c>
      <c r="H48" s="25">
        <v>11770</v>
      </c>
      <c r="I48" s="35">
        <f t="shared" si="1"/>
        <v>3.5853865760407722</v>
      </c>
      <c r="J48" s="36">
        <f t="shared" si="3"/>
        <v>103.58538657604078</v>
      </c>
    </row>
    <row r="49" spans="1:11" ht="16.350000000000001" x14ac:dyDescent="0.15">
      <c r="A49" s="44"/>
      <c r="B49" s="9" t="s">
        <v>46</v>
      </c>
      <c r="C49" s="20">
        <v>1467</v>
      </c>
      <c r="D49" s="20">
        <v>1290</v>
      </c>
      <c r="E49" s="35">
        <f t="shared" si="0"/>
        <v>13.720930232558137</v>
      </c>
      <c r="F49" s="36">
        <f t="shared" si="2"/>
        <v>113.72093023255813</v>
      </c>
      <c r="G49" s="25">
        <v>20837</v>
      </c>
      <c r="H49" s="25">
        <v>19709</v>
      </c>
      <c r="I49" s="35">
        <f t="shared" si="1"/>
        <v>5.7232736313359345</v>
      </c>
      <c r="J49" s="36">
        <f t="shared" si="3"/>
        <v>105.72327363133593</v>
      </c>
    </row>
    <row r="50" spans="1:11" ht="16.350000000000001" x14ac:dyDescent="0.15">
      <c r="A50" s="44"/>
      <c r="B50" s="9" t="s">
        <v>47</v>
      </c>
      <c r="C50" s="20">
        <v>1938</v>
      </c>
      <c r="D50" s="20">
        <v>1407</v>
      </c>
      <c r="E50" s="35">
        <f t="shared" si="0"/>
        <v>37.739872068230284</v>
      </c>
      <c r="F50" s="36">
        <f t="shared" si="2"/>
        <v>137.73987206823028</v>
      </c>
      <c r="G50" s="25">
        <v>43539</v>
      </c>
      <c r="H50" s="25">
        <v>23913</v>
      </c>
      <c r="I50" s="35">
        <f t="shared" si="1"/>
        <v>82.072512859114298</v>
      </c>
      <c r="J50" s="36">
        <f t="shared" si="3"/>
        <v>182.07251285911431</v>
      </c>
    </row>
    <row r="51" spans="1:11" ht="16.350000000000001" x14ac:dyDescent="0.15">
      <c r="A51" s="44"/>
      <c r="B51" s="9" t="s">
        <v>49</v>
      </c>
      <c r="C51" s="20">
        <v>1141</v>
      </c>
      <c r="D51" s="20">
        <v>1014</v>
      </c>
      <c r="E51" s="35">
        <f t="shared" si="0"/>
        <v>12.524654832347149</v>
      </c>
      <c r="F51" s="36">
        <f t="shared" si="2"/>
        <v>112.52465483234715</v>
      </c>
      <c r="G51" s="25">
        <v>25819</v>
      </c>
      <c r="H51" s="25">
        <v>17847</v>
      </c>
      <c r="I51" s="35">
        <f t="shared" si="1"/>
        <v>44.668571748753294</v>
      </c>
      <c r="J51" s="36">
        <f t="shared" si="3"/>
        <v>144.66857174875329</v>
      </c>
    </row>
    <row r="52" spans="1:11" ht="16.350000000000001" x14ac:dyDescent="0.15">
      <c r="A52" s="44"/>
      <c r="B52" s="9" t="s">
        <v>50</v>
      </c>
      <c r="C52" s="20">
        <v>977</v>
      </c>
      <c r="D52" s="20">
        <v>1003</v>
      </c>
      <c r="E52" s="35">
        <f t="shared" si="0"/>
        <v>-2.5922233300099684</v>
      </c>
      <c r="F52" s="36">
        <f t="shared" si="2"/>
        <v>97.407776669990028</v>
      </c>
      <c r="G52" s="25">
        <v>13919</v>
      </c>
      <c r="H52" s="25">
        <v>11425</v>
      </c>
      <c r="I52" s="35">
        <f t="shared" si="1"/>
        <v>21.829321663019698</v>
      </c>
      <c r="J52" s="36">
        <f t="shared" si="3"/>
        <v>121.8293216630197</v>
      </c>
    </row>
    <row r="53" spans="1:11" ht="16.350000000000001" x14ac:dyDescent="0.15">
      <c r="A53" s="44"/>
      <c r="B53" s="9" t="s">
        <v>51</v>
      </c>
      <c r="C53" s="20">
        <v>798</v>
      </c>
      <c r="D53" s="20">
        <v>781</v>
      </c>
      <c r="E53" s="35">
        <f t="shared" si="0"/>
        <v>2.1766965428937191</v>
      </c>
      <c r="F53" s="36">
        <f t="shared" si="2"/>
        <v>102.17669654289372</v>
      </c>
      <c r="G53" s="25">
        <v>15660</v>
      </c>
      <c r="H53" s="25">
        <v>12570</v>
      </c>
      <c r="I53" s="35">
        <f t="shared" si="1"/>
        <v>24.582338902147981</v>
      </c>
      <c r="J53" s="36">
        <f t="shared" si="3"/>
        <v>124.58233890214798</v>
      </c>
    </row>
    <row r="54" spans="1:11" ht="16.350000000000001" x14ac:dyDescent="0.15">
      <c r="A54" s="44"/>
      <c r="B54" s="9" t="s">
        <v>52</v>
      </c>
      <c r="C54" s="20">
        <v>934</v>
      </c>
      <c r="D54" s="20">
        <v>1065</v>
      </c>
      <c r="E54" s="35">
        <f t="shared" si="0"/>
        <v>-12.300469483568078</v>
      </c>
      <c r="F54" s="36">
        <f t="shared" si="2"/>
        <v>87.699530516431921</v>
      </c>
      <c r="G54" s="25">
        <v>13895</v>
      </c>
      <c r="H54" s="25">
        <v>13912</v>
      </c>
      <c r="I54" s="35">
        <f t="shared" si="1"/>
        <v>-0.1221966647498518</v>
      </c>
      <c r="J54" s="36">
        <f t="shared" si="3"/>
        <v>99.87780333525015</v>
      </c>
    </row>
    <row r="55" spans="1:11" ht="16.350000000000001" x14ac:dyDescent="0.15">
      <c r="A55" s="44"/>
      <c r="B55" s="9" t="s">
        <v>57</v>
      </c>
      <c r="C55" s="20">
        <v>1004</v>
      </c>
      <c r="D55" s="20">
        <v>754</v>
      </c>
      <c r="E55" s="35">
        <f t="shared" si="0"/>
        <v>33.156498673740046</v>
      </c>
      <c r="F55" s="36">
        <f t="shared" si="2"/>
        <v>133.15649867374003</v>
      </c>
      <c r="G55" s="25">
        <v>19626</v>
      </c>
      <c r="H55" s="25">
        <v>14539</v>
      </c>
      <c r="I55" s="35">
        <f t="shared" si="1"/>
        <v>34.988651213976205</v>
      </c>
      <c r="J55" s="36">
        <f t="shared" si="3"/>
        <v>134.9886512139762</v>
      </c>
    </row>
    <row r="56" spans="1:11" ht="16.350000000000001" x14ac:dyDescent="0.15">
      <c r="A56" s="44"/>
      <c r="B56" s="9" t="s">
        <v>54</v>
      </c>
      <c r="C56" s="20">
        <v>372</v>
      </c>
      <c r="D56" s="20">
        <v>381</v>
      </c>
      <c r="E56" s="35">
        <f t="shared" si="0"/>
        <v>-2.3622047244094446</v>
      </c>
      <c r="F56" s="36">
        <f t="shared" si="2"/>
        <v>97.637795275590548</v>
      </c>
      <c r="G56" s="25">
        <v>6112</v>
      </c>
      <c r="H56" s="25">
        <v>5962</v>
      </c>
      <c r="I56" s="35">
        <f t="shared" si="1"/>
        <v>2.5159342502515836</v>
      </c>
      <c r="J56" s="36">
        <f t="shared" si="3"/>
        <v>102.51593425025159</v>
      </c>
    </row>
    <row r="57" spans="1:11" ht="16.350000000000001" x14ac:dyDescent="0.15">
      <c r="A57" s="44"/>
      <c r="B57" s="9" t="s">
        <v>56</v>
      </c>
      <c r="C57" s="20">
        <v>614</v>
      </c>
      <c r="D57" s="20">
        <v>754</v>
      </c>
      <c r="E57" s="35">
        <f t="shared" si="0"/>
        <v>-18.567639257294431</v>
      </c>
      <c r="F57" s="36">
        <f t="shared" si="2"/>
        <v>81.432360742705569</v>
      </c>
      <c r="G57" s="25">
        <v>10821</v>
      </c>
      <c r="H57" s="25">
        <v>9756</v>
      </c>
      <c r="I57" s="35">
        <f t="shared" si="1"/>
        <v>10.916359163591638</v>
      </c>
      <c r="J57" s="36">
        <f t="shared" si="3"/>
        <v>110.91635916359164</v>
      </c>
    </row>
    <row r="58" spans="1:11" ht="16.350000000000001" x14ac:dyDescent="0.15">
      <c r="A58" s="44"/>
      <c r="B58" s="9" t="s">
        <v>58</v>
      </c>
      <c r="C58" s="20">
        <v>355</v>
      </c>
      <c r="D58" s="20">
        <v>442</v>
      </c>
      <c r="E58" s="35">
        <f t="shared" si="0"/>
        <v>-19.683257918552034</v>
      </c>
      <c r="F58" s="36">
        <f t="shared" si="2"/>
        <v>80.31674208144797</v>
      </c>
      <c r="G58" s="25">
        <v>6494</v>
      </c>
      <c r="H58" s="25">
        <v>6536</v>
      </c>
      <c r="I58" s="35">
        <f t="shared" si="1"/>
        <v>-0.64259485924113013</v>
      </c>
      <c r="J58" s="36">
        <f t="shared" si="3"/>
        <v>99.357405140758871</v>
      </c>
    </row>
    <row r="59" spans="1:11" ht="16.350000000000001" x14ac:dyDescent="0.15">
      <c r="A59" s="44"/>
      <c r="B59" s="9" t="s">
        <v>55</v>
      </c>
      <c r="C59" s="20">
        <v>852</v>
      </c>
      <c r="D59" s="20">
        <v>782</v>
      </c>
      <c r="E59" s="35">
        <f t="shared" si="0"/>
        <v>8.9514066496163771</v>
      </c>
      <c r="F59" s="36">
        <f t="shared" si="2"/>
        <v>108.95140664961637</v>
      </c>
      <c r="G59" s="25">
        <v>15730</v>
      </c>
      <c r="H59" s="25">
        <v>13453</v>
      </c>
      <c r="I59" s="35">
        <f t="shared" si="1"/>
        <v>16.925592804578905</v>
      </c>
      <c r="J59" s="36">
        <f t="shared" si="3"/>
        <v>116.9255928045789</v>
      </c>
    </row>
    <row r="60" spans="1:11" ht="16.350000000000001" x14ac:dyDescent="0.15">
      <c r="A60" s="44"/>
      <c r="B60" s="9" t="s">
        <v>53</v>
      </c>
      <c r="C60" s="20">
        <v>631</v>
      </c>
      <c r="D60" s="20">
        <v>645</v>
      </c>
      <c r="E60" s="35">
        <f t="shared" si="0"/>
        <v>-2.1705426356589119</v>
      </c>
      <c r="F60" s="36">
        <f t="shared" si="2"/>
        <v>97.829457364341081</v>
      </c>
      <c r="G60" s="25">
        <v>12317</v>
      </c>
      <c r="H60" s="25">
        <v>10211</v>
      </c>
      <c r="I60" s="35">
        <f t="shared" si="1"/>
        <v>20.624816374498089</v>
      </c>
      <c r="J60" s="36">
        <f t="shared" si="3"/>
        <v>120.6248163744981</v>
      </c>
    </row>
    <row r="61" spans="1:11" s="6" customFormat="1" ht="16.350000000000001" x14ac:dyDescent="0.15">
      <c r="A61" s="44"/>
      <c r="B61" s="9" t="s">
        <v>73</v>
      </c>
      <c r="C61" s="20">
        <v>2931</v>
      </c>
      <c r="D61" s="20">
        <v>2941</v>
      </c>
      <c r="E61" s="35">
        <f t="shared" si="0"/>
        <v>-0.34002040122407262</v>
      </c>
      <c r="F61" s="36">
        <f t="shared" si="2"/>
        <v>99.659979598775934</v>
      </c>
      <c r="G61" s="25">
        <v>53685</v>
      </c>
      <c r="H61" s="25">
        <v>45810</v>
      </c>
      <c r="I61" s="35">
        <f t="shared" si="1"/>
        <v>17.190569744597251</v>
      </c>
      <c r="J61" s="36">
        <f t="shared" si="3"/>
        <v>117.19056974459725</v>
      </c>
      <c r="K61"/>
    </row>
    <row r="62" spans="1:11" ht="16.350000000000001" x14ac:dyDescent="0.15">
      <c r="A62" s="45"/>
      <c r="B62" s="13" t="s">
        <v>59</v>
      </c>
      <c r="C62" s="14">
        <v>64616</v>
      </c>
      <c r="D62" s="14">
        <v>73513</v>
      </c>
      <c r="E62" s="37">
        <f t="shared" si="0"/>
        <v>-12.102621305075289</v>
      </c>
      <c r="F62" s="38">
        <f t="shared" si="2"/>
        <v>87.897378694924711</v>
      </c>
      <c r="G62" s="17">
        <v>1140953</v>
      </c>
      <c r="H62" s="17">
        <v>1095256</v>
      </c>
      <c r="I62" s="41">
        <f t="shared" si="1"/>
        <v>4.1722665751203314</v>
      </c>
      <c r="J62" s="42">
        <f t="shared" si="3"/>
        <v>104.17226657512033</v>
      </c>
    </row>
    <row r="63" spans="1:11" ht="18.75" customHeight="1" x14ac:dyDescent="0.15">
      <c r="A63" s="43" t="s">
        <v>10</v>
      </c>
      <c r="B63" s="9" t="s">
        <v>65</v>
      </c>
      <c r="C63" s="20">
        <v>26336</v>
      </c>
      <c r="D63" s="20">
        <v>19289</v>
      </c>
      <c r="E63" s="35">
        <f t="shared" si="0"/>
        <v>36.533775727098352</v>
      </c>
      <c r="F63" s="36">
        <f t="shared" si="2"/>
        <v>136.53377572709834</v>
      </c>
      <c r="G63" s="25">
        <v>244338</v>
      </c>
      <c r="H63" s="25">
        <v>173218</v>
      </c>
      <c r="I63" s="35">
        <f t="shared" si="1"/>
        <v>41.058088651294902</v>
      </c>
      <c r="J63" s="36">
        <f t="shared" si="3"/>
        <v>141.0580886512949</v>
      </c>
    </row>
    <row r="64" spans="1:11" ht="17.3" customHeight="1" x14ac:dyDescent="0.15">
      <c r="A64" s="44"/>
      <c r="B64" s="9" t="s">
        <v>11</v>
      </c>
      <c r="C64" s="20">
        <v>4765</v>
      </c>
      <c r="D64" s="20">
        <v>4355</v>
      </c>
      <c r="E64" s="35">
        <f t="shared" si="0"/>
        <v>9.4144661308840369</v>
      </c>
      <c r="F64" s="36">
        <f t="shared" si="2"/>
        <v>109.41446613088404</v>
      </c>
      <c r="G64" s="25">
        <v>42177</v>
      </c>
      <c r="H64" s="25">
        <v>38954</v>
      </c>
      <c r="I64" s="35">
        <f t="shared" si="1"/>
        <v>8.2738614776402883</v>
      </c>
      <c r="J64" s="36">
        <f t="shared" si="3"/>
        <v>108.27386147764028</v>
      </c>
    </row>
    <row r="65" spans="1:11" s="6" customFormat="1" ht="17.3" customHeight="1" x14ac:dyDescent="0.15">
      <c r="A65" s="44"/>
      <c r="B65" s="9" t="s">
        <v>74</v>
      </c>
      <c r="C65" s="20">
        <v>214</v>
      </c>
      <c r="D65" s="20">
        <v>252</v>
      </c>
      <c r="E65" s="35">
        <f t="shared" si="0"/>
        <v>-15.079365079365081</v>
      </c>
      <c r="F65" s="36">
        <f t="shared" si="2"/>
        <v>84.920634920634924</v>
      </c>
      <c r="G65" s="25">
        <v>3170</v>
      </c>
      <c r="H65" s="25">
        <v>5819</v>
      </c>
      <c r="I65" s="35">
        <f t="shared" si="1"/>
        <v>-45.523285787936075</v>
      </c>
      <c r="J65" s="36">
        <f t="shared" si="3"/>
        <v>54.476714212063925</v>
      </c>
      <c r="K65"/>
    </row>
    <row r="66" spans="1:11" ht="17.3" customHeight="1" x14ac:dyDescent="0.15">
      <c r="A66" s="45"/>
      <c r="B66" s="13" t="s">
        <v>60</v>
      </c>
      <c r="C66" s="14">
        <v>31315</v>
      </c>
      <c r="D66" s="14">
        <v>23896</v>
      </c>
      <c r="E66" s="37">
        <f t="shared" si="0"/>
        <v>31.047037161031142</v>
      </c>
      <c r="F66" s="38">
        <f t="shared" si="2"/>
        <v>131.04703716103114</v>
      </c>
      <c r="G66" s="17">
        <v>289685</v>
      </c>
      <c r="H66" s="17">
        <v>217991</v>
      </c>
      <c r="I66" s="41">
        <f t="shared" si="1"/>
        <v>32.88851374598034</v>
      </c>
      <c r="J66" s="42">
        <f t="shared" si="3"/>
        <v>132.88851374598033</v>
      </c>
    </row>
    <row r="67" spans="1:11" ht="18" customHeight="1" x14ac:dyDescent="0.15">
      <c r="A67" s="43" t="s">
        <v>12</v>
      </c>
      <c r="B67" s="32" t="s">
        <v>61</v>
      </c>
      <c r="C67" s="20">
        <v>1054</v>
      </c>
      <c r="D67" s="20">
        <v>922</v>
      </c>
      <c r="E67" s="35">
        <f t="shared" si="0"/>
        <v>14.316702819956607</v>
      </c>
      <c r="F67" s="36">
        <f t="shared" si="2"/>
        <v>114.3167028199566</v>
      </c>
      <c r="G67" s="25">
        <v>16553</v>
      </c>
      <c r="H67" s="25">
        <v>13144</v>
      </c>
      <c r="I67" s="35">
        <f t="shared" si="1"/>
        <v>25.93578819233111</v>
      </c>
      <c r="J67" s="36">
        <f t="shared" si="3"/>
        <v>125.93578819233112</v>
      </c>
    </row>
    <row r="68" spans="1:11" s="6" customFormat="1" ht="16.350000000000001" x14ac:dyDescent="0.15">
      <c r="A68" s="44"/>
      <c r="B68" s="9" t="s">
        <v>75</v>
      </c>
      <c r="C68" s="20">
        <v>3062</v>
      </c>
      <c r="D68" s="20">
        <v>3078</v>
      </c>
      <c r="E68" s="35">
        <f t="shared" si="0"/>
        <v>-0.51981806367771277</v>
      </c>
      <c r="F68" s="36">
        <f t="shared" si="2"/>
        <v>99.480181936322282</v>
      </c>
      <c r="G68" s="25">
        <v>54205</v>
      </c>
      <c r="H68" s="25">
        <v>47115</v>
      </c>
      <c r="I68" s="35">
        <f t="shared" si="1"/>
        <v>15.048286108458031</v>
      </c>
      <c r="J68" s="36">
        <f t="shared" si="3"/>
        <v>115.04828610845803</v>
      </c>
      <c r="K68"/>
    </row>
    <row r="69" spans="1:11" ht="16.350000000000001" x14ac:dyDescent="0.15">
      <c r="A69" s="45"/>
      <c r="B69" s="13" t="s">
        <v>62</v>
      </c>
      <c r="C69" s="14">
        <v>4116</v>
      </c>
      <c r="D69" s="14">
        <v>4000</v>
      </c>
      <c r="E69" s="39">
        <f t="shared" ref="E69:E71" si="4">IFERROR((C69/D69-1)*100,"-")</f>
        <v>2.8999999999999915</v>
      </c>
      <c r="F69" s="40">
        <f t="shared" si="2"/>
        <v>102.89999999999999</v>
      </c>
      <c r="G69" s="17">
        <v>70758</v>
      </c>
      <c r="H69" s="17">
        <v>60259</v>
      </c>
      <c r="I69" s="41">
        <f t="shared" ref="I69:I71" si="5">IFERROR((G69/H69-1)*100,"-")</f>
        <v>17.423123516819071</v>
      </c>
      <c r="J69" s="42">
        <f t="shared" si="3"/>
        <v>117.42312351681908</v>
      </c>
    </row>
    <row r="70" spans="1:11" ht="15.8" customHeight="1" x14ac:dyDescent="0.15">
      <c r="A70" s="8" t="s">
        <v>2</v>
      </c>
      <c r="B70" s="13" t="s">
        <v>63</v>
      </c>
      <c r="C70" s="15">
        <v>17</v>
      </c>
      <c r="D70" s="15">
        <v>47</v>
      </c>
      <c r="E70" s="39">
        <f t="shared" si="4"/>
        <v>-63.829787234042556</v>
      </c>
      <c r="F70" s="40">
        <f t="shared" ref="F70:F71" si="6">(C70/D70)*100</f>
        <v>36.170212765957451</v>
      </c>
      <c r="G70" s="17">
        <v>222</v>
      </c>
      <c r="H70" s="17">
        <v>612</v>
      </c>
      <c r="I70" s="41">
        <f t="shared" si="5"/>
        <v>-63.725490196078425</v>
      </c>
      <c r="J70" s="42">
        <f t="shared" ref="J70:J71" si="7">(G70/H70)*100</f>
        <v>36.274509803921568</v>
      </c>
    </row>
    <row r="71" spans="1:11" ht="16.55" customHeight="1" x14ac:dyDescent="0.15">
      <c r="A71" s="8" t="s">
        <v>13</v>
      </c>
      <c r="B71" s="13" t="s">
        <v>13</v>
      </c>
      <c r="C71" s="14">
        <v>2584</v>
      </c>
      <c r="D71" s="14">
        <v>5281</v>
      </c>
      <c r="E71" s="39">
        <f t="shared" si="4"/>
        <v>-51.069873130088993</v>
      </c>
      <c r="F71" s="40">
        <f t="shared" si="6"/>
        <v>48.930126869911</v>
      </c>
      <c r="G71" s="17">
        <v>34989</v>
      </c>
      <c r="H71" s="17">
        <v>192502</v>
      </c>
      <c r="I71" s="41">
        <f t="shared" si="5"/>
        <v>-81.824084944572007</v>
      </c>
      <c r="J71" s="42">
        <f t="shared" si="7"/>
        <v>18.175915055427996</v>
      </c>
    </row>
    <row r="72" spans="1:11" ht="16.55" customHeight="1" x14ac:dyDescent="0.25">
      <c r="A72" s="5" t="s">
        <v>67</v>
      </c>
      <c r="B72" s="2"/>
      <c r="C72" s="2"/>
      <c r="D72" s="2"/>
      <c r="E72" s="2"/>
      <c r="F72" s="2"/>
      <c r="G72" s="3"/>
      <c r="H72" s="3"/>
      <c r="I72" s="3"/>
      <c r="J72" s="3"/>
    </row>
  </sheetData>
  <mergeCells count="12">
    <mergeCell ref="A67:A69"/>
    <mergeCell ref="A1:J1"/>
    <mergeCell ref="A63:A66"/>
    <mergeCell ref="A39:A62"/>
    <mergeCell ref="A3:A4"/>
    <mergeCell ref="B3:B4"/>
    <mergeCell ref="A6:B6"/>
    <mergeCell ref="A33:A38"/>
    <mergeCell ref="A7:A32"/>
    <mergeCell ref="A5:B5"/>
    <mergeCell ref="C3:F3"/>
    <mergeCell ref="G3:J3"/>
  </mergeCells>
  <phoneticPr fontId="10" type="noConversion"/>
  <printOptions horizontalCentered="1" verticalCentered="1"/>
  <pageMargins left="0.70866141732283472" right="0.70866141732283472" top="0.15748031496062992" bottom="0.15748031496062992" header="0" footer="0.11811023622047245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한국어</vt:lpstr>
      <vt:lpstr>한국어!Print_Area</vt:lpstr>
    </vt:vector>
  </TitlesOfParts>
  <Company>한국관광공사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백경하</dc:creator>
  <cp:lastModifiedBy>USER</cp:lastModifiedBy>
  <cp:lastPrinted>2015-09-16T08:08:07Z</cp:lastPrinted>
  <dcterms:created xsi:type="dcterms:W3CDTF">2009-03-19T05:58:40Z</dcterms:created>
  <dcterms:modified xsi:type="dcterms:W3CDTF">2025-01-24T00:46:47Z</dcterms:modified>
</cp:coreProperties>
</file>