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KTO work\관광통계\월통계\202411\공표용\"/>
    </mc:Choice>
  </mc:AlternateContent>
  <bookViews>
    <workbookView xWindow="638" yWindow="74" windowWidth="14593" windowHeight="12678"/>
  </bookViews>
  <sheets>
    <sheet name="한국어" sheetId="4" r:id="rId1"/>
  </sheets>
  <definedNames>
    <definedName name="_xlnm.Print_Area" localSheetId="0">한국어!$A$1:$J$72</definedName>
  </definedNames>
  <calcPr calcId="162913"/>
</workbook>
</file>

<file path=xl/calcChain.xml><?xml version="1.0" encoding="utf-8"?>
<calcChain xmlns="http://schemas.openxmlformats.org/spreadsheetml/2006/main">
  <c r="J25" i="4" l="1"/>
  <c r="J22" i="4"/>
  <c r="F35" i="4"/>
  <c r="J70" i="4"/>
  <c r="J69" i="4"/>
  <c r="J68" i="4"/>
  <c r="I67" i="4"/>
  <c r="I66" i="4"/>
  <c r="J64" i="4"/>
  <c r="I63" i="4"/>
  <c r="I62" i="4"/>
  <c r="J61" i="4"/>
  <c r="J59" i="4"/>
  <c r="J57" i="4"/>
  <c r="J56" i="4"/>
  <c r="J54" i="4"/>
  <c r="J53" i="4"/>
  <c r="J52" i="4"/>
  <c r="I51" i="4"/>
  <c r="J50" i="4"/>
  <c r="J49" i="4"/>
  <c r="I46" i="4"/>
  <c r="J45" i="4"/>
  <c r="J44" i="4"/>
  <c r="J43" i="4"/>
  <c r="J42" i="4"/>
  <c r="J40" i="4"/>
  <c r="I39" i="4"/>
  <c r="J38" i="4"/>
  <c r="J37" i="4"/>
  <c r="J35" i="4"/>
  <c r="I33" i="4"/>
  <c r="J32" i="4"/>
  <c r="J30" i="4"/>
  <c r="J29" i="4"/>
  <c r="J28" i="4"/>
  <c r="I27" i="4"/>
  <c r="I26" i="4"/>
  <c r="J21" i="4"/>
  <c r="J20" i="4"/>
  <c r="J19" i="4"/>
  <c r="I18" i="4"/>
  <c r="J16" i="4"/>
  <c r="J15" i="4"/>
  <c r="J14" i="4"/>
  <c r="I13" i="4"/>
  <c r="J11" i="4"/>
  <c r="I9" i="4"/>
  <c r="J8" i="4"/>
  <c r="J6" i="4"/>
  <c r="I5" i="4"/>
  <c r="E71" i="4"/>
  <c r="F69" i="4"/>
  <c r="F68" i="4"/>
  <c r="F66" i="4"/>
  <c r="F64" i="4"/>
  <c r="F63" i="4"/>
  <c r="F62" i="4"/>
  <c r="E61" i="4"/>
  <c r="E59" i="4"/>
  <c r="F57" i="4"/>
  <c r="E56" i="4"/>
  <c r="F52" i="4"/>
  <c r="E51" i="4"/>
  <c r="E50" i="4"/>
  <c r="F47" i="4"/>
  <c r="F45" i="4"/>
  <c r="E44" i="4"/>
  <c r="E41" i="4"/>
  <c r="E40" i="4"/>
  <c r="F39" i="4"/>
  <c r="F38" i="4"/>
  <c r="E37" i="4"/>
  <c r="E33" i="4"/>
  <c r="F32" i="4"/>
  <c r="F31" i="4"/>
  <c r="F30" i="4"/>
  <c r="E29" i="4"/>
  <c r="F28" i="4"/>
  <c r="F26" i="4"/>
  <c r="F23" i="4"/>
  <c r="F21" i="4"/>
  <c r="F20" i="4"/>
  <c r="E18" i="4"/>
  <c r="F16" i="4"/>
  <c r="E15" i="4"/>
  <c r="E14" i="4"/>
  <c r="E11" i="4"/>
  <c r="F9" i="4"/>
  <c r="F8" i="4"/>
  <c r="F5" i="4"/>
  <c r="J71" i="4"/>
  <c r="I71" i="4"/>
  <c r="J65" i="4"/>
  <c r="I65" i="4"/>
  <c r="J62" i="4"/>
  <c r="I56" i="4"/>
  <c r="J55" i="4"/>
  <c r="I55" i="4"/>
  <c r="J47" i="4"/>
  <c r="I47" i="4"/>
  <c r="J41" i="4"/>
  <c r="I41" i="4"/>
  <c r="I32" i="4"/>
  <c r="J31" i="4"/>
  <c r="I31" i="4"/>
  <c r="J26" i="4"/>
  <c r="J23" i="4"/>
  <c r="I23" i="4"/>
  <c r="J17" i="4"/>
  <c r="I17" i="4"/>
  <c r="I14" i="4"/>
  <c r="J13" i="4"/>
  <c r="I8" i="4"/>
  <c r="J7" i="4"/>
  <c r="I7" i="4"/>
  <c r="F70" i="4"/>
  <c r="E70" i="4"/>
  <c r="F67" i="4"/>
  <c r="E67" i="4"/>
  <c r="E62" i="4"/>
  <c r="F59" i="4"/>
  <c r="F58" i="4"/>
  <c r="E58" i="4"/>
  <c r="F55" i="4"/>
  <c r="E55" i="4"/>
  <c r="F54" i="4"/>
  <c r="E54" i="4"/>
  <c r="E47" i="4"/>
  <c r="F46" i="4"/>
  <c r="E46" i="4"/>
  <c r="F43" i="4"/>
  <c r="E43" i="4"/>
  <c r="F42" i="4"/>
  <c r="E42" i="4"/>
  <c r="F34" i="4"/>
  <c r="E34" i="4"/>
  <c r="F33" i="4"/>
  <c r="E32" i="4"/>
  <c r="F27" i="4"/>
  <c r="E27" i="4"/>
  <c r="F22" i="4"/>
  <c r="E22" i="4"/>
  <c r="F19" i="4"/>
  <c r="E19" i="4"/>
  <c r="F18" i="4"/>
  <c r="F11" i="4"/>
  <c r="F10" i="4"/>
  <c r="E10" i="4"/>
  <c r="F7" i="4"/>
  <c r="E7" i="4"/>
  <c r="F6" i="4"/>
  <c r="E6" i="4"/>
  <c r="F40" i="4" l="1"/>
  <c r="E5" i="4"/>
  <c r="F61" i="4"/>
  <c r="E28" i="4"/>
  <c r="J5" i="4"/>
  <c r="I70" i="4"/>
  <c r="F41" i="4"/>
  <c r="J46" i="4"/>
  <c r="E20" i="4"/>
  <c r="E8" i="4"/>
  <c r="E68" i="4"/>
  <c r="I49" i="4"/>
  <c r="E21" i="4"/>
  <c r="E9" i="4"/>
  <c r="F56" i="4"/>
  <c r="E69" i="4"/>
  <c r="I37" i="4"/>
  <c r="I50" i="4"/>
  <c r="E45" i="4"/>
  <c r="E57" i="4"/>
  <c r="I22" i="4"/>
  <c r="E35" i="4"/>
  <c r="I38" i="4"/>
  <c r="F17" i="4"/>
  <c r="F29" i="4"/>
  <c r="F53" i="4"/>
  <c r="E65" i="4"/>
  <c r="I10" i="4"/>
  <c r="J34" i="4"/>
  <c r="J58" i="4"/>
  <c r="I25" i="4"/>
  <c r="I61" i="4"/>
  <c r="F44" i="4"/>
  <c r="F13" i="4"/>
  <c r="E49" i="4"/>
  <c r="F14" i="4"/>
  <c r="F50" i="4"/>
  <c r="I42" i="4"/>
  <c r="I57" i="4"/>
  <c r="J9" i="4"/>
  <c r="J18" i="4"/>
  <c r="J33" i="4"/>
  <c r="J66" i="4"/>
  <c r="E16" i="4"/>
  <c r="E30" i="4"/>
  <c r="F51" i="4"/>
  <c r="I43" i="4"/>
  <c r="I58" i="4"/>
  <c r="E38" i="4"/>
  <c r="E52" i="4"/>
  <c r="J10" i="4"/>
  <c r="J67" i="4"/>
  <c r="E17" i="4"/>
  <c r="E23" i="4"/>
  <c r="E31" i="4"/>
  <c r="F65" i="4"/>
  <c r="F71" i="4"/>
  <c r="I11" i="4"/>
  <c r="I20" i="4"/>
  <c r="I29" i="4"/>
  <c r="I35" i="4"/>
  <c r="I44" i="4"/>
  <c r="I53" i="4"/>
  <c r="I59" i="4"/>
  <c r="I68" i="4"/>
  <c r="F15" i="4"/>
  <c r="E64" i="4"/>
  <c r="I19" i="4"/>
  <c r="I34" i="4"/>
  <c r="E39" i="4"/>
  <c r="E53" i="4"/>
  <c r="E66" i="4"/>
  <c r="F37" i="4"/>
  <c r="E63" i="4"/>
  <c r="E26" i="4"/>
  <c r="I6" i="4"/>
  <c r="I21" i="4"/>
  <c r="I30" i="4"/>
  <c r="I45" i="4"/>
  <c r="I54" i="4"/>
  <c r="I69" i="4"/>
  <c r="F25" i="4"/>
  <c r="J12" i="4"/>
  <c r="J24" i="4"/>
  <c r="J36" i="4"/>
  <c r="J48" i="4"/>
  <c r="J60" i="4"/>
  <c r="F49" i="4"/>
  <c r="E25" i="4"/>
  <c r="E13" i="4"/>
  <c r="F12" i="4"/>
  <c r="F24" i="4"/>
  <c r="F36" i="4"/>
  <c r="F48" i="4"/>
  <c r="F60" i="4"/>
  <c r="I15" i="4"/>
  <c r="J27" i="4"/>
  <c r="J39" i="4"/>
  <c r="J51" i="4"/>
  <c r="J63" i="4"/>
  <c r="I16" i="4"/>
  <c r="I28" i="4"/>
  <c r="I40" i="4"/>
  <c r="I52" i="4"/>
  <c r="I64" i="4"/>
  <c r="I12" i="4"/>
  <c r="I24" i="4"/>
  <c r="I36" i="4"/>
  <c r="I48" i="4"/>
  <c r="I60" i="4"/>
  <c r="E12" i="4"/>
  <c r="E24" i="4"/>
  <c r="E36" i="4"/>
  <c r="E48" i="4"/>
  <c r="E60" i="4"/>
  <c r="G3" i="4" l="1"/>
</calcChain>
</file>

<file path=xl/sharedStrings.xml><?xml version="1.0" encoding="utf-8"?>
<sst xmlns="http://schemas.openxmlformats.org/spreadsheetml/2006/main" count="84" uniqueCount="81">
  <si>
    <t>대륙</t>
  </si>
  <si>
    <t>국적</t>
  </si>
  <si>
    <t>기타</t>
  </si>
  <si>
    <t>전체 방한 외래관광객 수</t>
    <phoneticPr fontId="10" type="noConversion"/>
  </si>
  <si>
    <t>전체 국민 해외관광객 수</t>
    <phoneticPr fontId="10" type="noConversion"/>
  </si>
  <si>
    <t>아시아주</t>
  </si>
  <si>
    <t>미주</t>
  </si>
  <si>
    <t>미국</t>
  </si>
  <si>
    <t>캐나다</t>
  </si>
  <si>
    <t>구주</t>
  </si>
  <si>
    <t>대양주</t>
  </si>
  <si>
    <t>뉴질랜드</t>
  </si>
  <si>
    <t>아프리카</t>
  </si>
  <si>
    <t>교포</t>
  </si>
  <si>
    <t>일본</t>
  </si>
  <si>
    <t>태국</t>
  </si>
  <si>
    <t>스리랑카</t>
  </si>
  <si>
    <t>방글라데시</t>
  </si>
  <si>
    <t>대만</t>
  </si>
  <si>
    <t>필리핀</t>
  </si>
  <si>
    <t>홍콩</t>
  </si>
  <si>
    <t>인도네시아</t>
  </si>
  <si>
    <t>인도</t>
  </si>
  <si>
    <t>말레이시아</t>
  </si>
  <si>
    <t>베트남</t>
  </si>
  <si>
    <t>싱가포르</t>
  </si>
  <si>
    <t>몽골</t>
  </si>
  <si>
    <t>미얀마</t>
  </si>
  <si>
    <t>우즈베키스탄</t>
  </si>
  <si>
    <t>카자흐스탄</t>
  </si>
  <si>
    <t>이스라엘</t>
  </si>
  <si>
    <t>파키스탄</t>
  </si>
  <si>
    <t>이란</t>
  </si>
  <si>
    <t>아시아주소계</t>
  </si>
  <si>
    <t>브라질</t>
  </si>
  <si>
    <t>멕시코</t>
  </si>
  <si>
    <t>미주소계</t>
  </si>
  <si>
    <t>러시아</t>
  </si>
  <si>
    <t>영국</t>
  </si>
  <si>
    <t>독일</t>
  </si>
  <si>
    <t>프랑스</t>
  </si>
  <si>
    <t>이탈리아</t>
  </si>
  <si>
    <t>네덜란드</t>
  </si>
  <si>
    <t>우크라이나</t>
  </si>
  <si>
    <t>스페인</t>
  </si>
  <si>
    <t>노르웨이</t>
  </si>
  <si>
    <t>스웨덴</t>
  </si>
  <si>
    <t>폴란드</t>
  </si>
  <si>
    <t>루마니아</t>
  </si>
  <si>
    <t>스위스</t>
  </si>
  <si>
    <t>포르투갈</t>
  </si>
  <si>
    <t>오스트리아</t>
  </si>
  <si>
    <t>핀란드</t>
  </si>
  <si>
    <t>아일랜드</t>
  </si>
  <si>
    <t>크로아티아</t>
  </si>
  <si>
    <t>덴마크</t>
  </si>
  <si>
    <t>그리스</t>
  </si>
  <si>
    <t>벨기에</t>
  </si>
  <si>
    <t>불가리아</t>
  </si>
  <si>
    <t>구주소계</t>
  </si>
  <si>
    <t>대양주소계</t>
  </si>
  <si>
    <t>남아프리카공화국</t>
  </si>
  <si>
    <t>아프리카소계</t>
  </si>
  <si>
    <t>국적미상</t>
  </si>
  <si>
    <r>
      <t>(단위:</t>
    </r>
    <r>
      <rPr>
        <sz val="11"/>
        <color indexed="8"/>
        <rFont val="맑은 고딕"/>
        <family val="3"/>
        <charset val="129"/>
      </rPr>
      <t xml:space="preserve"> </t>
    </r>
    <r>
      <rPr>
        <sz val="11"/>
        <color indexed="8"/>
        <rFont val="맑은 고딕"/>
        <family val="3"/>
        <charset val="129"/>
      </rPr>
      <t>명, %)</t>
    </r>
    <phoneticPr fontId="10" type="noConversion"/>
  </si>
  <si>
    <t>오스트레일리아</t>
  </si>
  <si>
    <t>캄보디아</t>
  </si>
  <si>
    <t>*GCC 6개국(UAE, 사우디아라비아, 쿠웨이트, 오만, 카타르, 바레인)</t>
    <phoneticPr fontId="13" type="noConversion"/>
  </si>
  <si>
    <t>GCC</t>
  </si>
  <si>
    <t>중국</t>
    <phoneticPr fontId="10" type="noConversion"/>
  </si>
  <si>
    <t>마카오</t>
    <phoneticPr fontId="10" type="noConversion"/>
  </si>
  <si>
    <t>아시아 기타</t>
    <phoneticPr fontId="10" type="noConversion"/>
  </si>
  <si>
    <t>미주 기타</t>
    <phoneticPr fontId="10" type="noConversion"/>
  </si>
  <si>
    <t>구주 기타</t>
    <phoneticPr fontId="10" type="noConversion"/>
  </si>
  <si>
    <t>대양주 기타</t>
    <phoneticPr fontId="10" type="noConversion"/>
  </si>
  <si>
    <t>아프리카 기타</t>
    <phoneticPr fontId="10" type="noConversion"/>
  </si>
  <si>
    <t>튀르키예</t>
    <phoneticPr fontId="10" type="noConversion"/>
  </si>
  <si>
    <t>24/19</t>
  </si>
  <si>
    <t>'19대비 회복률</t>
  </si>
  <si>
    <t>2024. 11. 관광통계</t>
  </si>
  <si>
    <t>11월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</si>
</sst>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_ * #,##0.00_ ;_ * \-#,##0.00_ ;_ * &quot;-&quot;??_ ;_ @_ "/>
    <numFmt numFmtId="177" formatCode="0.0_ "/>
    <numFmt numFmtId="178" formatCode="#,##0_ "/>
    <numFmt numFmtId="179" formatCode="#,##0.0_ "/>
  </numFmts>
  <fonts count="28" x14ac:knownFonts="1">
    <font>
      <sz val="11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1"/>
      <color indexed="8"/>
      <name val="돋움"/>
      <family val="3"/>
      <charset val="129"/>
    </font>
    <font>
      <sz val="8"/>
      <name val="바탕"/>
      <family val="1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1"/>
      <color indexed="63"/>
      <name val="맑은 고딕"/>
      <family val="3"/>
      <charset val="129"/>
    </font>
    <font>
      <sz val="10"/>
      <name val="맑은 고딕"/>
      <family val="3"/>
      <charset val="129"/>
    </font>
    <font>
      <u/>
      <sz val="20"/>
      <name val="맑은 고딕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25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6" fontId="23" fillId="0" borderId="0" applyFont="0" applyFill="0" applyBorder="0" applyAlignment="0" applyProtection="0">
      <alignment vertical="center"/>
    </xf>
    <xf numFmtId="176" fontId="23" fillId="0" borderId="0" applyFont="0" applyFill="0" applyBorder="0" applyAlignment="0" applyProtection="0">
      <alignment vertical="center"/>
    </xf>
    <xf numFmtId="176" fontId="23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11" fillId="0" borderId="0"/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17" fillId="0" borderId="0" xfId="0" applyFont="1">
      <alignment vertical="center"/>
    </xf>
    <xf numFmtId="49" fontId="15" fillId="0" borderId="0" xfId="0" applyNumberFormat="1" applyFont="1" applyBorder="1" applyAlignment="1">
      <alignment horizontal="center" vertical="center" wrapText="1"/>
    </xf>
    <xf numFmtId="0" fontId="18" fillId="0" borderId="0" xfId="116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16" fillId="0" borderId="0" xfId="0" applyFont="1" applyAlignment="1">
      <alignment horizontal="right" vertical="center"/>
    </xf>
    <xf numFmtId="49" fontId="15" fillId="0" borderId="2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177" fontId="14" fillId="2" borderId="2" xfId="0" applyNumberFormat="1" applyFont="1" applyFill="1" applyBorder="1" applyAlignment="1">
      <alignment horizontal="center" vertical="center" wrapText="1"/>
    </xf>
    <xf numFmtId="3" fontId="14" fillId="2" borderId="2" xfId="29" applyNumberFormat="1" applyFont="1" applyFill="1" applyBorder="1" applyAlignment="1">
      <alignment horizontal="right"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3" fontId="24" fillId="2" borderId="2" xfId="29" applyNumberFormat="1" applyFont="1" applyFill="1" applyBorder="1" applyAlignment="1">
      <alignment horizontal="right" vertical="center" wrapText="1"/>
    </xf>
    <xf numFmtId="0" fontId="24" fillId="2" borderId="2" xfId="29" applyNumberFormat="1" applyFont="1" applyFill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178" fontId="16" fillId="3" borderId="2" xfId="29" applyNumberFormat="1" applyFont="1" applyFill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178" fontId="17" fillId="0" borderId="2" xfId="0" applyNumberFormat="1" applyFont="1" applyBorder="1">
      <alignment vertical="center"/>
    </xf>
    <xf numFmtId="49" fontId="14" fillId="2" borderId="2" xfId="0" applyNumberFormat="1" applyFont="1" applyFill="1" applyBorder="1" applyAlignment="1">
      <alignment horizontal="center" vertical="center" wrapText="1"/>
    </xf>
    <xf numFmtId="0" fontId="14" fillId="3" borderId="10" xfId="0" applyNumberFormat="1" applyFont="1" applyFill="1" applyBorder="1" applyAlignment="1">
      <alignment horizontal="center" vertical="center" wrapText="1"/>
    </xf>
    <xf numFmtId="177" fontId="14" fillId="3" borderId="10" xfId="0" applyNumberFormat="1" applyFont="1" applyFill="1" applyBorder="1" applyAlignment="1">
      <alignment horizontal="center" vertical="center" wrapText="1"/>
    </xf>
    <xf numFmtId="49" fontId="14" fillId="3" borderId="10" xfId="0" applyNumberFormat="1" applyFont="1" applyFill="1" applyBorder="1" applyAlignment="1">
      <alignment horizontal="center" vertical="center" wrapText="1"/>
    </xf>
    <xf numFmtId="178" fontId="15" fillId="0" borderId="2" xfId="29" applyNumberFormat="1" applyFont="1" applyFill="1" applyBorder="1" applyAlignment="1">
      <alignment horizontal="right" vertical="center" wrapText="1"/>
    </xf>
    <xf numFmtId="178" fontId="14" fillId="3" borderId="4" xfId="30" applyNumberFormat="1" applyFont="1" applyFill="1" applyBorder="1" applyAlignment="1">
      <alignment horizontal="right" vertical="center" wrapText="1"/>
    </xf>
    <xf numFmtId="179" fontId="14" fillId="3" borderId="3" xfId="30" applyNumberFormat="1" applyFont="1" applyFill="1" applyBorder="1" applyAlignment="1">
      <alignment horizontal="right" vertical="center" wrapText="1"/>
    </xf>
    <xf numFmtId="178" fontId="17" fillId="0" borderId="0" xfId="0" applyNumberFormat="1" applyFont="1" applyAlignment="1">
      <alignment horizontal="left" vertical="center"/>
    </xf>
    <xf numFmtId="49" fontId="19" fillId="0" borderId="2" xfId="0" applyNumberFormat="1" applyFont="1" applyBorder="1" applyAlignment="1">
      <alignment horizontal="center" vertical="center" wrapText="1"/>
    </xf>
    <xf numFmtId="0" fontId="27" fillId="0" borderId="0" xfId="0" applyFont="1">
      <alignment vertical="center"/>
    </xf>
    <xf numFmtId="177" fontId="14" fillId="3" borderId="3" xfId="30" applyNumberFormat="1" applyFont="1" applyFill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/>
    </xf>
    <xf numFmtId="177" fontId="14" fillId="2" borderId="2" xfId="30" applyNumberFormat="1" applyFont="1" applyFill="1" applyBorder="1" applyAlignment="1">
      <alignment horizontal="right" vertical="center" wrapText="1"/>
    </xf>
    <xf numFmtId="179" fontId="14" fillId="2" borderId="2" xfId="30" applyNumberFormat="1" applyFont="1" applyFill="1" applyBorder="1" applyAlignment="1">
      <alignment horizontal="right" vertical="center" wrapText="1"/>
    </xf>
    <xf numFmtId="177" fontId="15" fillId="0" borderId="2" xfId="30" applyNumberFormat="1" applyFont="1" applyFill="1" applyBorder="1" applyAlignment="1">
      <alignment horizontal="right" vertical="center" wrapText="1"/>
    </xf>
    <xf numFmtId="179" fontId="15" fillId="0" borderId="2" xfId="30" applyNumberFormat="1" applyFont="1" applyFill="1" applyBorder="1" applyAlignment="1">
      <alignment horizontal="right" vertical="center" wrapText="1"/>
    </xf>
    <xf numFmtId="177" fontId="24" fillId="2" borderId="2" xfId="30" applyNumberFormat="1" applyFont="1" applyFill="1" applyBorder="1" applyAlignment="1">
      <alignment horizontal="right" vertical="center" wrapText="1"/>
    </xf>
    <xf numFmtId="179" fontId="24" fillId="2" borderId="2" xfId="30" applyNumberFormat="1" applyFont="1" applyFill="1" applyBorder="1" applyAlignment="1">
      <alignment horizontal="right" vertical="center" wrapText="1"/>
    </xf>
    <xf numFmtId="177" fontId="15" fillId="2" borderId="2" xfId="30" applyNumberFormat="1" applyFont="1" applyFill="1" applyBorder="1" applyAlignment="1">
      <alignment horizontal="right" vertical="center" wrapText="1"/>
    </xf>
    <xf numFmtId="179" fontId="15" fillId="2" borderId="2" xfId="30" applyNumberFormat="1" applyFont="1" applyFill="1" applyBorder="1" applyAlignment="1">
      <alignment horizontal="right" vertical="center" wrapText="1"/>
    </xf>
    <xf numFmtId="177" fontId="16" fillId="3" borderId="2" xfId="30" applyNumberFormat="1" applyFont="1" applyFill="1" applyBorder="1" applyAlignment="1">
      <alignment horizontal="right" vertical="center" wrapText="1"/>
    </xf>
    <xf numFmtId="179" fontId="16" fillId="3" borderId="2" xfId="30" applyNumberFormat="1" applyFont="1" applyFill="1" applyBorder="1" applyAlignment="1">
      <alignment horizontal="right" vertical="center" wrapText="1"/>
    </xf>
    <xf numFmtId="1" fontId="0" fillId="0" borderId="0" xfId="0" applyNumberFormat="1">
      <alignment vertical="center"/>
    </xf>
    <xf numFmtId="49" fontId="15" fillId="0" borderId="5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21" fillId="0" borderId="0" xfId="116" applyFont="1" applyBorder="1" applyAlignment="1">
      <alignment horizontal="center"/>
    </xf>
    <xf numFmtId="49" fontId="26" fillId="4" borderId="2" xfId="0" applyNumberFormat="1" applyFont="1" applyFill="1" applyBorder="1" applyAlignment="1">
      <alignment horizontal="center" vertical="center" wrapText="1"/>
    </xf>
    <xf numFmtId="0" fontId="26" fillId="4" borderId="2" xfId="0" applyFont="1" applyFill="1" applyBorder="1">
      <alignment vertical="center"/>
    </xf>
    <xf numFmtId="49" fontId="14" fillId="4" borderId="7" xfId="0" applyNumberFormat="1" applyFont="1" applyFill="1" applyBorder="1" applyAlignment="1">
      <alignment horizontal="center" vertical="center" wrapText="1"/>
    </xf>
    <xf numFmtId="49" fontId="14" fillId="4" borderId="9" xfId="0" applyNumberFormat="1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14" fillId="2" borderId="2" xfId="0" applyNumberFormat="1" applyFont="1" applyFill="1" applyBorder="1" applyAlignment="1">
      <alignment horizontal="center" vertical="center" wrapText="1"/>
    </xf>
    <xf numFmtId="0" fontId="14" fillId="3" borderId="7" xfId="0" applyNumberFormat="1" applyFont="1" applyFill="1" applyBorder="1" applyAlignment="1">
      <alignment horizontal="center" vertical="center" wrapText="1"/>
    </xf>
    <xf numFmtId="0" fontId="14" fillId="3" borderId="8" xfId="0" applyNumberFormat="1" applyFont="1" applyFill="1" applyBorder="1" applyAlignment="1">
      <alignment horizontal="center" vertical="center" wrapText="1"/>
    </xf>
    <xf numFmtId="0" fontId="14" fillId="3" borderId="9" xfId="0" applyNumberFormat="1" applyFont="1" applyFill="1" applyBorder="1" applyAlignment="1">
      <alignment horizontal="center" vertical="center" wrapText="1"/>
    </xf>
  </cellXfs>
  <cellStyles count="125">
    <cellStyle name="백분율 10" xfId="1"/>
    <cellStyle name="백분율 11" xfId="2"/>
    <cellStyle name="백분율 12" xfId="3"/>
    <cellStyle name="백분율 13" xfId="4"/>
    <cellStyle name="백분율 14" xfId="5"/>
    <cellStyle name="백분율 15" xfId="6"/>
    <cellStyle name="백분율 16" xfId="7"/>
    <cellStyle name="백분율 17" xfId="8"/>
    <cellStyle name="백분율 18" xfId="9"/>
    <cellStyle name="백분율 19" xfId="10"/>
    <cellStyle name="백분율 2" xfId="11"/>
    <cellStyle name="백분율 20" xfId="12"/>
    <cellStyle name="백분율 21" xfId="13"/>
    <cellStyle name="백분율 22" xfId="14"/>
    <cellStyle name="백분율 23" xfId="15"/>
    <cellStyle name="백분율 24" xfId="16"/>
    <cellStyle name="백분율 25" xfId="17"/>
    <cellStyle name="백분율 26" xfId="18"/>
    <cellStyle name="백분율 27" xfId="19"/>
    <cellStyle name="백분율 28" xfId="20"/>
    <cellStyle name="백분율 29" xfId="21"/>
    <cellStyle name="백분율 3" xfId="22"/>
    <cellStyle name="백분율 4" xfId="23"/>
    <cellStyle name="백분율 5" xfId="24"/>
    <cellStyle name="백분율 6" xfId="25"/>
    <cellStyle name="백분율 7" xfId="26"/>
    <cellStyle name="백분율 8" xfId="27"/>
    <cellStyle name="백분율 9" xfId="28"/>
    <cellStyle name="쉼표 [0]" xfId="29" builtinId="6"/>
    <cellStyle name="쉼표 [0] 10" xfId="30"/>
    <cellStyle name="쉼표 [0] 11" xfId="31"/>
    <cellStyle name="쉼표 [0] 12" xfId="32"/>
    <cellStyle name="쉼표 [0] 13" xfId="33"/>
    <cellStyle name="쉼표 [0] 14" xfId="34"/>
    <cellStyle name="쉼표 [0] 15" xfId="35"/>
    <cellStyle name="쉼표 [0] 16" xfId="36"/>
    <cellStyle name="쉼표 [0] 17" xfId="37"/>
    <cellStyle name="쉼표 [0] 18" xfId="38"/>
    <cellStyle name="쉼표 [0] 19" xfId="39"/>
    <cellStyle name="쉼표 [0] 2" xfId="40"/>
    <cellStyle name="쉼표 [0] 20" xfId="41"/>
    <cellStyle name="쉼표 [0] 3" xfId="42"/>
    <cellStyle name="쉼표 [0] 4" xfId="43"/>
    <cellStyle name="쉼표 [0] 5" xfId="44"/>
    <cellStyle name="쉼표 [0] 6" xfId="45"/>
    <cellStyle name="쉼표 [0] 7" xfId="46"/>
    <cellStyle name="쉼표 [0] 8" xfId="47"/>
    <cellStyle name="쉼표 [0] 9" xfId="48"/>
    <cellStyle name="쉼표 2" xfId="49"/>
    <cellStyle name="쉼표 3" xfId="50"/>
    <cellStyle name="쉼표 4" xfId="51"/>
    <cellStyle name="표준" xfId="0" builtinId="0"/>
    <cellStyle name="표준 10" xfId="52"/>
    <cellStyle name="표준 11" xfId="53"/>
    <cellStyle name="표준 12" xfId="54"/>
    <cellStyle name="표준 13" xfId="55"/>
    <cellStyle name="표준 14" xfId="56"/>
    <cellStyle name="표준 15" xfId="57"/>
    <cellStyle name="표준 16" xfId="58"/>
    <cellStyle name="표준 17" xfId="59"/>
    <cellStyle name="표준 18" xfId="60"/>
    <cellStyle name="표준 19" xfId="61"/>
    <cellStyle name="표준 2" xfId="62"/>
    <cellStyle name="표준 20" xfId="63"/>
    <cellStyle name="표준 21" xfId="64"/>
    <cellStyle name="표준 22" xfId="65"/>
    <cellStyle name="표준 23" xfId="66"/>
    <cellStyle name="표준 24" xfId="67"/>
    <cellStyle name="표준 25" xfId="68"/>
    <cellStyle name="표준 26" xfId="69"/>
    <cellStyle name="표준 27" xfId="70"/>
    <cellStyle name="표준 28" xfId="71"/>
    <cellStyle name="표준 29" xfId="72"/>
    <cellStyle name="표준 3" xfId="73"/>
    <cellStyle name="표준 30" xfId="74"/>
    <cellStyle name="표준 31" xfId="75"/>
    <cellStyle name="표준 32" xfId="76"/>
    <cellStyle name="표준 33" xfId="77"/>
    <cellStyle name="표준 34" xfId="78"/>
    <cellStyle name="표준 35" xfId="79"/>
    <cellStyle name="표준 36" xfId="80"/>
    <cellStyle name="표준 37" xfId="81"/>
    <cellStyle name="표준 38" xfId="82"/>
    <cellStyle name="표준 39" xfId="83"/>
    <cellStyle name="표준 4" xfId="84"/>
    <cellStyle name="표준 40" xfId="85"/>
    <cellStyle name="표준 41" xfId="86"/>
    <cellStyle name="표준 42" xfId="87"/>
    <cellStyle name="표준 43" xfId="88"/>
    <cellStyle name="표준 44" xfId="89"/>
    <cellStyle name="표준 45" xfId="90"/>
    <cellStyle name="표준 46" xfId="91"/>
    <cellStyle name="표준 47" xfId="92"/>
    <cellStyle name="표준 48" xfId="93"/>
    <cellStyle name="표준 49" xfId="94"/>
    <cellStyle name="표준 5" xfId="95"/>
    <cellStyle name="표준 50" xfId="96"/>
    <cellStyle name="표준 51" xfId="97"/>
    <cellStyle name="표준 52" xfId="98"/>
    <cellStyle name="표준 53" xfId="99"/>
    <cellStyle name="표준 54" xfId="100"/>
    <cellStyle name="표준 55" xfId="101"/>
    <cellStyle name="표준 56" xfId="102"/>
    <cellStyle name="표준 57" xfId="103"/>
    <cellStyle name="표준 58" xfId="104"/>
    <cellStyle name="표준 59" xfId="105"/>
    <cellStyle name="표준 6" xfId="106"/>
    <cellStyle name="표준 6 2" xfId="107"/>
    <cellStyle name="표준 6 3" xfId="108"/>
    <cellStyle name="표준 60" xfId="109"/>
    <cellStyle name="표준 61" xfId="110"/>
    <cellStyle name="표준 62" xfId="111"/>
    <cellStyle name="표준 63" xfId="112"/>
    <cellStyle name="표준 64" xfId="117"/>
    <cellStyle name="표준 65" xfId="118"/>
    <cellStyle name="표준 66" xfId="119"/>
    <cellStyle name="표준 67" xfId="120"/>
    <cellStyle name="표준 68" xfId="121"/>
    <cellStyle name="표준 69" xfId="122"/>
    <cellStyle name="표준 7" xfId="113"/>
    <cellStyle name="표준 70" xfId="123"/>
    <cellStyle name="표준 8" xfId="114"/>
    <cellStyle name="표준 84" xfId="124"/>
    <cellStyle name="표준 9" xfId="115"/>
    <cellStyle name="표준_2003-09" xfId="1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72"/>
  <sheetViews>
    <sheetView showGridLines="0" tabSelected="1" zoomScale="85" zoomScaleNormal="85" workbookViewId="0">
      <pane ySplit="6" topLeftCell="A7" activePane="bottomLeft" state="frozen"/>
      <selection pane="bottomLeft" sqref="A1:J1"/>
    </sheetView>
  </sheetViews>
  <sheetFormatPr defaultColWidth="9.33203125" defaultRowHeight="13.4" x14ac:dyDescent="0.15"/>
  <cols>
    <col min="1" max="1" width="13" style="4" customWidth="1"/>
    <col min="2" max="6" width="14" customWidth="1"/>
    <col min="7" max="10" width="13" customWidth="1"/>
  </cols>
  <sheetData>
    <row r="1" spans="1:12" ht="31.2" x14ac:dyDescent="0.55000000000000004">
      <c r="A1" s="47" t="s">
        <v>79</v>
      </c>
      <c r="B1" s="47"/>
      <c r="C1" s="47"/>
      <c r="D1" s="47"/>
      <c r="E1" s="47"/>
      <c r="F1" s="47"/>
      <c r="G1" s="47"/>
      <c r="H1" s="47"/>
      <c r="I1" s="47"/>
      <c r="J1" s="47"/>
    </row>
    <row r="2" spans="1:12" s="1" customFormat="1" ht="16.350000000000001" x14ac:dyDescent="0.15">
      <c r="A2" s="28"/>
      <c r="G2" s="7"/>
      <c r="H2" s="7"/>
      <c r="I2" s="7"/>
      <c r="J2" s="7" t="s">
        <v>64</v>
      </c>
    </row>
    <row r="3" spans="1:12" ht="21" customHeight="1" x14ac:dyDescent="0.15">
      <c r="A3" s="48" t="s">
        <v>0</v>
      </c>
      <c r="B3" s="48" t="s">
        <v>1</v>
      </c>
      <c r="C3" s="54" t="s">
        <v>80</v>
      </c>
      <c r="D3" s="54"/>
      <c r="E3" s="54"/>
      <c r="F3" s="54"/>
      <c r="G3" s="55" t="str">
        <f>"1~"&amp;C3</f>
        <v>1~11월</v>
      </c>
      <c r="H3" s="56"/>
      <c r="I3" s="56"/>
      <c r="J3" s="57"/>
    </row>
    <row r="4" spans="1:12" ht="20.25" customHeight="1" x14ac:dyDescent="0.15">
      <c r="A4" s="48"/>
      <c r="B4" s="49"/>
      <c r="C4" s="10">
        <v>2024</v>
      </c>
      <c r="D4" s="10">
        <v>2019</v>
      </c>
      <c r="E4" s="11" t="s">
        <v>77</v>
      </c>
      <c r="F4" s="21" t="s">
        <v>78</v>
      </c>
      <c r="G4" s="22">
        <v>2024</v>
      </c>
      <c r="H4" s="22">
        <v>2019</v>
      </c>
      <c r="I4" s="23" t="s">
        <v>77</v>
      </c>
      <c r="J4" s="24" t="s">
        <v>78</v>
      </c>
    </row>
    <row r="5" spans="1:12" ht="16.55" customHeight="1" x14ac:dyDescent="0.15">
      <c r="A5" s="50" t="s">
        <v>4</v>
      </c>
      <c r="B5" s="51"/>
      <c r="C5" s="12">
        <v>2391140</v>
      </c>
      <c r="D5" s="12">
        <v>2090192</v>
      </c>
      <c r="E5" s="33">
        <f t="shared" ref="E5:E68" si="0">IFERROR((C5/D5-1)*100,"-")</f>
        <v>14.398103140764107</v>
      </c>
      <c r="F5" s="34">
        <f>(C5/D5)*100</f>
        <v>114.39810314076411</v>
      </c>
      <c r="G5" s="26">
        <v>25970297</v>
      </c>
      <c r="H5" s="26">
        <v>26371937</v>
      </c>
      <c r="I5" s="31">
        <f t="shared" ref="I5:I68" si="1">IFERROR((G5/H5-1)*100,"-")</f>
        <v>-1.5229825552821596</v>
      </c>
      <c r="J5" s="27">
        <f>(G5/H5)*100</f>
        <v>98.477017444717845</v>
      </c>
      <c r="K5" s="30"/>
    </row>
    <row r="6" spans="1:12" ht="16.55" customHeight="1" x14ac:dyDescent="0.15">
      <c r="A6" s="50" t="s">
        <v>3</v>
      </c>
      <c r="B6" s="51"/>
      <c r="C6" s="12">
        <v>1361076</v>
      </c>
      <c r="D6" s="12">
        <v>1456429</v>
      </c>
      <c r="E6" s="33">
        <f t="shared" si="0"/>
        <v>-6.5470407414298997</v>
      </c>
      <c r="F6" s="34">
        <f t="shared" ref="F6:F69" si="2">(C6/D6)*100</f>
        <v>93.452959258570104</v>
      </c>
      <c r="G6" s="26">
        <v>15098766</v>
      </c>
      <c r="H6" s="26">
        <v>16045868</v>
      </c>
      <c r="I6" s="31">
        <f t="shared" si="1"/>
        <v>-5.9024666038633766</v>
      </c>
      <c r="J6" s="27">
        <f t="shared" ref="J6:J69" si="3">(G6/H6)*100</f>
        <v>94.097533396136626</v>
      </c>
      <c r="L6" s="43"/>
    </row>
    <row r="7" spans="1:12" ht="16.55" customHeight="1" x14ac:dyDescent="0.15">
      <c r="A7" s="44" t="s">
        <v>5</v>
      </c>
      <c r="B7" s="19" t="s">
        <v>69</v>
      </c>
      <c r="C7" s="20">
        <v>297840</v>
      </c>
      <c r="D7" s="20">
        <v>505369</v>
      </c>
      <c r="E7" s="35">
        <f t="shared" si="0"/>
        <v>-41.064845687012848</v>
      </c>
      <c r="F7" s="36">
        <f t="shared" si="2"/>
        <v>58.935154312987152</v>
      </c>
      <c r="G7" s="25">
        <v>4296486</v>
      </c>
      <c r="H7" s="25">
        <v>5514144</v>
      </c>
      <c r="I7" s="35">
        <f t="shared" si="1"/>
        <v>-22.082448336496107</v>
      </c>
      <c r="J7" s="36">
        <f t="shared" si="3"/>
        <v>77.917551663503886</v>
      </c>
    </row>
    <row r="8" spans="1:12" ht="16.350000000000001" x14ac:dyDescent="0.15">
      <c r="A8" s="52"/>
      <c r="B8" s="9" t="s">
        <v>14</v>
      </c>
      <c r="C8" s="20">
        <v>341198</v>
      </c>
      <c r="D8" s="20">
        <v>258522</v>
      </c>
      <c r="E8" s="35">
        <f t="shared" si="0"/>
        <v>31.9802569994043</v>
      </c>
      <c r="F8" s="36">
        <f t="shared" si="2"/>
        <v>131.9802569994043</v>
      </c>
      <c r="G8" s="25">
        <v>2973533</v>
      </c>
      <c r="H8" s="25">
        <v>3016350</v>
      </c>
      <c r="I8" s="35">
        <f t="shared" si="1"/>
        <v>-1.4194970742785196</v>
      </c>
      <c r="J8" s="36">
        <f t="shared" si="3"/>
        <v>98.580502925721476</v>
      </c>
    </row>
    <row r="9" spans="1:12" ht="16.350000000000001" x14ac:dyDescent="0.15">
      <c r="A9" s="52"/>
      <c r="B9" s="9" t="s">
        <v>18</v>
      </c>
      <c r="C9" s="20">
        <v>119505</v>
      </c>
      <c r="D9" s="20">
        <v>102241</v>
      </c>
      <c r="E9" s="35">
        <f t="shared" si="0"/>
        <v>16.885593842000766</v>
      </c>
      <c r="F9" s="36">
        <f t="shared" si="2"/>
        <v>116.88559384200077</v>
      </c>
      <c r="G9" s="25">
        <v>1355212</v>
      </c>
      <c r="H9" s="25">
        <v>1170114</v>
      </c>
      <c r="I9" s="35">
        <f t="shared" si="1"/>
        <v>15.818800561312841</v>
      </c>
      <c r="J9" s="36">
        <f t="shared" si="3"/>
        <v>115.81880056131284</v>
      </c>
    </row>
    <row r="10" spans="1:12" ht="16.350000000000001" x14ac:dyDescent="0.15">
      <c r="A10" s="52"/>
      <c r="B10" s="9" t="s">
        <v>20</v>
      </c>
      <c r="C10" s="20">
        <v>46766</v>
      </c>
      <c r="D10" s="20">
        <v>58600</v>
      </c>
      <c r="E10" s="35">
        <f t="shared" si="0"/>
        <v>-20.194539249146757</v>
      </c>
      <c r="F10" s="36">
        <f t="shared" si="2"/>
        <v>79.805460750853243</v>
      </c>
      <c r="G10" s="25">
        <v>512748</v>
      </c>
      <c r="H10" s="25">
        <v>623183</v>
      </c>
      <c r="I10" s="35">
        <f t="shared" si="1"/>
        <v>-17.721118836682002</v>
      </c>
      <c r="J10" s="36">
        <f t="shared" si="3"/>
        <v>82.27888116331799</v>
      </c>
    </row>
    <row r="11" spans="1:12" ht="16.350000000000001" x14ac:dyDescent="0.15">
      <c r="A11" s="52"/>
      <c r="B11" s="29" t="s">
        <v>70</v>
      </c>
      <c r="C11" s="20">
        <v>3610</v>
      </c>
      <c r="D11" s="20">
        <v>4896</v>
      </c>
      <c r="E11" s="35">
        <f t="shared" si="0"/>
        <v>-26.26633986928104</v>
      </c>
      <c r="F11" s="36">
        <f t="shared" si="2"/>
        <v>73.73366013071896</v>
      </c>
      <c r="G11" s="25">
        <v>39586</v>
      </c>
      <c r="H11" s="25">
        <v>44120</v>
      </c>
      <c r="I11" s="35">
        <f t="shared" si="1"/>
        <v>-10.276518585675431</v>
      </c>
      <c r="J11" s="36">
        <f t="shared" si="3"/>
        <v>89.723481414324567</v>
      </c>
    </row>
    <row r="12" spans="1:12" ht="16.350000000000001" x14ac:dyDescent="0.15">
      <c r="A12" s="52"/>
      <c r="B12" s="9" t="s">
        <v>19</v>
      </c>
      <c r="C12" s="20">
        <v>50599</v>
      </c>
      <c r="D12" s="20">
        <v>41739</v>
      </c>
      <c r="E12" s="35">
        <f t="shared" si="0"/>
        <v>21.227149668176047</v>
      </c>
      <c r="F12" s="36">
        <f t="shared" si="2"/>
        <v>121.22714966817605</v>
      </c>
      <c r="G12" s="25">
        <v>467336</v>
      </c>
      <c r="H12" s="25">
        <v>460586</v>
      </c>
      <c r="I12" s="35">
        <f t="shared" si="1"/>
        <v>1.4655243537580409</v>
      </c>
      <c r="J12" s="36">
        <f t="shared" si="3"/>
        <v>101.46552435375804</v>
      </c>
    </row>
    <row r="13" spans="1:12" ht="16.350000000000001" x14ac:dyDescent="0.15">
      <c r="A13" s="52"/>
      <c r="B13" s="9" t="s">
        <v>21</v>
      </c>
      <c r="C13" s="20">
        <v>29100</v>
      </c>
      <c r="D13" s="20">
        <v>23760</v>
      </c>
      <c r="E13" s="35">
        <f t="shared" si="0"/>
        <v>22.47474747474747</v>
      </c>
      <c r="F13" s="36">
        <f t="shared" si="2"/>
        <v>122.47474747474747</v>
      </c>
      <c r="G13" s="25">
        <v>302442</v>
      </c>
      <c r="H13" s="25">
        <v>248859</v>
      </c>
      <c r="I13" s="35">
        <f t="shared" si="1"/>
        <v>21.531469627379352</v>
      </c>
      <c r="J13" s="36">
        <f t="shared" si="3"/>
        <v>121.53146962737935</v>
      </c>
    </row>
    <row r="14" spans="1:12" ht="16.350000000000001" x14ac:dyDescent="0.15">
      <c r="A14" s="52"/>
      <c r="B14" s="9" t="s">
        <v>15</v>
      </c>
      <c r="C14" s="20">
        <v>28920</v>
      </c>
      <c r="D14" s="20">
        <v>49998</v>
      </c>
      <c r="E14" s="35">
        <f t="shared" si="0"/>
        <v>-42.157686307452302</v>
      </c>
      <c r="F14" s="36">
        <f t="shared" si="2"/>
        <v>57.842313692547698</v>
      </c>
      <c r="G14" s="25">
        <v>291114</v>
      </c>
      <c r="H14" s="25">
        <v>515760</v>
      </c>
      <c r="I14" s="35">
        <f t="shared" si="1"/>
        <v>-43.556305258259655</v>
      </c>
      <c r="J14" s="36">
        <f t="shared" si="3"/>
        <v>56.443694741740345</v>
      </c>
    </row>
    <row r="15" spans="1:12" ht="16.350000000000001" x14ac:dyDescent="0.15">
      <c r="A15" s="52"/>
      <c r="B15" s="9" t="s">
        <v>24</v>
      </c>
      <c r="C15" s="20">
        <v>40504</v>
      </c>
      <c r="D15" s="20">
        <v>43190</v>
      </c>
      <c r="E15" s="35">
        <f t="shared" si="0"/>
        <v>-6.2190321833757833</v>
      </c>
      <c r="F15" s="36">
        <f t="shared" si="2"/>
        <v>93.780967816624212</v>
      </c>
      <c r="G15" s="25">
        <v>475251</v>
      </c>
      <c r="H15" s="25">
        <v>523010</v>
      </c>
      <c r="I15" s="35">
        <f t="shared" si="1"/>
        <v>-9.1315653620389625</v>
      </c>
      <c r="J15" s="36">
        <f t="shared" si="3"/>
        <v>90.86843463796103</v>
      </c>
    </row>
    <row r="16" spans="1:12" ht="16.350000000000001" x14ac:dyDescent="0.15">
      <c r="A16" s="52"/>
      <c r="B16" s="9" t="s">
        <v>22</v>
      </c>
      <c r="C16" s="20">
        <v>12927</v>
      </c>
      <c r="D16" s="20">
        <v>12184</v>
      </c>
      <c r="E16" s="35">
        <f t="shared" si="0"/>
        <v>6.0981615233092645</v>
      </c>
      <c r="F16" s="36">
        <f t="shared" si="2"/>
        <v>106.09816152330926</v>
      </c>
      <c r="G16" s="25">
        <v>165998</v>
      </c>
      <c r="H16" s="25">
        <v>133159</v>
      </c>
      <c r="I16" s="35">
        <f t="shared" si="1"/>
        <v>24.661494904587755</v>
      </c>
      <c r="J16" s="36">
        <f t="shared" si="3"/>
        <v>124.66149490458776</v>
      </c>
    </row>
    <row r="17" spans="1:11" ht="16.350000000000001" x14ac:dyDescent="0.15">
      <c r="A17" s="52"/>
      <c r="B17" s="9" t="s">
        <v>23</v>
      </c>
      <c r="C17" s="20">
        <v>30623</v>
      </c>
      <c r="D17" s="20">
        <v>49282</v>
      </c>
      <c r="E17" s="35">
        <f t="shared" si="0"/>
        <v>-37.861693924759543</v>
      </c>
      <c r="F17" s="36">
        <f t="shared" si="2"/>
        <v>62.138306075240457</v>
      </c>
      <c r="G17" s="25">
        <v>269442</v>
      </c>
      <c r="H17" s="25">
        <v>350826</v>
      </c>
      <c r="I17" s="35">
        <f t="shared" si="1"/>
        <v>-23.197824562603685</v>
      </c>
      <c r="J17" s="36">
        <f t="shared" si="3"/>
        <v>76.802175437396315</v>
      </c>
    </row>
    <row r="18" spans="1:11" ht="16.350000000000001" x14ac:dyDescent="0.15">
      <c r="A18" s="52"/>
      <c r="B18" s="9" t="s">
        <v>25</v>
      </c>
      <c r="C18" s="20">
        <v>43582</v>
      </c>
      <c r="D18" s="20">
        <v>27546</v>
      </c>
      <c r="E18" s="35">
        <f t="shared" si="0"/>
        <v>58.215348870979454</v>
      </c>
      <c r="F18" s="36">
        <f t="shared" si="2"/>
        <v>158.21534887097945</v>
      </c>
      <c r="G18" s="25">
        <v>313880</v>
      </c>
      <c r="H18" s="25">
        <v>203926</v>
      </c>
      <c r="I18" s="35">
        <f t="shared" si="1"/>
        <v>53.91857830781754</v>
      </c>
      <c r="J18" s="36">
        <f t="shared" si="3"/>
        <v>153.91857830781754</v>
      </c>
    </row>
    <row r="19" spans="1:11" ht="16.350000000000001" x14ac:dyDescent="0.15">
      <c r="A19" s="52"/>
      <c r="B19" s="9" t="s">
        <v>26</v>
      </c>
      <c r="C19" s="20">
        <v>11398</v>
      </c>
      <c r="D19" s="20">
        <v>10519</v>
      </c>
      <c r="E19" s="35">
        <f t="shared" si="0"/>
        <v>8.3563076338055033</v>
      </c>
      <c r="F19" s="36">
        <f t="shared" si="2"/>
        <v>108.3563076338055</v>
      </c>
      <c r="G19" s="25">
        <v>129573</v>
      </c>
      <c r="H19" s="25">
        <v>103557</v>
      </c>
      <c r="I19" s="35">
        <f t="shared" si="1"/>
        <v>25.122396361424148</v>
      </c>
      <c r="J19" s="36">
        <f t="shared" si="3"/>
        <v>125.12239636142415</v>
      </c>
    </row>
    <row r="20" spans="1:11" ht="16.350000000000001" x14ac:dyDescent="0.15">
      <c r="A20" s="52"/>
      <c r="B20" s="9" t="s">
        <v>28</v>
      </c>
      <c r="C20" s="20">
        <v>4414</v>
      </c>
      <c r="D20" s="20">
        <v>7176</v>
      </c>
      <c r="E20" s="35">
        <f t="shared" si="0"/>
        <v>-38.489409141583053</v>
      </c>
      <c r="F20" s="36">
        <f t="shared" si="2"/>
        <v>61.510590858416947</v>
      </c>
      <c r="G20" s="25">
        <v>55715</v>
      </c>
      <c r="H20" s="25">
        <v>82815</v>
      </c>
      <c r="I20" s="35">
        <f t="shared" si="1"/>
        <v>-32.723540421421241</v>
      </c>
      <c r="J20" s="36">
        <f t="shared" si="3"/>
        <v>67.276459578578766</v>
      </c>
    </row>
    <row r="21" spans="1:11" s="6" customFormat="1" ht="16.350000000000001" x14ac:dyDescent="0.15">
      <c r="A21" s="52"/>
      <c r="B21" s="9" t="s">
        <v>27</v>
      </c>
      <c r="C21" s="20">
        <v>6540</v>
      </c>
      <c r="D21" s="20">
        <v>5660</v>
      </c>
      <c r="E21" s="35">
        <f t="shared" si="0"/>
        <v>15.547703180212014</v>
      </c>
      <c r="F21" s="36">
        <f t="shared" si="2"/>
        <v>115.54770318021201</v>
      </c>
      <c r="G21" s="25">
        <v>69752</v>
      </c>
      <c r="H21" s="25">
        <v>66822</v>
      </c>
      <c r="I21" s="35">
        <f t="shared" si="1"/>
        <v>4.384783454550889</v>
      </c>
      <c r="J21" s="36">
        <f t="shared" si="3"/>
        <v>104.38478345455088</v>
      </c>
      <c r="K21"/>
    </row>
    <row r="22" spans="1:11" s="6" customFormat="1" ht="16.350000000000001" x14ac:dyDescent="0.15">
      <c r="A22" s="52"/>
      <c r="B22" s="9" t="s">
        <v>68</v>
      </c>
      <c r="C22" s="20">
        <v>3957</v>
      </c>
      <c r="D22" s="20">
        <v>2575</v>
      </c>
      <c r="E22" s="35">
        <f t="shared" si="0"/>
        <v>53.669902912621367</v>
      </c>
      <c r="F22" s="36">
        <f t="shared" si="2"/>
        <v>153.66990291262138</v>
      </c>
      <c r="G22" s="25">
        <v>38479</v>
      </c>
      <c r="H22" s="25">
        <v>32595</v>
      </c>
      <c r="I22" s="35">
        <f t="shared" si="1"/>
        <v>18.05184844301273</v>
      </c>
      <c r="J22" s="36">
        <f t="shared" si="3"/>
        <v>118.05184844301273</v>
      </c>
      <c r="K22"/>
    </row>
    <row r="23" spans="1:11" s="6" customFormat="1" ht="16.350000000000001" x14ac:dyDescent="0.15">
      <c r="A23" s="52"/>
      <c r="B23" s="9" t="s">
        <v>29</v>
      </c>
      <c r="C23" s="20">
        <v>4116</v>
      </c>
      <c r="D23" s="20">
        <v>3697</v>
      </c>
      <c r="E23" s="35">
        <f t="shared" si="0"/>
        <v>11.333513659724105</v>
      </c>
      <c r="F23" s="36">
        <f t="shared" si="2"/>
        <v>111.3335136597241</v>
      </c>
      <c r="G23" s="25">
        <v>51684</v>
      </c>
      <c r="H23" s="25">
        <v>49578</v>
      </c>
      <c r="I23" s="35">
        <f t="shared" si="1"/>
        <v>4.2478518697809609</v>
      </c>
      <c r="J23" s="36">
        <f t="shared" si="3"/>
        <v>104.24785186978096</v>
      </c>
      <c r="K23"/>
    </row>
    <row r="24" spans="1:11" ht="16.350000000000001" x14ac:dyDescent="0.15">
      <c r="A24" s="52"/>
      <c r="B24" s="9" t="s">
        <v>76</v>
      </c>
      <c r="C24" s="20">
        <v>3321</v>
      </c>
      <c r="D24" s="20">
        <v>2881</v>
      </c>
      <c r="E24" s="35">
        <f t="shared" si="0"/>
        <v>15.272474835126681</v>
      </c>
      <c r="F24" s="36">
        <f t="shared" si="2"/>
        <v>115.27247483512669</v>
      </c>
      <c r="G24" s="25">
        <v>43460</v>
      </c>
      <c r="H24" s="25">
        <v>28788</v>
      </c>
      <c r="I24" s="35">
        <f t="shared" si="1"/>
        <v>50.965680144504645</v>
      </c>
      <c r="J24" s="36">
        <f t="shared" si="3"/>
        <v>150.96568014450463</v>
      </c>
    </row>
    <row r="25" spans="1:11" s="6" customFormat="1" ht="16.350000000000001" x14ac:dyDescent="0.15">
      <c r="A25" s="52"/>
      <c r="B25" s="9" t="s">
        <v>66</v>
      </c>
      <c r="C25" s="20">
        <v>3573</v>
      </c>
      <c r="D25" s="20">
        <v>3555</v>
      </c>
      <c r="E25" s="35">
        <f t="shared" si="0"/>
        <v>0.50632911392405333</v>
      </c>
      <c r="F25" s="36">
        <f t="shared" si="2"/>
        <v>100.50632911392405</v>
      </c>
      <c r="G25" s="25">
        <v>44241</v>
      </c>
      <c r="H25" s="25">
        <v>37912</v>
      </c>
      <c r="I25" s="35">
        <f t="shared" si="1"/>
        <v>16.693922768516558</v>
      </c>
      <c r="J25" s="36">
        <f t="shared" si="3"/>
        <v>116.69392276851656</v>
      </c>
      <c r="K25"/>
    </row>
    <row r="26" spans="1:11" s="6" customFormat="1" ht="16.350000000000001" x14ac:dyDescent="0.15">
      <c r="A26" s="52"/>
      <c r="B26" s="9" t="s">
        <v>16</v>
      </c>
      <c r="C26" s="20">
        <v>1984</v>
      </c>
      <c r="D26" s="20">
        <v>1070</v>
      </c>
      <c r="E26" s="35">
        <f t="shared" si="0"/>
        <v>85.420560747663558</v>
      </c>
      <c r="F26" s="36">
        <f t="shared" si="2"/>
        <v>185.42056074766356</v>
      </c>
      <c r="G26" s="25">
        <v>25844</v>
      </c>
      <c r="H26" s="25">
        <v>17025</v>
      </c>
      <c r="I26" s="35">
        <f t="shared" si="1"/>
        <v>51.800293685756252</v>
      </c>
      <c r="J26" s="36">
        <f t="shared" si="3"/>
        <v>151.80029368575626</v>
      </c>
      <c r="K26"/>
    </row>
    <row r="27" spans="1:11" ht="16.350000000000001" x14ac:dyDescent="0.15">
      <c r="A27" s="52"/>
      <c r="B27" s="9" t="s">
        <v>17</v>
      </c>
      <c r="C27" s="20">
        <v>1735</v>
      </c>
      <c r="D27" s="20">
        <v>1286</v>
      </c>
      <c r="E27" s="35">
        <f t="shared" si="0"/>
        <v>34.914463452566103</v>
      </c>
      <c r="F27" s="36">
        <f t="shared" si="2"/>
        <v>134.91446345256611</v>
      </c>
      <c r="G27" s="25">
        <v>22261</v>
      </c>
      <c r="H27" s="25">
        <v>16355</v>
      </c>
      <c r="I27" s="35">
        <f t="shared" si="1"/>
        <v>36.111280953836754</v>
      </c>
      <c r="J27" s="36">
        <f t="shared" si="3"/>
        <v>136.11128095383677</v>
      </c>
    </row>
    <row r="28" spans="1:11" ht="16.350000000000001" x14ac:dyDescent="0.15">
      <c r="A28" s="52"/>
      <c r="B28" s="18" t="s">
        <v>31</v>
      </c>
      <c r="C28" s="20">
        <v>1139</v>
      </c>
      <c r="D28" s="20">
        <v>1011</v>
      </c>
      <c r="E28" s="35">
        <f t="shared" si="0"/>
        <v>12.660731948565784</v>
      </c>
      <c r="F28" s="36">
        <f t="shared" si="2"/>
        <v>112.66073194856578</v>
      </c>
      <c r="G28" s="25">
        <v>14845</v>
      </c>
      <c r="H28" s="25">
        <v>12562</v>
      </c>
      <c r="I28" s="35">
        <f t="shared" si="1"/>
        <v>18.173857665976744</v>
      </c>
      <c r="J28" s="36">
        <f t="shared" si="3"/>
        <v>118.17385766597674</v>
      </c>
    </row>
    <row r="29" spans="1:11" ht="16.350000000000001" x14ac:dyDescent="0.15">
      <c r="A29" s="52"/>
      <c r="B29" s="16" t="s">
        <v>30</v>
      </c>
      <c r="C29" s="20">
        <v>1363</v>
      </c>
      <c r="D29" s="20">
        <v>1427</v>
      </c>
      <c r="E29" s="35">
        <f t="shared" si="0"/>
        <v>-4.4849334267694445</v>
      </c>
      <c r="F29" s="36">
        <f t="shared" si="2"/>
        <v>95.515066573230555</v>
      </c>
      <c r="G29" s="25">
        <v>14219</v>
      </c>
      <c r="H29" s="25">
        <v>16263</v>
      </c>
      <c r="I29" s="35">
        <f t="shared" si="1"/>
        <v>-12.568406813011135</v>
      </c>
      <c r="J29" s="36">
        <f t="shared" si="3"/>
        <v>87.431593186988863</v>
      </c>
    </row>
    <row r="30" spans="1:11" ht="16.350000000000001" x14ac:dyDescent="0.15">
      <c r="A30" s="52"/>
      <c r="B30" s="9" t="s">
        <v>32</v>
      </c>
      <c r="C30" s="20">
        <v>287</v>
      </c>
      <c r="D30" s="20">
        <v>402</v>
      </c>
      <c r="E30" s="35">
        <f t="shared" si="0"/>
        <v>-28.60696517412935</v>
      </c>
      <c r="F30" s="36">
        <f t="shared" si="2"/>
        <v>71.393034825870643</v>
      </c>
      <c r="G30" s="25">
        <v>3877</v>
      </c>
      <c r="H30" s="25">
        <v>4041</v>
      </c>
      <c r="I30" s="35">
        <f t="shared" si="1"/>
        <v>-4.0584013857955963</v>
      </c>
      <c r="J30" s="36">
        <f t="shared" si="3"/>
        <v>95.941598614204409</v>
      </c>
    </row>
    <row r="31" spans="1:11" s="6" customFormat="1" ht="16.350000000000001" x14ac:dyDescent="0.15">
      <c r="A31" s="52"/>
      <c r="B31" s="9" t="s">
        <v>71</v>
      </c>
      <c r="C31" s="20">
        <v>8551</v>
      </c>
      <c r="D31" s="20">
        <v>6576</v>
      </c>
      <c r="E31" s="35">
        <f t="shared" si="0"/>
        <v>30.033454987834538</v>
      </c>
      <c r="F31" s="36">
        <f t="shared" si="2"/>
        <v>130.03345498783455</v>
      </c>
      <c r="G31" s="25">
        <v>91751</v>
      </c>
      <c r="H31" s="25">
        <v>67461</v>
      </c>
      <c r="I31" s="35">
        <f t="shared" si="1"/>
        <v>36.005988645291339</v>
      </c>
      <c r="J31" s="36">
        <f t="shared" si="3"/>
        <v>136.00598864529135</v>
      </c>
      <c r="K31"/>
    </row>
    <row r="32" spans="1:11" ht="16.350000000000001" x14ac:dyDescent="0.15">
      <c r="A32" s="53"/>
      <c r="B32" s="13" t="s">
        <v>33</v>
      </c>
      <c r="C32" s="14">
        <v>1097552</v>
      </c>
      <c r="D32" s="14">
        <v>1225162</v>
      </c>
      <c r="E32" s="37">
        <f t="shared" si="0"/>
        <v>-10.415765425307022</v>
      </c>
      <c r="F32" s="38">
        <f t="shared" si="2"/>
        <v>89.584234574692971</v>
      </c>
      <c r="G32" s="17">
        <v>12068729</v>
      </c>
      <c r="H32" s="17">
        <v>13339811</v>
      </c>
      <c r="I32" s="41">
        <f t="shared" si="1"/>
        <v>-9.5284858233748544</v>
      </c>
      <c r="J32" s="42">
        <f t="shared" si="3"/>
        <v>90.471514176625149</v>
      </c>
    </row>
    <row r="33" spans="1:11" ht="16.350000000000001" x14ac:dyDescent="0.15">
      <c r="A33" s="44" t="s">
        <v>6</v>
      </c>
      <c r="B33" s="9" t="s">
        <v>7</v>
      </c>
      <c r="C33" s="20">
        <v>108982</v>
      </c>
      <c r="D33" s="20">
        <v>82238</v>
      </c>
      <c r="E33" s="35">
        <f t="shared" si="0"/>
        <v>32.520246114934693</v>
      </c>
      <c r="F33" s="36">
        <f t="shared" si="2"/>
        <v>132.52024611493468</v>
      </c>
      <c r="G33" s="25">
        <v>1224219</v>
      </c>
      <c r="H33" s="25">
        <v>966651</v>
      </c>
      <c r="I33" s="35">
        <f t="shared" si="1"/>
        <v>26.645397356439915</v>
      </c>
      <c r="J33" s="36">
        <f t="shared" si="3"/>
        <v>126.64539735643991</v>
      </c>
    </row>
    <row r="34" spans="1:11" ht="16.350000000000001" x14ac:dyDescent="0.15">
      <c r="A34" s="45"/>
      <c r="B34" s="9" t="s">
        <v>8</v>
      </c>
      <c r="C34" s="20">
        <v>18965</v>
      </c>
      <c r="D34" s="20">
        <v>16862</v>
      </c>
      <c r="E34" s="35">
        <f t="shared" si="0"/>
        <v>12.471830150634556</v>
      </c>
      <c r="F34" s="36">
        <f t="shared" si="2"/>
        <v>112.47183015063456</v>
      </c>
      <c r="G34" s="25">
        <v>237657</v>
      </c>
      <c r="H34" s="25">
        <v>190116</v>
      </c>
      <c r="I34" s="35">
        <f t="shared" si="1"/>
        <v>25.006311935870727</v>
      </c>
      <c r="J34" s="36">
        <f t="shared" si="3"/>
        <v>125.00631193587073</v>
      </c>
    </row>
    <row r="35" spans="1:11" ht="16.350000000000001" x14ac:dyDescent="0.15">
      <c r="A35" s="45"/>
      <c r="B35" s="9" t="s">
        <v>34</v>
      </c>
      <c r="C35" s="20">
        <v>3107</v>
      </c>
      <c r="D35" s="20">
        <v>1916</v>
      </c>
      <c r="E35" s="35">
        <f t="shared" si="0"/>
        <v>62.160751565761998</v>
      </c>
      <c r="F35" s="36">
        <f t="shared" si="2"/>
        <v>162.16075156576198</v>
      </c>
      <c r="G35" s="25">
        <v>30697</v>
      </c>
      <c r="H35" s="25">
        <v>21855</v>
      </c>
      <c r="I35" s="35">
        <f t="shared" si="1"/>
        <v>40.457561198810346</v>
      </c>
      <c r="J35" s="36">
        <f t="shared" si="3"/>
        <v>140.45756119881034</v>
      </c>
    </row>
    <row r="36" spans="1:11" ht="16.350000000000001" x14ac:dyDescent="0.15">
      <c r="A36" s="45"/>
      <c r="B36" s="9" t="s">
        <v>35</v>
      </c>
      <c r="C36" s="20">
        <v>8013</v>
      </c>
      <c r="D36" s="20">
        <v>2408</v>
      </c>
      <c r="E36" s="35">
        <f t="shared" si="0"/>
        <v>232.76578073089701</v>
      </c>
      <c r="F36" s="36">
        <f t="shared" si="2"/>
        <v>332.76578073089701</v>
      </c>
      <c r="G36" s="25">
        <v>52401</v>
      </c>
      <c r="H36" s="25">
        <v>28099</v>
      </c>
      <c r="I36" s="35">
        <f t="shared" si="1"/>
        <v>86.487063596569286</v>
      </c>
      <c r="J36" s="36">
        <f t="shared" si="3"/>
        <v>186.48706359656927</v>
      </c>
    </row>
    <row r="37" spans="1:11" s="6" customFormat="1" ht="16.350000000000001" x14ac:dyDescent="0.15">
      <c r="A37" s="45"/>
      <c r="B37" s="9" t="s">
        <v>72</v>
      </c>
      <c r="C37" s="20">
        <v>4464</v>
      </c>
      <c r="D37" s="20">
        <v>3282</v>
      </c>
      <c r="E37" s="35">
        <f t="shared" si="0"/>
        <v>36.014625228519193</v>
      </c>
      <c r="F37" s="36">
        <f t="shared" si="2"/>
        <v>136.01462522851918</v>
      </c>
      <c r="G37" s="25">
        <v>51104</v>
      </c>
      <c r="H37" s="25">
        <v>39453</v>
      </c>
      <c r="I37" s="35">
        <f t="shared" si="1"/>
        <v>29.5313410893975</v>
      </c>
      <c r="J37" s="36">
        <f t="shared" si="3"/>
        <v>129.5313410893975</v>
      </c>
      <c r="K37"/>
    </row>
    <row r="38" spans="1:11" ht="16.350000000000001" x14ac:dyDescent="0.15">
      <c r="A38" s="46"/>
      <c r="B38" s="13" t="s">
        <v>36</v>
      </c>
      <c r="C38" s="14">
        <v>143531</v>
      </c>
      <c r="D38" s="14">
        <v>106706</v>
      </c>
      <c r="E38" s="37">
        <f t="shared" si="0"/>
        <v>34.510711675069828</v>
      </c>
      <c r="F38" s="38">
        <f t="shared" si="2"/>
        <v>134.51071167506981</v>
      </c>
      <c r="G38" s="17">
        <v>1596078</v>
      </c>
      <c r="H38" s="17">
        <v>1246174</v>
      </c>
      <c r="I38" s="41">
        <f t="shared" si="1"/>
        <v>28.078261944158676</v>
      </c>
      <c r="J38" s="42">
        <f t="shared" si="3"/>
        <v>128.07826194415867</v>
      </c>
    </row>
    <row r="39" spans="1:11" ht="16.350000000000001" x14ac:dyDescent="0.15">
      <c r="A39" s="44" t="s">
        <v>9</v>
      </c>
      <c r="B39" s="9" t="s">
        <v>37</v>
      </c>
      <c r="C39" s="20">
        <v>14876</v>
      </c>
      <c r="D39" s="20">
        <v>26708</v>
      </c>
      <c r="E39" s="35">
        <f t="shared" si="0"/>
        <v>-44.301332933952374</v>
      </c>
      <c r="F39" s="36">
        <f t="shared" si="2"/>
        <v>55.698667066047626</v>
      </c>
      <c r="G39" s="25">
        <v>184711</v>
      </c>
      <c r="H39" s="25">
        <v>316487</v>
      </c>
      <c r="I39" s="35">
        <f t="shared" si="1"/>
        <v>-41.637097258339203</v>
      </c>
      <c r="J39" s="36">
        <f t="shared" si="3"/>
        <v>58.362902741660797</v>
      </c>
    </row>
    <row r="40" spans="1:11" ht="16.350000000000001" x14ac:dyDescent="0.15">
      <c r="A40" s="45"/>
      <c r="B40" s="9" t="s">
        <v>38</v>
      </c>
      <c r="C40" s="20">
        <v>10924</v>
      </c>
      <c r="D40" s="20">
        <v>11542</v>
      </c>
      <c r="E40" s="35">
        <f t="shared" si="0"/>
        <v>-5.354357996880954</v>
      </c>
      <c r="F40" s="36">
        <f t="shared" si="2"/>
        <v>94.64564200311905</v>
      </c>
      <c r="G40" s="25">
        <v>139275</v>
      </c>
      <c r="H40" s="25">
        <v>134941</v>
      </c>
      <c r="I40" s="35">
        <f t="shared" si="1"/>
        <v>3.2117740345780854</v>
      </c>
      <c r="J40" s="36">
        <f t="shared" si="3"/>
        <v>103.21177403457808</v>
      </c>
    </row>
    <row r="41" spans="1:11" ht="16.350000000000001" x14ac:dyDescent="0.15">
      <c r="A41" s="45"/>
      <c r="B41" s="9" t="s">
        <v>39</v>
      </c>
      <c r="C41" s="20">
        <v>10618</v>
      </c>
      <c r="D41" s="20">
        <v>9819</v>
      </c>
      <c r="E41" s="35">
        <f t="shared" si="0"/>
        <v>8.1372848558916466</v>
      </c>
      <c r="F41" s="36">
        <f t="shared" si="2"/>
        <v>108.13728485589165</v>
      </c>
      <c r="G41" s="25">
        <v>149013</v>
      </c>
      <c r="H41" s="25">
        <v>113426</v>
      </c>
      <c r="I41" s="35">
        <f t="shared" si="1"/>
        <v>31.374640734928505</v>
      </c>
      <c r="J41" s="36">
        <f t="shared" si="3"/>
        <v>131.37464073492851</v>
      </c>
    </row>
    <row r="42" spans="1:11" ht="16.350000000000001" x14ac:dyDescent="0.15">
      <c r="A42" s="45"/>
      <c r="B42" s="9" t="s">
        <v>40</v>
      </c>
      <c r="C42" s="20">
        <v>12628</v>
      </c>
      <c r="D42" s="20">
        <v>8111</v>
      </c>
      <c r="E42" s="35">
        <f t="shared" si="0"/>
        <v>55.689803969917406</v>
      </c>
      <c r="F42" s="36">
        <f t="shared" si="2"/>
        <v>155.68980396991742</v>
      </c>
      <c r="G42" s="25">
        <v>155450</v>
      </c>
      <c r="H42" s="25">
        <v>104042</v>
      </c>
      <c r="I42" s="35">
        <f t="shared" si="1"/>
        <v>49.41081486322831</v>
      </c>
      <c r="J42" s="36">
        <f t="shared" si="3"/>
        <v>149.41081486322832</v>
      </c>
    </row>
    <row r="43" spans="1:11" ht="16.350000000000001" x14ac:dyDescent="0.15">
      <c r="A43" s="45"/>
      <c r="B43" s="9" t="s">
        <v>41</v>
      </c>
      <c r="C43" s="20">
        <v>5403</v>
      </c>
      <c r="D43" s="20">
        <v>4422</v>
      </c>
      <c r="E43" s="35">
        <f t="shared" si="0"/>
        <v>22.184531886024427</v>
      </c>
      <c r="F43" s="36">
        <f t="shared" si="2"/>
        <v>122.18453188602443</v>
      </c>
      <c r="G43" s="25">
        <v>59626</v>
      </c>
      <c r="H43" s="25">
        <v>46260</v>
      </c>
      <c r="I43" s="35">
        <f t="shared" si="1"/>
        <v>28.893212278426294</v>
      </c>
      <c r="J43" s="36">
        <f t="shared" si="3"/>
        <v>128.89321227842629</v>
      </c>
    </row>
    <row r="44" spans="1:11" ht="16.350000000000001" x14ac:dyDescent="0.15">
      <c r="A44" s="45"/>
      <c r="B44" s="9" t="s">
        <v>42</v>
      </c>
      <c r="C44" s="20">
        <v>4364</v>
      </c>
      <c r="D44" s="20">
        <v>3188</v>
      </c>
      <c r="E44" s="35">
        <f t="shared" si="0"/>
        <v>36.888331242158088</v>
      </c>
      <c r="F44" s="36">
        <f t="shared" si="2"/>
        <v>136.8883312421581</v>
      </c>
      <c r="G44" s="25">
        <v>51798</v>
      </c>
      <c r="H44" s="25">
        <v>36679</v>
      </c>
      <c r="I44" s="35">
        <f t="shared" si="1"/>
        <v>41.219771531393981</v>
      </c>
      <c r="J44" s="36">
        <f t="shared" si="3"/>
        <v>141.21977153139397</v>
      </c>
    </row>
    <row r="45" spans="1:11" ht="16.350000000000001" x14ac:dyDescent="0.15">
      <c r="A45" s="45"/>
      <c r="B45" s="9" t="s">
        <v>43</v>
      </c>
      <c r="C45" s="20">
        <v>1828</v>
      </c>
      <c r="D45" s="20">
        <v>2146</v>
      </c>
      <c r="E45" s="35">
        <f t="shared" si="0"/>
        <v>-14.818266542404468</v>
      </c>
      <c r="F45" s="36">
        <f t="shared" si="2"/>
        <v>85.181733457595527</v>
      </c>
      <c r="G45" s="25">
        <v>20805</v>
      </c>
      <c r="H45" s="25">
        <v>25487</v>
      </c>
      <c r="I45" s="35">
        <f t="shared" si="1"/>
        <v>-18.370149487974263</v>
      </c>
      <c r="J45" s="36">
        <f t="shared" si="3"/>
        <v>81.62985051202574</v>
      </c>
    </row>
    <row r="46" spans="1:11" ht="16.350000000000001" x14ac:dyDescent="0.15">
      <c r="A46" s="45"/>
      <c r="B46" s="9" t="s">
        <v>44</v>
      </c>
      <c r="C46" s="20">
        <v>4143</v>
      </c>
      <c r="D46" s="20">
        <v>2610</v>
      </c>
      <c r="E46" s="35">
        <f t="shared" si="0"/>
        <v>58.735632183908052</v>
      </c>
      <c r="F46" s="36">
        <f t="shared" si="2"/>
        <v>158.73563218390805</v>
      </c>
      <c r="G46" s="25">
        <v>44583</v>
      </c>
      <c r="H46" s="25">
        <v>28923</v>
      </c>
      <c r="I46" s="35">
        <f t="shared" si="1"/>
        <v>54.143761020641001</v>
      </c>
      <c r="J46" s="36">
        <f t="shared" si="3"/>
        <v>154.14376102064099</v>
      </c>
    </row>
    <row r="47" spans="1:11" ht="16.350000000000001" x14ac:dyDescent="0.15">
      <c r="A47" s="45"/>
      <c r="B47" s="9" t="s">
        <v>48</v>
      </c>
      <c r="C47" s="20">
        <v>1076</v>
      </c>
      <c r="D47" s="20">
        <v>1040</v>
      </c>
      <c r="E47" s="35">
        <f t="shared" si="0"/>
        <v>3.4615384615384714</v>
      </c>
      <c r="F47" s="36">
        <f t="shared" si="2"/>
        <v>103.46153846153847</v>
      </c>
      <c r="G47" s="25">
        <v>15190</v>
      </c>
      <c r="H47" s="25">
        <v>12007</v>
      </c>
      <c r="I47" s="35">
        <f t="shared" si="1"/>
        <v>26.509536103939379</v>
      </c>
      <c r="J47" s="36">
        <f t="shared" si="3"/>
        <v>126.50953610393938</v>
      </c>
    </row>
    <row r="48" spans="1:11" ht="16.350000000000001" x14ac:dyDescent="0.15">
      <c r="A48" s="45"/>
      <c r="B48" s="9" t="s">
        <v>45</v>
      </c>
      <c r="C48" s="20">
        <v>918</v>
      </c>
      <c r="D48" s="20">
        <v>837</v>
      </c>
      <c r="E48" s="35">
        <f t="shared" si="0"/>
        <v>9.6774193548387011</v>
      </c>
      <c r="F48" s="36">
        <f t="shared" si="2"/>
        <v>109.6774193548387</v>
      </c>
      <c r="G48" s="25">
        <v>11446</v>
      </c>
      <c r="H48" s="25">
        <v>11107</v>
      </c>
      <c r="I48" s="35">
        <f t="shared" si="1"/>
        <v>3.0521292878364914</v>
      </c>
      <c r="J48" s="36">
        <f t="shared" si="3"/>
        <v>103.05212928783649</v>
      </c>
    </row>
    <row r="49" spans="1:11" ht="16.350000000000001" x14ac:dyDescent="0.15">
      <c r="A49" s="45"/>
      <c r="B49" s="9" t="s">
        <v>46</v>
      </c>
      <c r="C49" s="20">
        <v>1650</v>
      </c>
      <c r="D49" s="20">
        <v>1600</v>
      </c>
      <c r="E49" s="35">
        <f t="shared" si="0"/>
        <v>3.125</v>
      </c>
      <c r="F49" s="36">
        <f t="shared" si="2"/>
        <v>103.125</v>
      </c>
      <c r="G49" s="25">
        <v>19370</v>
      </c>
      <c r="H49" s="25">
        <v>18419</v>
      </c>
      <c r="I49" s="35">
        <f t="shared" si="1"/>
        <v>5.1631467506379369</v>
      </c>
      <c r="J49" s="36">
        <f t="shared" si="3"/>
        <v>105.16314675063794</v>
      </c>
    </row>
    <row r="50" spans="1:11" ht="16.350000000000001" x14ac:dyDescent="0.15">
      <c r="A50" s="45"/>
      <c r="B50" s="9" t="s">
        <v>47</v>
      </c>
      <c r="C50" s="20">
        <v>3700</v>
      </c>
      <c r="D50" s="20">
        <v>2019</v>
      </c>
      <c r="E50" s="35">
        <f t="shared" si="0"/>
        <v>83.259039128281316</v>
      </c>
      <c r="F50" s="36">
        <f t="shared" si="2"/>
        <v>183.25903912828133</v>
      </c>
      <c r="G50" s="25">
        <v>41601</v>
      </c>
      <c r="H50" s="25">
        <v>22506</v>
      </c>
      <c r="I50" s="35">
        <f t="shared" si="1"/>
        <v>84.844041588909619</v>
      </c>
      <c r="J50" s="36">
        <f t="shared" si="3"/>
        <v>184.84404158890962</v>
      </c>
    </row>
    <row r="51" spans="1:11" ht="16.350000000000001" x14ac:dyDescent="0.15">
      <c r="A51" s="45"/>
      <c r="B51" s="9" t="s">
        <v>49</v>
      </c>
      <c r="C51" s="20">
        <v>1613</v>
      </c>
      <c r="D51" s="20">
        <v>1172</v>
      </c>
      <c r="E51" s="35">
        <f t="shared" si="0"/>
        <v>37.627986348122874</v>
      </c>
      <c r="F51" s="36">
        <f t="shared" si="2"/>
        <v>137.62798634812287</v>
      </c>
      <c r="G51" s="25">
        <v>24678</v>
      </c>
      <c r="H51" s="25">
        <v>16833</v>
      </c>
      <c r="I51" s="35">
        <f t="shared" si="1"/>
        <v>46.604883265015154</v>
      </c>
      <c r="J51" s="36">
        <f t="shared" si="3"/>
        <v>146.60488326501516</v>
      </c>
    </row>
    <row r="52" spans="1:11" ht="16.350000000000001" x14ac:dyDescent="0.15">
      <c r="A52" s="45"/>
      <c r="B52" s="9" t="s">
        <v>50</v>
      </c>
      <c r="C52" s="20">
        <v>1256</v>
      </c>
      <c r="D52" s="20">
        <v>976</v>
      </c>
      <c r="E52" s="35">
        <f t="shared" si="0"/>
        <v>28.688524590163933</v>
      </c>
      <c r="F52" s="36">
        <f t="shared" si="2"/>
        <v>128.68852459016392</v>
      </c>
      <c r="G52" s="25">
        <v>12942</v>
      </c>
      <c r="H52" s="25">
        <v>10422</v>
      </c>
      <c r="I52" s="35">
        <f t="shared" si="1"/>
        <v>24.179620034542303</v>
      </c>
      <c r="J52" s="36">
        <f t="shared" si="3"/>
        <v>124.17962003454231</v>
      </c>
    </row>
    <row r="53" spans="1:11" ht="16.350000000000001" x14ac:dyDescent="0.15">
      <c r="A53" s="45"/>
      <c r="B53" s="9" t="s">
        <v>51</v>
      </c>
      <c r="C53" s="20">
        <v>1156</v>
      </c>
      <c r="D53" s="20">
        <v>1113</v>
      </c>
      <c r="E53" s="35">
        <f t="shared" si="0"/>
        <v>3.8634321653189474</v>
      </c>
      <c r="F53" s="36">
        <f t="shared" si="2"/>
        <v>103.86343216531895</v>
      </c>
      <c r="G53" s="25">
        <v>14862</v>
      </c>
      <c r="H53" s="25">
        <v>11789</v>
      </c>
      <c r="I53" s="35">
        <f t="shared" si="1"/>
        <v>26.06667232165578</v>
      </c>
      <c r="J53" s="36">
        <f t="shared" si="3"/>
        <v>126.06667232165579</v>
      </c>
    </row>
    <row r="54" spans="1:11" ht="16.350000000000001" x14ac:dyDescent="0.15">
      <c r="A54" s="45"/>
      <c r="B54" s="9" t="s">
        <v>52</v>
      </c>
      <c r="C54" s="20">
        <v>1155</v>
      </c>
      <c r="D54" s="20">
        <v>1206</v>
      </c>
      <c r="E54" s="35">
        <f t="shared" si="0"/>
        <v>-4.2288557213930318</v>
      </c>
      <c r="F54" s="36">
        <f t="shared" si="2"/>
        <v>95.771144278606968</v>
      </c>
      <c r="G54" s="25">
        <v>12961</v>
      </c>
      <c r="H54" s="25">
        <v>12847</v>
      </c>
      <c r="I54" s="35">
        <f t="shared" si="1"/>
        <v>0.8873667003969743</v>
      </c>
      <c r="J54" s="36">
        <f t="shared" si="3"/>
        <v>100.88736670039697</v>
      </c>
    </row>
    <row r="55" spans="1:11" ht="16.350000000000001" x14ac:dyDescent="0.15">
      <c r="A55" s="45"/>
      <c r="B55" s="9" t="s">
        <v>57</v>
      </c>
      <c r="C55" s="20">
        <v>1482</v>
      </c>
      <c r="D55" s="20">
        <v>1205</v>
      </c>
      <c r="E55" s="35">
        <f t="shared" si="0"/>
        <v>22.987551867219924</v>
      </c>
      <c r="F55" s="36">
        <f t="shared" si="2"/>
        <v>122.98755186721992</v>
      </c>
      <c r="G55" s="25">
        <v>18622</v>
      </c>
      <c r="H55" s="25">
        <v>13785</v>
      </c>
      <c r="I55" s="35">
        <f t="shared" si="1"/>
        <v>35.088864708015954</v>
      </c>
      <c r="J55" s="36">
        <f t="shared" si="3"/>
        <v>135.08886470801596</v>
      </c>
    </row>
    <row r="56" spans="1:11" ht="16.350000000000001" x14ac:dyDescent="0.15">
      <c r="A56" s="45"/>
      <c r="B56" s="9" t="s">
        <v>54</v>
      </c>
      <c r="C56" s="20">
        <v>439</v>
      </c>
      <c r="D56" s="20">
        <v>543</v>
      </c>
      <c r="E56" s="35">
        <f t="shared" si="0"/>
        <v>-19.152854511970531</v>
      </c>
      <c r="F56" s="36">
        <f t="shared" si="2"/>
        <v>80.847145488029469</v>
      </c>
      <c r="G56" s="25">
        <v>5740</v>
      </c>
      <c r="H56" s="25">
        <v>5581</v>
      </c>
      <c r="I56" s="35">
        <f t="shared" si="1"/>
        <v>2.8489518007525527</v>
      </c>
      <c r="J56" s="36">
        <f t="shared" si="3"/>
        <v>102.84895180075256</v>
      </c>
    </row>
    <row r="57" spans="1:11" ht="16.350000000000001" x14ac:dyDescent="0.15">
      <c r="A57" s="45"/>
      <c r="B57" s="9" t="s">
        <v>56</v>
      </c>
      <c r="C57" s="20">
        <v>1023</v>
      </c>
      <c r="D57" s="20">
        <v>891</v>
      </c>
      <c r="E57" s="35">
        <f t="shared" si="0"/>
        <v>14.814814814814813</v>
      </c>
      <c r="F57" s="36">
        <f t="shared" si="2"/>
        <v>114.81481481481481</v>
      </c>
      <c r="G57" s="25">
        <v>10207</v>
      </c>
      <c r="H57" s="25">
        <v>9002</v>
      </c>
      <c r="I57" s="35">
        <f t="shared" si="1"/>
        <v>13.385914241279707</v>
      </c>
      <c r="J57" s="36">
        <f t="shared" si="3"/>
        <v>113.38591424127971</v>
      </c>
    </row>
    <row r="58" spans="1:11" ht="16.350000000000001" x14ac:dyDescent="0.15">
      <c r="A58" s="45"/>
      <c r="B58" s="9" t="s">
        <v>58</v>
      </c>
      <c r="C58" s="20">
        <v>441</v>
      </c>
      <c r="D58" s="20">
        <v>471</v>
      </c>
      <c r="E58" s="35">
        <f t="shared" si="0"/>
        <v>-6.3694267515923553</v>
      </c>
      <c r="F58" s="36">
        <f t="shared" si="2"/>
        <v>93.630573248407643</v>
      </c>
      <c r="G58" s="25">
        <v>6139</v>
      </c>
      <c r="H58" s="25">
        <v>6094</v>
      </c>
      <c r="I58" s="35">
        <f t="shared" si="1"/>
        <v>0.73843124384640468</v>
      </c>
      <c r="J58" s="36">
        <f t="shared" si="3"/>
        <v>100.73843124384641</v>
      </c>
    </row>
    <row r="59" spans="1:11" ht="16.350000000000001" x14ac:dyDescent="0.15">
      <c r="A59" s="45"/>
      <c r="B59" s="9" t="s">
        <v>55</v>
      </c>
      <c r="C59" s="20">
        <v>1286</v>
      </c>
      <c r="D59" s="20">
        <v>1120</v>
      </c>
      <c r="E59" s="35">
        <f t="shared" si="0"/>
        <v>14.821428571428562</v>
      </c>
      <c r="F59" s="36">
        <f t="shared" si="2"/>
        <v>114.82142857142857</v>
      </c>
      <c r="G59" s="25">
        <v>14878</v>
      </c>
      <c r="H59" s="25">
        <v>12671</v>
      </c>
      <c r="I59" s="35">
        <f t="shared" si="1"/>
        <v>17.417725514955418</v>
      </c>
      <c r="J59" s="36">
        <f t="shared" si="3"/>
        <v>117.41772551495542</v>
      </c>
    </row>
    <row r="60" spans="1:11" ht="16.350000000000001" x14ac:dyDescent="0.15">
      <c r="A60" s="45"/>
      <c r="B60" s="9" t="s">
        <v>53</v>
      </c>
      <c r="C60" s="20">
        <v>994</v>
      </c>
      <c r="D60" s="20">
        <v>768</v>
      </c>
      <c r="E60" s="35">
        <f t="shared" si="0"/>
        <v>29.427083333333325</v>
      </c>
      <c r="F60" s="36">
        <f t="shared" si="2"/>
        <v>129.42708333333331</v>
      </c>
      <c r="G60" s="25">
        <v>11686</v>
      </c>
      <c r="H60" s="25">
        <v>9566</v>
      </c>
      <c r="I60" s="35">
        <f t="shared" si="1"/>
        <v>22.161823123562606</v>
      </c>
      <c r="J60" s="36">
        <f t="shared" si="3"/>
        <v>122.16182312356261</v>
      </c>
    </row>
    <row r="61" spans="1:11" s="6" customFormat="1" ht="16.350000000000001" x14ac:dyDescent="0.15">
      <c r="A61" s="45"/>
      <c r="B61" s="9" t="s">
        <v>73</v>
      </c>
      <c r="C61" s="20">
        <v>3983</v>
      </c>
      <c r="D61" s="20">
        <v>4053</v>
      </c>
      <c r="E61" s="35">
        <f t="shared" si="0"/>
        <v>-1.7271157167530249</v>
      </c>
      <c r="F61" s="36">
        <f t="shared" si="2"/>
        <v>98.272884283246981</v>
      </c>
      <c r="G61" s="25">
        <v>50754</v>
      </c>
      <c r="H61" s="25">
        <v>42869</v>
      </c>
      <c r="I61" s="35">
        <f t="shared" si="1"/>
        <v>18.393244535678456</v>
      </c>
      <c r="J61" s="36">
        <f t="shared" si="3"/>
        <v>118.39324453567845</v>
      </c>
      <c r="K61"/>
    </row>
    <row r="62" spans="1:11" ht="16.350000000000001" x14ac:dyDescent="0.15">
      <c r="A62" s="46"/>
      <c r="B62" s="13" t="s">
        <v>59</v>
      </c>
      <c r="C62" s="14">
        <v>86956</v>
      </c>
      <c r="D62" s="14">
        <v>87560</v>
      </c>
      <c r="E62" s="37">
        <f t="shared" si="0"/>
        <v>-0.68981269986294613</v>
      </c>
      <c r="F62" s="38">
        <f t="shared" si="2"/>
        <v>99.310187300137059</v>
      </c>
      <c r="G62" s="17">
        <v>1076337</v>
      </c>
      <c r="H62" s="17">
        <v>1021743</v>
      </c>
      <c r="I62" s="41">
        <f t="shared" si="1"/>
        <v>5.3432223171580251</v>
      </c>
      <c r="J62" s="42">
        <f t="shared" si="3"/>
        <v>105.34322231715802</v>
      </c>
    </row>
    <row r="63" spans="1:11" ht="18.75" customHeight="1" x14ac:dyDescent="0.15">
      <c r="A63" s="44" t="s">
        <v>10</v>
      </c>
      <c r="B63" s="9" t="s">
        <v>65</v>
      </c>
      <c r="C63" s="20">
        <v>20536</v>
      </c>
      <c r="D63" s="20">
        <v>13346</v>
      </c>
      <c r="E63" s="35">
        <f t="shared" si="0"/>
        <v>53.873819871122429</v>
      </c>
      <c r="F63" s="36">
        <f t="shared" si="2"/>
        <v>153.87381987112244</v>
      </c>
      <c r="G63" s="25">
        <v>218002</v>
      </c>
      <c r="H63" s="25">
        <v>153929</v>
      </c>
      <c r="I63" s="35">
        <f t="shared" si="1"/>
        <v>41.625034918696294</v>
      </c>
      <c r="J63" s="36">
        <f t="shared" si="3"/>
        <v>141.62503491869629</v>
      </c>
    </row>
    <row r="64" spans="1:11" ht="17.3" customHeight="1" x14ac:dyDescent="0.15">
      <c r="A64" s="45"/>
      <c r="B64" s="9" t="s">
        <v>11</v>
      </c>
      <c r="C64" s="20">
        <v>3823</v>
      </c>
      <c r="D64" s="20">
        <v>3365</v>
      </c>
      <c r="E64" s="35">
        <f t="shared" si="0"/>
        <v>13.610698365527485</v>
      </c>
      <c r="F64" s="36">
        <f t="shared" si="2"/>
        <v>113.61069836552748</v>
      </c>
      <c r="G64" s="25">
        <v>37412</v>
      </c>
      <c r="H64" s="25">
        <v>34599</v>
      </c>
      <c r="I64" s="35">
        <f t="shared" si="1"/>
        <v>8.1302927830284144</v>
      </c>
      <c r="J64" s="36">
        <f t="shared" si="3"/>
        <v>108.13029278302841</v>
      </c>
    </row>
    <row r="65" spans="1:11" s="6" customFormat="1" ht="17.3" customHeight="1" x14ac:dyDescent="0.15">
      <c r="A65" s="45"/>
      <c r="B65" s="9" t="s">
        <v>74</v>
      </c>
      <c r="C65" s="20">
        <v>350</v>
      </c>
      <c r="D65" s="20">
        <v>285</v>
      </c>
      <c r="E65" s="35">
        <f t="shared" si="0"/>
        <v>22.807017543859654</v>
      </c>
      <c r="F65" s="36">
        <f t="shared" si="2"/>
        <v>122.80701754385966</v>
      </c>
      <c r="G65" s="25">
        <v>2956</v>
      </c>
      <c r="H65" s="25">
        <v>5567</v>
      </c>
      <c r="I65" s="35">
        <f t="shared" si="1"/>
        <v>-46.901383150709542</v>
      </c>
      <c r="J65" s="36">
        <f t="shared" si="3"/>
        <v>53.098616849290458</v>
      </c>
      <c r="K65"/>
    </row>
    <row r="66" spans="1:11" ht="17.3" customHeight="1" x14ac:dyDescent="0.15">
      <c r="A66" s="46"/>
      <c r="B66" s="13" t="s">
        <v>60</v>
      </c>
      <c r="C66" s="14">
        <v>24709</v>
      </c>
      <c r="D66" s="14">
        <v>16996</v>
      </c>
      <c r="E66" s="37">
        <f t="shared" si="0"/>
        <v>45.381266180277713</v>
      </c>
      <c r="F66" s="38">
        <f t="shared" si="2"/>
        <v>145.38126618027772</v>
      </c>
      <c r="G66" s="17">
        <v>258370</v>
      </c>
      <c r="H66" s="17">
        <v>194095</v>
      </c>
      <c r="I66" s="41">
        <f t="shared" si="1"/>
        <v>33.115227079522924</v>
      </c>
      <c r="J66" s="42">
        <f t="shared" si="3"/>
        <v>133.11522707952292</v>
      </c>
    </row>
    <row r="67" spans="1:11" ht="18" customHeight="1" x14ac:dyDescent="0.15">
      <c r="A67" s="44" t="s">
        <v>12</v>
      </c>
      <c r="B67" s="32" t="s">
        <v>61</v>
      </c>
      <c r="C67" s="20">
        <v>958</v>
      </c>
      <c r="D67" s="20">
        <v>698</v>
      </c>
      <c r="E67" s="35">
        <f t="shared" si="0"/>
        <v>37.249283667621768</v>
      </c>
      <c r="F67" s="36">
        <f t="shared" si="2"/>
        <v>137.24928366762177</v>
      </c>
      <c r="G67" s="25">
        <v>15499</v>
      </c>
      <c r="H67" s="25">
        <v>12222</v>
      </c>
      <c r="I67" s="35">
        <f t="shared" si="1"/>
        <v>26.812305678285053</v>
      </c>
      <c r="J67" s="36">
        <f t="shared" si="3"/>
        <v>126.81230567828506</v>
      </c>
    </row>
    <row r="68" spans="1:11" s="6" customFormat="1" ht="16.350000000000001" x14ac:dyDescent="0.15">
      <c r="A68" s="45"/>
      <c r="B68" s="9" t="s">
        <v>75</v>
      </c>
      <c r="C68" s="20">
        <v>4497</v>
      </c>
      <c r="D68" s="20">
        <v>4043</v>
      </c>
      <c r="E68" s="35">
        <f t="shared" si="0"/>
        <v>11.229285184269111</v>
      </c>
      <c r="F68" s="36">
        <f t="shared" si="2"/>
        <v>111.22928518426912</v>
      </c>
      <c r="G68" s="25">
        <v>51143</v>
      </c>
      <c r="H68" s="25">
        <v>44037</v>
      </c>
      <c r="I68" s="35">
        <f t="shared" si="1"/>
        <v>16.13643072870541</v>
      </c>
      <c r="J68" s="36">
        <f t="shared" si="3"/>
        <v>116.13643072870541</v>
      </c>
      <c r="K68"/>
    </row>
    <row r="69" spans="1:11" ht="16.350000000000001" x14ac:dyDescent="0.15">
      <c r="A69" s="46"/>
      <c r="B69" s="13" t="s">
        <v>62</v>
      </c>
      <c r="C69" s="14">
        <v>5455</v>
      </c>
      <c r="D69" s="14">
        <v>4741</v>
      </c>
      <c r="E69" s="39">
        <f t="shared" ref="E69:E71" si="4">IFERROR((C69/D69-1)*100,"-")</f>
        <v>15.060113900021088</v>
      </c>
      <c r="F69" s="40">
        <f t="shared" si="2"/>
        <v>115.06011390002109</v>
      </c>
      <c r="G69" s="17">
        <v>66642</v>
      </c>
      <c r="H69" s="17">
        <v>56259</v>
      </c>
      <c r="I69" s="41">
        <f t="shared" ref="I69:I71" si="5">IFERROR((G69/H69-1)*100,"-")</f>
        <v>18.455713752466263</v>
      </c>
      <c r="J69" s="42">
        <f t="shared" si="3"/>
        <v>118.45571375246627</v>
      </c>
    </row>
    <row r="70" spans="1:11" ht="15.8" customHeight="1" x14ac:dyDescent="0.15">
      <c r="A70" s="8" t="s">
        <v>2</v>
      </c>
      <c r="B70" s="13" t="s">
        <v>63</v>
      </c>
      <c r="C70" s="15">
        <v>17</v>
      </c>
      <c r="D70" s="15">
        <v>31</v>
      </c>
      <c r="E70" s="39">
        <f t="shared" si="4"/>
        <v>-45.161290322580648</v>
      </c>
      <c r="F70" s="40">
        <f t="shared" ref="F70:F71" si="6">(C70/D70)*100</f>
        <v>54.838709677419352</v>
      </c>
      <c r="G70" s="17">
        <v>205</v>
      </c>
      <c r="H70" s="17">
        <v>565</v>
      </c>
      <c r="I70" s="41">
        <f t="shared" si="5"/>
        <v>-63.716814159292035</v>
      </c>
      <c r="J70" s="42">
        <f t="shared" ref="J70:J71" si="7">(G70/H70)*100</f>
        <v>36.283185840707965</v>
      </c>
    </row>
    <row r="71" spans="1:11" ht="16.55" customHeight="1" x14ac:dyDescent="0.15">
      <c r="A71" s="8" t="s">
        <v>13</v>
      </c>
      <c r="B71" s="13" t="s">
        <v>13</v>
      </c>
      <c r="C71" s="14">
        <v>2856</v>
      </c>
      <c r="D71" s="14">
        <v>15233</v>
      </c>
      <c r="E71" s="39">
        <f t="shared" si="4"/>
        <v>-81.251230880325608</v>
      </c>
      <c r="F71" s="40">
        <f t="shared" si="6"/>
        <v>18.748769119674392</v>
      </c>
      <c r="G71" s="17">
        <v>32405</v>
      </c>
      <c r="H71" s="17">
        <v>187221</v>
      </c>
      <c r="I71" s="41">
        <f t="shared" si="5"/>
        <v>-82.6915784019955</v>
      </c>
      <c r="J71" s="42">
        <f t="shared" si="7"/>
        <v>17.308421598004497</v>
      </c>
    </row>
    <row r="72" spans="1:11" ht="16.55" customHeight="1" x14ac:dyDescent="0.25">
      <c r="A72" s="5" t="s">
        <v>67</v>
      </c>
      <c r="B72" s="2"/>
      <c r="C72" s="2"/>
      <c r="D72" s="2"/>
      <c r="E72" s="2"/>
      <c r="F72" s="2"/>
      <c r="G72" s="3"/>
      <c r="H72" s="3"/>
      <c r="I72" s="3"/>
      <c r="J72" s="3"/>
    </row>
  </sheetData>
  <mergeCells count="12">
    <mergeCell ref="A67:A69"/>
    <mergeCell ref="A1:J1"/>
    <mergeCell ref="A63:A66"/>
    <mergeCell ref="A39:A62"/>
    <mergeCell ref="A3:A4"/>
    <mergeCell ref="B3:B4"/>
    <mergeCell ref="A6:B6"/>
    <mergeCell ref="A33:A38"/>
    <mergeCell ref="A7:A32"/>
    <mergeCell ref="A5:B5"/>
    <mergeCell ref="C3:F3"/>
    <mergeCell ref="G3:J3"/>
  </mergeCells>
  <phoneticPr fontId="10" type="noConversion"/>
  <printOptions horizontalCentered="1" verticalCentered="1"/>
  <pageMargins left="0.70866141732283472" right="0.70866141732283472" top="0.15748031496062992" bottom="0.15748031496062992" header="0" footer="0.11811023622047245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한국어</vt:lpstr>
      <vt:lpstr>한국어!Print_Area</vt:lpstr>
    </vt:vector>
  </TitlesOfParts>
  <Company>한국관광공사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백경하</dc:creator>
  <cp:lastModifiedBy>USER</cp:lastModifiedBy>
  <cp:lastPrinted>2015-09-16T08:08:07Z</cp:lastPrinted>
  <dcterms:created xsi:type="dcterms:W3CDTF">2009-03-19T05:58:40Z</dcterms:created>
  <dcterms:modified xsi:type="dcterms:W3CDTF">2024-12-26T06:47:52Z</dcterms:modified>
</cp:coreProperties>
</file>